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eza\Desktop\IDVL\Planilhas IDVL\"/>
    </mc:Choice>
  </mc:AlternateContent>
  <xr:revisionPtr revIDLastSave="0" documentId="13_ncr:1_{3E44EA8C-603F-4DCF-B374-0A6CC88EC848}" xr6:coauthVersionLast="34" xr6:coauthVersionMax="34" xr10:uidLastSave="{00000000-0000-0000-0000-000000000000}"/>
  <bookViews>
    <workbookView xWindow="0" yWindow="0" windowWidth="20490" windowHeight="7545" tabRatio="749" xr2:uid="{00000000-000D-0000-FFFF-FFFF00000000}"/>
  </bookViews>
  <sheets>
    <sheet name="Introdução" sheetId="26" r:id="rId1"/>
    <sheet name="Contas" sheetId="25" r:id="rId2"/>
    <sheet name="Caixa" sheetId="1" r:id="rId3"/>
    <sheet name="Banco" sheetId="20" r:id="rId4"/>
    <sheet name="Fluxo de Caixa" sheetId="22" r:id="rId5"/>
    <sheet name="Receitas" sheetId="10" r:id="rId6"/>
    <sheet name="Contas a receber" sheetId="16" r:id="rId7"/>
    <sheet name="Contas a pagar" sheetId="17" r:id="rId8"/>
    <sheet name="Compras" sheetId="11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Banco!$B$12:$N$1005</definedName>
    <definedName name="_xlnm._FilterDatabase" localSheetId="2" hidden="1">Caixa!$B$12:$O$1211</definedName>
    <definedName name="_xlnm._FilterDatabase" localSheetId="1" hidden="1">Contas!$I$7:$K$93</definedName>
    <definedName name="_xlnm.Print_Area" localSheetId="3">Banco!$A$1:$N$54</definedName>
    <definedName name="_xlnm.Print_Area" localSheetId="2">Caixa!$A$1:$O$126</definedName>
    <definedName name="_xlnm.Print_Area" localSheetId="8">Compras!$A$1:$O$53</definedName>
    <definedName name="_xlnm.Print_Area" localSheetId="7">'Contas a pagar'!$A$1:$O$53</definedName>
    <definedName name="_xlnm.Print_Area" localSheetId="6">'Contas a receber'!$A$1:$O$53</definedName>
    <definedName name="_xlnm.Print_Area" localSheetId="4">'Fluxo de Caixa'!$B$1:$NP$72</definedName>
    <definedName name="_xlnm.Print_Area" localSheetId="5">Receitas!$A$1:$O$53</definedName>
    <definedName name="Ativo_Operacional">[1]AtivoOperacional!$B$5</definedName>
    <definedName name="_xlnm.Database" localSheetId="4">#REF!</definedName>
    <definedName name="_xlnm.Database">#REF!</definedName>
    <definedName name="CB">[2]BD.Códigos!$A$2:$A$8</definedName>
    <definedName name="CONSULTA" localSheetId="3">'[3]Planilha Calculo ICMS-ST'!#REF!</definedName>
    <definedName name="CONSULTA" localSheetId="8">'[3]Planilha Calculo ICMS-ST'!#REF!</definedName>
    <definedName name="CONSULTA" localSheetId="7">'[3]Planilha Calculo ICMS-ST'!#REF!</definedName>
    <definedName name="CONSULTA" localSheetId="6">'[3]Planilha Calculo ICMS-ST'!#REF!</definedName>
    <definedName name="CONSULTA" localSheetId="4">'[4]Planilha Calculo ICMS-ST'!#REF!</definedName>
    <definedName name="CONSULTA" localSheetId="5">'[3]Planilha Calculo ICMS-ST'!#REF!</definedName>
    <definedName name="CONSULTA">'[3]Planilha Calculo ICMS-ST'!#REF!</definedName>
    <definedName name="Custos">[1]Analise!$B$28</definedName>
    <definedName name="Custos_Fixos">[1]ProduçãoBensServiços!$B$22</definedName>
    <definedName name="Custos_Investimento">[1]Investimento!$B$34</definedName>
    <definedName name="Custos_Oportunidade">[1]Oportunidade!$B$9</definedName>
    <definedName name="Custos_Produção_Bens_Serviços">[1]ProduçãoBensServiços!$B$24</definedName>
    <definedName name="Custos_Variáveis" localSheetId="4">[5]ProduçãoBensServiços!$B$12</definedName>
    <definedName name="Custos_Variáveis">[1]ProduçãoBensServiços!$B$12</definedName>
    <definedName name="Depreciações" localSheetId="4">[5]Investimento!$E$34</definedName>
    <definedName name="Depreciações">[1]Investimento!$E$34</definedName>
    <definedName name="Edificações" localSheetId="4">[5]Investimento!$B$7</definedName>
    <definedName name="Edificações">[1]Investimento!$B$7</definedName>
    <definedName name="Giro" localSheetId="4">[5]Analise!$B$36</definedName>
    <definedName name="Giro">[1]Analise!$B$36</definedName>
    <definedName name="Imposto" localSheetId="4">[5]Analise!$B$31</definedName>
    <definedName name="Imposto">[1]Analise!$B$31</definedName>
    <definedName name="Instalações" localSheetId="4">[5]Investimento!$B$32</definedName>
    <definedName name="Instalações">[1]Investimento!$B$32</definedName>
    <definedName name="LOB" localSheetId="4">[5]Analise!$B$29</definedName>
    <definedName name="LOB">[1]Analise!$B$29</definedName>
    <definedName name="LOL" localSheetId="4">[5]Analise!$B$32</definedName>
    <definedName name="LOL">[1]Analise!$B$32</definedName>
    <definedName name="Maquinas_Equipamentos" localSheetId="4">[5]Investimento!$B$27</definedName>
    <definedName name="Maquinas_Equipamentos">[1]Investimento!$B$27</definedName>
    <definedName name="MOB" localSheetId="4">[5]Analise!$B$33</definedName>
    <definedName name="MOB">[1]Analise!$B$33</definedName>
    <definedName name="MOL" localSheetId="4">[5]Analise!$B$35</definedName>
    <definedName name="MOL">[1]Analise!$B$35</definedName>
    <definedName name="Receita_Operacional" localSheetId="4">[5]ReceitaOperacional!$B$5</definedName>
    <definedName name="Receita_Operacional">[1]ReceitaOperacional!$B$5</definedName>
    <definedName name="Retorno_Anos" localSheetId="4">[5]Analise!$B$40</definedName>
    <definedName name="Retorno_Anos">[1]Analise!$B$40</definedName>
    <definedName name="Taxa_Imposto" localSheetId="4">[5]Analise!$B$24</definedName>
    <definedName name="Taxa_Imposto">[1]Analise!$B$24</definedName>
    <definedName name="TCustos_Oportunidade" localSheetId="4">[5]Analise!$B$16</definedName>
    <definedName name="TCustos_Oportunidade">[1]Analise!$B$16</definedName>
    <definedName name="TDepreciações" localSheetId="4">[5]Analise!$B$18</definedName>
    <definedName name="TDepreciações">[1]Analise!$B$18</definedName>
    <definedName name="_xlnm.Print_Titles" localSheetId="3">Banco!$1:$12</definedName>
    <definedName name="_xlnm.Print_Titles" localSheetId="2">Caixa!$1:$12</definedName>
    <definedName name="_xlnm.Print_Titles" localSheetId="8">Compras!$1:$12</definedName>
    <definedName name="_xlnm.Print_Titles" localSheetId="7">'Contas a pagar'!$1:$12</definedName>
    <definedName name="_xlnm.Print_Titles" localSheetId="6">'Contas a receber'!$1:$12</definedName>
    <definedName name="_xlnm.Print_Titles" localSheetId="4">'Fluxo de Caixa'!$B:$C,'Fluxo de Caixa'!$2:$12</definedName>
    <definedName name="_xlnm.Print_Titles" localSheetId="5">Receitas!$1:$12</definedName>
    <definedName name="TPGSST">[1]Analise!$B$20</definedName>
    <definedName name="TRIT">[1]Analise!$B$37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7" i="20" l="1"/>
  <c r="C527" i="20"/>
  <c r="D526" i="20"/>
  <c r="C526" i="20"/>
  <c r="D525" i="20"/>
  <c r="C525" i="20"/>
  <c r="D524" i="20"/>
  <c r="C524" i="20"/>
  <c r="D523" i="20"/>
  <c r="C523" i="20"/>
  <c r="D522" i="20"/>
  <c r="C522" i="20"/>
  <c r="D521" i="20"/>
  <c r="C521" i="20"/>
  <c r="D520" i="20"/>
  <c r="C520" i="20"/>
  <c r="D519" i="20"/>
  <c r="C519" i="20"/>
  <c r="D518" i="20"/>
  <c r="C518" i="20"/>
  <c r="D517" i="20"/>
  <c r="C517" i="20"/>
  <c r="D516" i="20"/>
  <c r="C516" i="20"/>
  <c r="D515" i="20"/>
  <c r="C515" i="20"/>
  <c r="D514" i="20"/>
  <c r="C514" i="20"/>
  <c r="D513" i="20"/>
  <c r="C513" i="20"/>
  <c r="D512" i="20"/>
  <c r="C512" i="20"/>
  <c r="D511" i="20"/>
  <c r="C511" i="20"/>
  <c r="D510" i="20"/>
  <c r="C510" i="20"/>
  <c r="D509" i="20"/>
  <c r="C509" i="20"/>
  <c r="D508" i="20"/>
  <c r="C508" i="20"/>
  <c r="D507" i="20"/>
  <c r="C507" i="20"/>
  <c r="D506" i="20"/>
  <c r="C506" i="20"/>
  <c r="D505" i="20"/>
  <c r="C505" i="20"/>
  <c r="D504" i="20"/>
  <c r="C504" i="20"/>
  <c r="D503" i="20"/>
  <c r="C503" i="20"/>
  <c r="D502" i="20"/>
  <c r="C502" i="20"/>
  <c r="D501" i="20"/>
  <c r="C501" i="20"/>
  <c r="D500" i="20"/>
  <c r="C500" i="20"/>
  <c r="D499" i="20"/>
  <c r="C499" i="20"/>
  <c r="D498" i="20"/>
  <c r="C498" i="20"/>
  <c r="D497" i="20"/>
  <c r="C497" i="20"/>
  <c r="D496" i="20"/>
  <c r="C496" i="20"/>
  <c r="D495" i="20"/>
  <c r="C495" i="20"/>
  <c r="D494" i="20"/>
  <c r="C494" i="20"/>
  <c r="D493" i="20"/>
  <c r="C493" i="20"/>
  <c r="D492" i="20"/>
  <c r="C492" i="20"/>
  <c r="D491" i="20"/>
  <c r="C491" i="20"/>
  <c r="D490" i="20"/>
  <c r="C490" i="20"/>
  <c r="D489" i="20"/>
  <c r="C489" i="20"/>
  <c r="D488" i="20"/>
  <c r="C488" i="20"/>
  <c r="D487" i="20"/>
  <c r="C487" i="20"/>
  <c r="D486" i="20"/>
  <c r="C486" i="20"/>
  <c r="D485" i="20"/>
  <c r="C485" i="20"/>
  <c r="D484" i="20"/>
  <c r="C484" i="20"/>
  <c r="D483" i="20"/>
  <c r="C483" i="20"/>
  <c r="D482" i="20"/>
  <c r="C482" i="20"/>
  <c r="D481" i="20"/>
  <c r="C481" i="20"/>
  <c r="D480" i="20"/>
  <c r="C480" i="20"/>
  <c r="D479" i="20"/>
  <c r="C479" i="20"/>
  <c r="D478" i="20"/>
  <c r="C478" i="20"/>
  <c r="D477" i="20"/>
  <c r="C477" i="20"/>
  <c r="D476" i="20"/>
  <c r="C476" i="20"/>
  <c r="D475" i="20"/>
  <c r="C475" i="20"/>
  <c r="D474" i="20"/>
  <c r="C474" i="20"/>
  <c r="D473" i="20"/>
  <c r="C473" i="20"/>
  <c r="D472" i="20"/>
  <c r="C472" i="20"/>
  <c r="D471" i="20"/>
  <c r="C471" i="20"/>
  <c r="D470" i="20"/>
  <c r="C470" i="20"/>
  <c r="D469" i="20"/>
  <c r="C469" i="20"/>
  <c r="D468" i="20"/>
  <c r="C468" i="20"/>
  <c r="D467" i="20"/>
  <c r="C467" i="20"/>
  <c r="D466" i="20"/>
  <c r="C466" i="20"/>
  <c r="D465" i="20"/>
  <c r="C465" i="20"/>
  <c r="D464" i="20"/>
  <c r="C464" i="20"/>
  <c r="D463" i="20"/>
  <c r="C463" i="20"/>
  <c r="D462" i="20"/>
  <c r="C462" i="20"/>
  <c r="D461" i="20"/>
  <c r="C461" i="20"/>
  <c r="D460" i="20"/>
  <c r="C460" i="20"/>
  <c r="D459" i="20"/>
  <c r="C459" i="20"/>
  <c r="D458" i="20"/>
  <c r="C458" i="20"/>
  <c r="D457" i="20"/>
  <c r="C457" i="20"/>
  <c r="D456" i="20"/>
  <c r="C456" i="20"/>
  <c r="D455" i="20"/>
  <c r="C455" i="20"/>
  <c r="D454" i="20"/>
  <c r="C454" i="20"/>
  <c r="D453" i="20"/>
  <c r="C453" i="20"/>
  <c r="D452" i="20"/>
  <c r="C452" i="20"/>
  <c r="D451" i="20"/>
  <c r="C451" i="20"/>
  <c r="D450" i="20"/>
  <c r="C450" i="20"/>
  <c r="D449" i="20"/>
  <c r="C449" i="20"/>
  <c r="D448" i="20"/>
  <c r="C448" i="20"/>
  <c r="D447" i="20"/>
  <c r="C447" i="20"/>
  <c r="D446" i="20"/>
  <c r="C446" i="20"/>
  <c r="D445" i="20"/>
  <c r="C445" i="20"/>
  <c r="D444" i="20"/>
  <c r="C444" i="20"/>
  <c r="D443" i="20"/>
  <c r="C443" i="20"/>
  <c r="D442" i="20"/>
  <c r="C442" i="20"/>
  <c r="D441" i="20"/>
  <c r="C441" i="20"/>
  <c r="D440" i="20"/>
  <c r="C440" i="20"/>
  <c r="D439" i="20"/>
  <c r="C439" i="20"/>
  <c r="D438" i="20"/>
  <c r="C438" i="20"/>
  <c r="D437" i="20"/>
  <c r="C437" i="20"/>
  <c r="D436" i="20"/>
  <c r="C436" i="20"/>
  <c r="D435" i="20"/>
  <c r="C435" i="20"/>
  <c r="D434" i="20"/>
  <c r="C434" i="20"/>
  <c r="D433" i="20"/>
  <c r="C433" i="20"/>
  <c r="D432" i="20"/>
  <c r="C432" i="20"/>
  <c r="D431" i="20"/>
  <c r="C431" i="20"/>
  <c r="D430" i="20"/>
  <c r="C430" i="20"/>
  <c r="D429" i="20"/>
  <c r="C429" i="20"/>
  <c r="D428" i="20"/>
  <c r="C428" i="20"/>
  <c r="D427" i="20"/>
  <c r="C427" i="20"/>
  <c r="D426" i="20"/>
  <c r="C426" i="20"/>
  <c r="D425" i="20"/>
  <c r="C425" i="20"/>
  <c r="D424" i="20"/>
  <c r="C424" i="20"/>
  <c r="D423" i="20"/>
  <c r="C423" i="20"/>
  <c r="D422" i="20"/>
  <c r="C422" i="20"/>
  <c r="D421" i="20"/>
  <c r="C421" i="20"/>
  <c r="D420" i="20"/>
  <c r="C420" i="20"/>
  <c r="D419" i="20"/>
  <c r="C419" i="20"/>
  <c r="D418" i="20"/>
  <c r="C418" i="20"/>
  <c r="D417" i="20"/>
  <c r="C417" i="20"/>
  <c r="D416" i="20"/>
  <c r="C416" i="20"/>
  <c r="D415" i="20"/>
  <c r="C415" i="20"/>
  <c r="D414" i="20"/>
  <c r="C414" i="20"/>
  <c r="D413" i="20"/>
  <c r="C413" i="20"/>
  <c r="D412" i="20"/>
  <c r="C412" i="20"/>
  <c r="D411" i="20"/>
  <c r="C411" i="20"/>
  <c r="D410" i="20"/>
  <c r="C410" i="20"/>
  <c r="D409" i="20"/>
  <c r="C409" i="20"/>
  <c r="D408" i="20"/>
  <c r="C408" i="20"/>
  <c r="D407" i="20"/>
  <c r="C407" i="20"/>
  <c r="D406" i="20"/>
  <c r="C406" i="20"/>
  <c r="D405" i="20"/>
  <c r="C405" i="20"/>
  <c r="D404" i="20"/>
  <c r="C404" i="20"/>
  <c r="D403" i="20"/>
  <c r="C403" i="20"/>
  <c r="D402" i="20"/>
  <c r="C402" i="20"/>
  <c r="D401" i="20"/>
  <c r="C401" i="20"/>
  <c r="D400" i="20"/>
  <c r="C400" i="20"/>
  <c r="D399" i="20"/>
  <c r="C399" i="20"/>
  <c r="D398" i="20"/>
  <c r="C398" i="20"/>
  <c r="D397" i="20"/>
  <c r="C397" i="20"/>
  <c r="D396" i="20"/>
  <c r="C396" i="20"/>
  <c r="D395" i="20"/>
  <c r="C395" i="20"/>
  <c r="D394" i="20"/>
  <c r="C394" i="20"/>
  <c r="D393" i="20"/>
  <c r="C393" i="20"/>
  <c r="D392" i="20"/>
  <c r="C392" i="20"/>
  <c r="D391" i="20"/>
  <c r="C391" i="20"/>
  <c r="D390" i="20"/>
  <c r="C390" i="20"/>
  <c r="D389" i="20"/>
  <c r="C389" i="20"/>
  <c r="D388" i="20"/>
  <c r="C388" i="20"/>
  <c r="D387" i="20"/>
  <c r="C387" i="20"/>
  <c r="D386" i="20"/>
  <c r="C386" i="20"/>
  <c r="D385" i="20"/>
  <c r="C385" i="20"/>
  <c r="D384" i="20"/>
  <c r="C384" i="20"/>
  <c r="D383" i="20"/>
  <c r="C383" i="20"/>
  <c r="D382" i="20"/>
  <c r="C382" i="20"/>
  <c r="D381" i="20"/>
  <c r="C381" i="20"/>
  <c r="D380" i="20"/>
  <c r="C380" i="20"/>
  <c r="D379" i="20"/>
  <c r="C379" i="20"/>
  <c r="D378" i="20"/>
  <c r="C378" i="20"/>
  <c r="D377" i="20"/>
  <c r="C377" i="20"/>
  <c r="D376" i="20"/>
  <c r="C376" i="20"/>
  <c r="D375" i="20"/>
  <c r="C375" i="20"/>
  <c r="D374" i="20"/>
  <c r="C374" i="20"/>
  <c r="D373" i="20"/>
  <c r="C373" i="20"/>
  <c r="D372" i="20"/>
  <c r="C372" i="20"/>
  <c r="D371" i="20"/>
  <c r="C371" i="20"/>
  <c r="D370" i="20"/>
  <c r="C370" i="20"/>
  <c r="D369" i="20"/>
  <c r="C369" i="20"/>
  <c r="D368" i="20"/>
  <c r="C368" i="20"/>
  <c r="D367" i="20"/>
  <c r="C367" i="20"/>
  <c r="D366" i="20"/>
  <c r="C366" i="20"/>
  <c r="D365" i="20"/>
  <c r="C365" i="20"/>
  <c r="D364" i="20"/>
  <c r="C364" i="20"/>
  <c r="D363" i="20"/>
  <c r="C363" i="20"/>
  <c r="D362" i="20"/>
  <c r="C362" i="20"/>
  <c r="D361" i="20"/>
  <c r="C361" i="20"/>
  <c r="D360" i="20"/>
  <c r="C360" i="20"/>
  <c r="D359" i="20"/>
  <c r="C359" i="20"/>
  <c r="D358" i="20"/>
  <c r="C358" i="20"/>
  <c r="D357" i="20"/>
  <c r="C357" i="20"/>
  <c r="D356" i="20"/>
  <c r="C356" i="20"/>
  <c r="D355" i="20"/>
  <c r="C355" i="20"/>
  <c r="D354" i="20"/>
  <c r="C354" i="20"/>
  <c r="D353" i="20"/>
  <c r="C353" i="20"/>
  <c r="D352" i="20"/>
  <c r="C352" i="20"/>
  <c r="D351" i="20"/>
  <c r="C351" i="20"/>
  <c r="D350" i="20"/>
  <c r="C350" i="20"/>
  <c r="D349" i="20"/>
  <c r="C349" i="20"/>
  <c r="D348" i="20"/>
  <c r="C348" i="20"/>
  <c r="D347" i="20"/>
  <c r="C347" i="20"/>
  <c r="D346" i="20"/>
  <c r="C346" i="20"/>
  <c r="D345" i="20"/>
  <c r="C345" i="20"/>
  <c r="D344" i="20"/>
  <c r="C344" i="20"/>
  <c r="D343" i="20"/>
  <c r="C343" i="20"/>
  <c r="D342" i="20"/>
  <c r="C342" i="20"/>
  <c r="D341" i="20"/>
  <c r="C341" i="20"/>
  <c r="D340" i="20"/>
  <c r="C340" i="20"/>
  <c r="D339" i="20"/>
  <c r="C339" i="20"/>
  <c r="D338" i="20"/>
  <c r="C338" i="20"/>
  <c r="D337" i="20"/>
  <c r="C337" i="20"/>
  <c r="D336" i="20"/>
  <c r="C336" i="20"/>
  <c r="D335" i="20"/>
  <c r="C335" i="20"/>
  <c r="D334" i="20"/>
  <c r="C334" i="20"/>
  <c r="D333" i="20"/>
  <c r="C333" i="20"/>
  <c r="D332" i="20"/>
  <c r="C332" i="20"/>
  <c r="D331" i="20"/>
  <c r="C331" i="20"/>
  <c r="D330" i="20"/>
  <c r="C330" i="20"/>
  <c r="D329" i="20"/>
  <c r="C329" i="20"/>
  <c r="D328" i="20"/>
  <c r="C328" i="20"/>
  <c r="D327" i="20"/>
  <c r="C327" i="20"/>
  <c r="D326" i="20"/>
  <c r="C326" i="20"/>
  <c r="D325" i="20"/>
  <c r="C325" i="20"/>
  <c r="D324" i="20"/>
  <c r="C324" i="20"/>
  <c r="D323" i="20"/>
  <c r="C323" i="20"/>
  <c r="D322" i="20"/>
  <c r="C322" i="20"/>
  <c r="D321" i="20"/>
  <c r="C321" i="20"/>
  <c r="D320" i="20"/>
  <c r="C320" i="20"/>
  <c r="D319" i="20"/>
  <c r="C319" i="20"/>
  <c r="D318" i="20"/>
  <c r="C318" i="20"/>
  <c r="D317" i="20"/>
  <c r="C317" i="20"/>
  <c r="D316" i="20"/>
  <c r="C316" i="20"/>
  <c r="D315" i="20"/>
  <c r="C315" i="20"/>
  <c r="D314" i="20"/>
  <c r="C314" i="20"/>
  <c r="D313" i="20"/>
  <c r="C313" i="20"/>
  <c r="D312" i="20"/>
  <c r="C312" i="20"/>
  <c r="D311" i="20"/>
  <c r="C311" i="20"/>
  <c r="D310" i="20"/>
  <c r="C310" i="20"/>
  <c r="D309" i="20"/>
  <c r="C309" i="20"/>
  <c r="D308" i="20"/>
  <c r="C308" i="20"/>
  <c r="D307" i="20"/>
  <c r="C307" i="20"/>
  <c r="D306" i="20"/>
  <c r="C306" i="20"/>
  <c r="D305" i="20"/>
  <c r="C305" i="20"/>
  <c r="D304" i="20"/>
  <c r="C304" i="20"/>
  <c r="D303" i="20"/>
  <c r="C303" i="20"/>
  <c r="D302" i="20"/>
  <c r="C302" i="20"/>
  <c r="D301" i="20"/>
  <c r="C301" i="20"/>
  <c r="D300" i="20"/>
  <c r="C300" i="20"/>
  <c r="D299" i="20"/>
  <c r="C299" i="20"/>
  <c r="D298" i="20"/>
  <c r="C298" i="20"/>
  <c r="D297" i="20"/>
  <c r="C297" i="20"/>
  <c r="D296" i="20"/>
  <c r="C296" i="20"/>
  <c r="D295" i="20"/>
  <c r="C295" i="20"/>
  <c r="D294" i="20"/>
  <c r="C294" i="20"/>
  <c r="D293" i="20"/>
  <c r="C293" i="20"/>
  <c r="D292" i="20"/>
  <c r="C292" i="20"/>
  <c r="D291" i="20"/>
  <c r="C291" i="20"/>
  <c r="D290" i="20"/>
  <c r="C290" i="20"/>
  <c r="D289" i="20"/>
  <c r="C289" i="20"/>
  <c r="D288" i="20"/>
  <c r="C288" i="20"/>
  <c r="D287" i="20"/>
  <c r="C287" i="20"/>
  <c r="D286" i="20"/>
  <c r="C286" i="20"/>
  <c r="D285" i="20"/>
  <c r="C285" i="20"/>
  <c r="D284" i="20"/>
  <c r="C284" i="20"/>
  <c r="D283" i="20"/>
  <c r="C283" i="20"/>
  <c r="D282" i="20"/>
  <c r="C282" i="20"/>
  <c r="D281" i="20"/>
  <c r="C281" i="20"/>
  <c r="D280" i="20"/>
  <c r="C280" i="20"/>
  <c r="D279" i="20"/>
  <c r="C279" i="20"/>
  <c r="D278" i="20"/>
  <c r="C278" i="20"/>
  <c r="D277" i="20"/>
  <c r="C277" i="20"/>
  <c r="D276" i="20"/>
  <c r="C276" i="20"/>
  <c r="D275" i="20"/>
  <c r="C275" i="20"/>
  <c r="D274" i="20"/>
  <c r="C274" i="20"/>
  <c r="D273" i="20"/>
  <c r="C273" i="20"/>
  <c r="D272" i="20"/>
  <c r="C272" i="20"/>
  <c r="D271" i="20"/>
  <c r="C271" i="20"/>
  <c r="D270" i="20"/>
  <c r="C270" i="20"/>
  <c r="D269" i="20"/>
  <c r="C269" i="20"/>
  <c r="D268" i="20"/>
  <c r="C268" i="20"/>
  <c r="D267" i="20"/>
  <c r="C267" i="20"/>
  <c r="D266" i="20"/>
  <c r="C266" i="20"/>
  <c r="D265" i="20"/>
  <c r="C265" i="20"/>
  <c r="D264" i="20"/>
  <c r="C264" i="20"/>
  <c r="D263" i="20"/>
  <c r="C263" i="20"/>
  <c r="D262" i="20"/>
  <c r="C262" i="20"/>
  <c r="D261" i="20"/>
  <c r="C261" i="20"/>
  <c r="D260" i="20"/>
  <c r="C260" i="20"/>
  <c r="D259" i="20"/>
  <c r="C259" i="20"/>
  <c r="D258" i="20"/>
  <c r="C258" i="20"/>
  <c r="D257" i="20"/>
  <c r="C257" i="20"/>
  <c r="D256" i="20"/>
  <c r="C256" i="20"/>
  <c r="D255" i="20"/>
  <c r="C255" i="20"/>
  <c r="D254" i="20"/>
  <c r="C254" i="20"/>
  <c r="D253" i="20"/>
  <c r="C253" i="20"/>
  <c r="D252" i="20"/>
  <c r="C252" i="20"/>
  <c r="D251" i="20"/>
  <c r="C251" i="20"/>
  <c r="D250" i="20"/>
  <c r="C250" i="20"/>
  <c r="D249" i="20"/>
  <c r="C249" i="20"/>
  <c r="D248" i="20"/>
  <c r="C248" i="20"/>
  <c r="D247" i="20"/>
  <c r="C247" i="20"/>
  <c r="D246" i="20"/>
  <c r="C246" i="20"/>
  <c r="D245" i="20"/>
  <c r="C245" i="20"/>
  <c r="D244" i="20"/>
  <c r="C244" i="20"/>
  <c r="D243" i="20"/>
  <c r="C243" i="20"/>
  <c r="D242" i="20"/>
  <c r="C242" i="20"/>
  <c r="D241" i="20"/>
  <c r="C241" i="20"/>
  <c r="D240" i="20"/>
  <c r="C240" i="20"/>
  <c r="D239" i="20"/>
  <c r="C239" i="20"/>
  <c r="D238" i="20"/>
  <c r="C238" i="20"/>
  <c r="D237" i="20"/>
  <c r="C237" i="20"/>
  <c r="D236" i="20"/>
  <c r="C236" i="20"/>
  <c r="D235" i="20"/>
  <c r="C235" i="20"/>
  <c r="D234" i="20"/>
  <c r="C234" i="20"/>
  <c r="D233" i="20"/>
  <c r="C233" i="20"/>
  <c r="D232" i="20"/>
  <c r="C232" i="20"/>
  <c r="D231" i="20"/>
  <c r="C231" i="20"/>
  <c r="D230" i="20"/>
  <c r="C230" i="20"/>
  <c r="D229" i="20"/>
  <c r="C229" i="20"/>
  <c r="D228" i="20"/>
  <c r="C228" i="20"/>
  <c r="D227" i="20"/>
  <c r="C227" i="20"/>
  <c r="D226" i="20"/>
  <c r="C226" i="20"/>
  <c r="D225" i="20"/>
  <c r="C225" i="20"/>
  <c r="D224" i="20"/>
  <c r="C224" i="20"/>
  <c r="D223" i="20"/>
  <c r="C223" i="20"/>
  <c r="D222" i="20"/>
  <c r="C222" i="20"/>
  <c r="D221" i="20"/>
  <c r="C221" i="20"/>
  <c r="D220" i="20"/>
  <c r="C220" i="20"/>
  <c r="D219" i="20"/>
  <c r="C219" i="20"/>
  <c r="D218" i="20"/>
  <c r="C218" i="20"/>
  <c r="D217" i="20"/>
  <c r="C217" i="20"/>
  <c r="D216" i="20"/>
  <c r="C216" i="20"/>
  <c r="D215" i="20"/>
  <c r="C215" i="20"/>
  <c r="D214" i="20"/>
  <c r="C214" i="20"/>
  <c r="D213" i="20"/>
  <c r="C213" i="20"/>
  <c r="D212" i="20"/>
  <c r="C212" i="20"/>
  <c r="D211" i="20"/>
  <c r="C211" i="20"/>
  <c r="D210" i="20"/>
  <c r="C210" i="20"/>
  <c r="D209" i="20"/>
  <c r="C209" i="20"/>
  <c r="D208" i="20"/>
  <c r="C208" i="20"/>
  <c r="D207" i="20"/>
  <c r="C207" i="20"/>
  <c r="D206" i="20"/>
  <c r="C206" i="20"/>
  <c r="D205" i="20"/>
  <c r="C205" i="20"/>
  <c r="D204" i="20"/>
  <c r="C204" i="20"/>
  <c r="D203" i="20"/>
  <c r="C203" i="20"/>
  <c r="D202" i="20"/>
  <c r="C202" i="20"/>
  <c r="D201" i="20"/>
  <c r="C201" i="20"/>
  <c r="D200" i="20"/>
  <c r="C200" i="20"/>
  <c r="D199" i="20"/>
  <c r="C199" i="20"/>
  <c r="D198" i="20"/>
  <c r="C198" i="20"/>
  <c r="D197" i="20"/>
  <c r="C197" i="20"/>
  <c r="D196" i="20"/>
  <c r="C196" i="20"/>
  <c r="D195" i="20"/>
  <c r="C195" i="20"/>
  <c r="D194" i="20"/>
  <c r="C194" i="20"/>
  <c r="D193" i="20"/>
  <c r="C193" i="20"/>
  <c r="D192" i="20"/>
  <c r="C192" i="20"/>
  <c r="D191" i="20"/>
  <c r="C191" i="20"/>
  <c r="D190" i="20"/>
  <c r="C190" i="20"/>
  <c r="D189" i="20"/>
  <c r="C189" i="20"/>
  <c r="D188" i="20"/>
  <c r="C188" i="20"/>
  <c r="D187" i="20"/>
  <c r="C187" i="20"/>
  <c r="D186" i="20"/>
  <c r="C186" i="20"/>
  <c r="D185" i="20"/>
  <c r="C185" i="20"/>
  <c r="D184" i="20"/>
  <c r="C184" i="20"/>
  <c r="D183" i="20"/>
  <c r="C183" i="20"/>
  <c r="D182" i="20"/>
  <c r="C182" i="20"/>
  <c r="D181" i="20"/>
  <c r="C181" i="20"/>
  <c r="D180" i="20"/>
  <c r="C180" i="20"/>
  <c r="D179" i="20"/>
  <c r="C179" i="20"/>
  <c r="D178" i="20"/>
  <c r="C178" i="20"/>
  <c r="D177" i="20"/>
  <c r="C177" i="20"/>
  <c r="D176" i="20"/>
  <c r="C176" i="20"/>
  <c r="D175" i="20"/>
  <c r="C175" i="20"/>
  <c r="D174" i="20"/>
  <c r="C174" i="20"/>
  <c r="D173" i="20"/>
  <c r="C173" i="20"/>
  <c r="D172" i="20"/>
  <c r="C172" i="20"/>
  <c r="D171" i="20"/>
  <c r="C171" i="20"/>
  <c r="D170" i="20"/>
  <c r="C170" i="20"/>
  <c r="D169" i="20"/>
  <c r="C169" i="20"/>
  <c r="D168" i="20"/>
  <c r="C168" i="20"/>
  <c r="D167" i="20"/>
  <c r="C167" i="20"/>
  <c r="D166" i="20"/>
  <c r="C166" i="20"/>
  <c r="D165" i="20"/>
  <c r="C165" i="20"/>
  <c r="D164" i="20"/>
  <c r="C164" i="20"/>
  <c r="D163" i="20"/>
  <c r="C163" i="20"/>
  <c r="D162" i="20"/>
  <c r="C162" i="20"/>
  <c r="D161" i="20"/>
  <c r="C161" i="20"/>
  <c r="D160" i="20"/>
  <c r="C160" i="20"/>
  <c r="D159" i="20"/>
  <c r="C159" i="20"/>
  <c r="D158" i="20"/>
  <c r="C158" i="20"/>
  <c r="D157" i="20"/>
  <c r="C157" i="20"/>
  <c r="D156" i="20"/>
  <c r="C156" i="20"/>
  <c r="D155" i="20"/>
  <c r="C155" i="20"/>
  <c r="D154" i="20"/>
  <c r="C154" i="20"/>
  <c r="D153" i="20"/>
  <c r="C153" i="20"/>
  <c r="D152" i="20"/>
  <c r="C152" i="20"/>
  <c r="D151" i="20"/>
  <c r="C151" i="20"/>
  <c r="D150" i="20"/>
  <c r="C150" i="20"/>
  <c r="D149" i="20"/>
  <c r="C149" i="20"/>
  <c r="D148" i="20"/>
  <c r="C148" i="20"/>
  <c r="D147" i="20"/>
  <c r="C147" i="20"/>
  <c r="D146" i="20"/>
  <c r="C146" i="20"/>
  <c r="D145" i="20"/>
  <c r="C145" i="20"/>
  <c r="D144" i="20"/>
  <c r="C144" i="20"/>
  <c r="D143" i="20"/>
  <c r="C143" i="20"/>
  <c r="D142" i="20"/>
  <c r="C142" i="20"/>
  <c r="D141" i="20"/>
  <c r="C141" i="20"/>
  <c r="D140" i="20"/>
  <c r="C140" i="20"/>
  <c r="D139" i="20"/>
  <c r="C139" i="20"/>
  <c r="D138" i="20"/>
  <c r="C138" i="20"/>
  <c r="D137" i="20"/>
  <c r="C137" i="20"/>
  <c r="D136" i="20"/>
  <c r="C136" i="20"/>
  <c r="D135" i="20"/>
  <c r="C135" i="20"/>
  <c r="D134" i="20"/>
  <c r="C134" i="20"/>
  <c r="D133" i="20"/>
  <c r="C133" i="20"/>
  <c r="D132" i="20"/>
  <c r="C132" i="20"/>
  <c r="D131" i="20"/>
  <c r="C131" i="20"/>
  <c r="D130" i="20"/>
  <c r="C130" i="20"/>
  <c r="D129" i="20"/>
  <c r="C129" i="20"/>
  <c r="D128" i="20"/>
  <c r="C128" i="20"/>
  <c r="D127" i="20"/>
  <c r="C127" i="20"/>
  <c r="D126" i="20"/>
  <c r="C126" i="20"/>
  <c r="D125" i="20"/>
  <c r="C125" i="20"/>
  <c r="D124" i="20"/>
  <c r="C124" i="20"/>
  <c r="D123" i="20"/>
  <c r="C123" i="20"/>
  <c r="D122" i="20"/>
  <c r="C122" i="20"/>
  <c r="D121" i="20"/>
  <c r="C121" i="20"/>
  <c r="D120" i="20"/>
  <c r="C120" i="20"/>
  <c r="D119" i="20"/>
  <c r="C119" i="20"/>
  <c r="D118" i="20"/>
  <c r="C118" i="20"/>
  <c r="D117" i="20"/>
  <c r="C117" i="20"/>
  <c r="D116" i="20"/>
  <c r="C116" i="20"/>
  <c r="D115" i="20"/>
  <c r="C115" i="20"/>
  <c r="D114" i="20"/>
  <c r="C114" i="20"/>
  <c r="D113" i="20"/>
  <c r="C113" i="20"/>
  <c r="D112" i="20"/>
  <c r="C112" i="20"/>
  <c r="D111" i="20"/>
  <c r="C111" i="20"/>
  <c r="D110" i="20"/>
  <c r="C110" i="20"/>
  <c r="D109" i="20"/>
  <c r="C109" i="20"/>
  <c r="D108" i="20"/>
  <c r="C108" i="20"/>
  <c r="D107" i="20"/>
  <c r="C107" i="20"/>
  <c r="D106" i="20"/>
  <c r="C106" i="20"/>
  <c r="D105" i="20"/>
  <c r="C105" i="20"/>
  <c r="D104" i="20"/>
  <c r="C104" i="20"/>
  <c r="D103" i="20"/>
  <c r="C103" i="20"/>
  <c r="D102" i="20"/>
  <c r="C102" i="20"/>
  <c r="D101" i="20"/>
  <c r="C101" i="20"/>
  <c r="D100" i="20"/>
  <c r="C100" i="20"/>
  <c r="D99" i="20"/>
  <c r="C99" i="20"/>
  <c r="D98" i="20"/>
  <c r="C98" i="20"/>
  <c r="D97" i="20"/>
  <c r="C97" i="20"/>
  <c r="D96" i="20"/>
  <c r="C96" i="20"/>
  <c r="D95" i="20"/>
  <c r="C95" i="20"/>
  <c r="D94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9" i="20"/>
  <c r="C59" i="20"/>
  <c r="D58" i="20"/>
  <c r="C58" i="20"/>
  <c r="D57" i="20"/>
  <c r="C57" i="20"/>
  <c r="D56" i="20"/>
  <c r="C56" i="20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NO63" i="22"/>
  <c r="NN63" i="22"/>
  <c r="NM63" i="22"/>
  <c r="NL63" i="22"/>
  <c r="NK63" i="22"/>
  <c r="NJ63" i="22"/>
  <c r="NI63" i="22"/>
  <c r="NH63" i="22"/>
  <c r="NG63" i="22"/>
  <c r="NF63" i="22"/>
  <c r="NE63" i="22"/>
  <c r="ND63" i="22"/>
  <c r="NC63" i="22"/>
  <c r="NB63" i="22"/>
  <c r="NA63" i="22"/>
  <c r="MZ63" i="22"/>
  <c r="MY63" i="22"/>
  <c r="MX63" i="22"/>
  <c r="MW63" i="22"/>
  <c r="MV63" i="22"/>
  <c r="MU63" i="22"/>
  <c r="MT63" i="22"/>
  <c r="MS63" i="22"/>
  <c r="MR63" i="22"/>
  <c r="MQ63" i="22"/>
  <c r="MP63" i="22"/>
  <c r="MO63" i="22"/>
  <c r="MN63" i="22"/>
  <c r="MM63" i="22"/>
  <c r="ML63" i="22"/>
  <c r="MK63" i="22"/>
  <c r="NO62" i="22"/>
  <c r="NO64" i="22" s="1"/>
  <c r="NN62" i="22"/>
  <c r="NM62" i="22"/>
  <c r="NL62" i="22"/>
  <c r="NK62" i="22"/>
  <c r="NK64" i="22" s="1"/>
  <c r="NJ62" i="22"/>
  <c r="NI62" i="22"/>
  <c r="NH62" i="22"/>
  <c r="NG62" i="22"/>
  <c r="NG64" i="22" s="1"/>
  <c r="NF62" i="22"/>
  <c r="NE62" i="22"/>
  <c r="ND62" i="22"/>
  <c r="NC62" i="22"/>
  <c r="NC64" i="22" s="1"/>
  <c r="NB62" i="22"/>
  <c r="NA62" i="22"/>
  <c r="MZ62" i="22"/>
  <c r="MY62" i="22"/>
  <c r="MY64" i="22" s="1"/>
  <c r="MX62" i="22"/>
  <c r="MW62" i="22"/>
  <c r="MV62" i="22"/>
  <c r="MU62" i="22"/>
  <c r="MT62" i="22"/>
  <c r="MS62" i="22"/>
  <c r="MR62" i="22"/>
  <c r="MQ62" i="22"/>
  <c r="MP62" i="22"/>
  <c r="MO62" i="22"/>
  <c r="MN62" i="22"/>
  <c r="MM62" i="22"/>
  <c r="ML62" i="22"/>
  <c r="MK62" i="22"/>
  <c r="NO60" i="22"/>
  <c r="NN60" i="22"/>
  <c r="NM60" i="22"/>
  <c r="NL60" i="22"/>
  <c r="NK60" i="22"/>
  <c r="NJ60" i="22"/>
  <c r="NI60" i="22"/>
  <c r="NH60" i="22"/>
  <c r="NG60" i="22"/>
  <c r="NF60" i="22"/>
  <c r="NE60" i="22"/>
  <c r="ND60" i="22"/>
  <c r="NC60" i="22"/>
  <c r="NB60" i="22"/>
  <c r="NA60" i="22"/>
  <c r="MZ60" i="22"/>
  <c r="MY60" i="22"/>
  <c r="MX60" i="22"/>
  <c r="MW60" i="22"/>
  <c r="MV60" i="22"/>
  <c r="MU60" i="22"/>
  <c r="MT60" i="22"/>
  <c r="MS60" i="22"/>
  <c r="MR60" i="22"/>
  <c r="MQ60" i="22"/>
  <c r="MP60" i="22"/>
  <c r="MO60" i="22"/>
  <c r="MN60" i="22"/>
  <c r="MM60" i="22"/>
  <c r="ML60" i="22"/>
  <c r="MK60" i="22"/>
  <c r="NO59" i="22"/>
  <c r="NN59" i="22"/>
  <c r="NM59" i="22"/>
  <c r="NL59" i="22"/>
  <c r="NK59" i="22"/>
  <c r="NJ59" i="22"/>
  <c r="NI59" i="22"/>
  <c r="NH59" i="22"/>
  <c r="NG59" i="22"/>
  <c r="NF59" i="22"/>
  <c r="NE59" i="22"/>
  <c r="ND59" i="22"/>
  <c r="NC59" i="22"/>
  <c r="NB59" i="22"/>
  <c r="NA59" i="22"/>
  <c r="MZ59" i="22"/>
  <c r="MY59" i="22"/>
  <c r="MX59" i="22"/>
  <c r="MW59" i="22"/>
  <c r="MV59" i="22"/>
  <c r="MU59" i="22"/>
  <c r="MT59" i="22"/>
  <c r="MS59" i="22"/>
  <c r="MR59" i="22"/>
  <c r="MQ59" i="22"/>
  <c r="MP59" i="22"/>
  <c r="MO59" i="22"/>
  <c r="MN59" i="22"/>
  <c r="MM59" i="22"/>
  <c r="ML59" i="22"/>
  <c r="MK59" i="22"/>
  <c r="NO58" i="22"/>
  <c r="NN58" i="22"/>
  <c r="NM58" i="22"/>
  <c r="NL58" i="22"/>
  <c r="NK58" i="22"/>
  <c r="NJ58" i="22"/>
  <c r="NI58" i="22"/>
  <c r="NH58" i="22"/>
  <c r="NG58" i="22"/>
  <c r="NF58" i="22"/>
  <c r="NE58" i="22"/>
  <c r="ND58" i="22"/>
  <c r="NC58" i="22"/>
  <c r="NB58" i="22"/>
  <c r="NA58" i="22"/>
  <c r="MZ58" i="22"/>
  <c r="MY58" i="22"/>
  <c r="MX58" i="22"/>
  <c r="MW58" i="22"/>
  <c r="MV58" i="22"/>
  <c r="MU58" i="22"/>
  <c r="MT58" i="22"/>
  <c r="MS58" i="22"/>
  <c r="MR58" i="22"/>
  <c r="MQ58" i="22"/>
  <c r="MP58" i="22"/>
  <c r="MO58" i="22"/>
  <c r="MN58" i="22"/>
  <c r="MM58" i="22"/>
  <c r="ML58" i="22"/>
  <c r="MK58" i="22"/>
  <c r="NO57" i="22"/>
  <c r="NN57" i="22"/>
  <c r="NM57" i="22"/>
  <c r="NL57" i="22"/>
  <c r="NK57" i="22"/>
  <c r="NJ57" i="22"/>
  <c r="NI57" i="22"/>
  <c r="NH57" i="22"/>
  <c r="NG57" i="22"/>
  <c r="NF57" i="22"/>
  <c r="NE57" i="22"/>
  <c r="ND57" i="22"/>
  <c r="NC57" i="22"/>
  <c r="NB57" i="22"/>
  <c r="NA57" i="22"/>
  <c r="MZ57" i="22"/>
  <c r="MY57" i="22"/>
  <c r="MX57" i="22"/>
  <c r="MW57" i="22"/>
  <c r="MV57" i="22"/>
  <c r="MU57" i="22"/>
  <c r="MT57" i="22"/>
  <c r="MS57" i="22"/>
  <c r="MR57" i="22"/>
  <c r="MQ57" i="22"/>
  <c r="MP57" i="22"/>
  <c r="MO57" i="22"/>
  <c r="MN57" i="22"/>
  <c r="MM57" i="22"/>
  <c r="ML57" i="22"/>
  <c r="MK57" i="22"/>
  <c r="NO54" i="22"/>
  <c r="NN54" i="22"/>
  <c r="NM54" i="22"/>
  <c r="NL54" i="22"/>
  <c r="NK54" i="22"/>
  <c r="NJ54" i="22"/>
  <c r="NI54" i="22"/>
  <c r="NH54" i="22"/>
  <c r="NG54" i="22"/>
  <c r="NF54" i="22"/>
  <c r="NE54" i="22"/>
  <c r="ND54" i="22"/>
  <c r="NC54" i="22"/>
  <c r="NB54" i="22"/>
  <c r="NA54" i="22"/>
  <c r="MZ54" i="22"/>
  <c r="MY54" i="22"/>
  <c r="MX54" i="22"/>
  <c r="MW54" i="22"/>
  <c r="MV54" i="22"/>
  <c r="MU54" i="22"/>
  <c r="MT54" i="22"/>
  <c r="MS54" i="22"/>
  <c r="MR54" i="22"/>
  <c r="MQ54" i="22"/>
  <c r="MP54" i="22"/>
  <c r="MO54" i="22"/>
  <c r="MN54" i="22"/>
  <c r="MM54" i="22"/>
  <c r="ML54" i="22"/>
  <c r="MK54" i="22"/>
  <c r="NO53" i="22"/>
  <c r="NN53" i="22"/>
  <c r="NM53" i="22"/>
  <c r="NL53" i="22"/>
  <c r="NK53" i="22"/>
  <c r="NJ53" i="22"/>
  <c r="NI53" i="22"/>
  <c r="NH53" i="22"/>
  <c r="NG53" i="22"/>
  <c r="NF53" i="22"/>
  <c r="NE53" i="22"/>
  <c r="ND53" i="22"/>
  <c r="NC53" i="22"/>
  <c r="NB53" i="22"/>
  <c r="NA53" i="22"/>
  <c r="MZ53" i="22"/>
  <c r="MY53" i="22"/>
  <c r="MX53" i="22"/>
  <c r="MW53" i="22"/>
  <c r="MV53" i="22"/>
  <c r="MU53" i="22"/>
  <c r="MT53" i="22"/>
  <c r="MS53" i="22"/>
  <c r="MR53" i="22"/>
  <c r="MQ53" i="22"/>
  <c r="MP53" i="22"/>
  <c r="MO53" i="22"/>
  <c r="MN53" i="22"/>
  <c r="MM53" i="22"/>
  <c r="ML53" i="22"/>
  <c r="MK53" i="22"/>
  <c r="NO52" i="22"/>
  <c r="NN52" i="22"/>
  <c r="NM52" i="22"/>
  <c r="NL52" i="22"/>
  <c r="NK52" i="22"/>
  <c r="NJ52" i="22"/>
  <c r="NI52" i="22"/>
  <c r="NH52" i="22"/>
  <c r="NG52" i="22"/>
  <c r="NF52" i="22"/>
  <c r="NE52" i="22"/>
  <c r="ND52" i="22"/>
  <c r="NC52" i="22"/>
  <c r="NB52" i="22"/>
  <c r="NA52" i="22"/>
  <c r="MZ52" i="22"/>
  <c r="MY52" i="22"/>
  <c r="MX52" i="22"/>
  <c r="MW52" i="22"/>
  <c r="MV52" i="22"/>
  <c r="MU52" i="22"/>
  <c r="MT52" i="22"/>
  <c r="MS52" i="22"/>
  <c r="MR52" i="22"/>
  <c r="MQ52" i="22"/>
  <c r="MP52" i="22"/>
  <c r="MO52" i="22"/>
  <c r="MN52" i="22"/>
  <c r="MM52" i="22"/>
  <c r="ML52" i="22"/>
  <c r="MK52" i="22"/>
  <c r="NO51" i="22"/>
  <c r="NN51" i="22"/>
  <c r="NM51" i="22"/>
  <c r="NL51" i="22"/>
  <c r="NK51" i="22"/>
  <c r="NJ51" i="22"/>
  <c r="NI51" i="22"/>
  <c r="NH51" i="22"/>
  <c r="NG51" i="22"/>
  <c r="NF51" i="22"/>
  <c r="NE51" i="22"/>
  <c r="ND51" i="22"/>
  <c r="NC51" i="22"/>
  <c r="NB51" i="22"/>
  <c r="NA51" i="22"/>
  <c r="MZ51" i="22"/>
  <c r="MY51" i="22"/>
  <c r="MX51" i="22"/>
  <c r="MW51" i="22"/>
  <c r="MV51" i="22"/>
  <c r="MU51" i="22"/>
  <c r="MT51" i="22"/>
  <c r="MS51" i="22"/>
  <c r="MR51" i="22"/>
  <c r="MQ51" i="22"/>
  <c r="MP51" i="22"/>
  <c r="MO51" i="22"/>
  <c r="MN51" i="22"/>
  <c r="MM51" i="22"/>
  <c r="ML51" i="22"/>
  <c r="MK51" i="22"/>
  <c r="NO50" i="22"/>
  <c r="NN50" i="22"/>
  <c r="NM50" i="22"/>
  <c r="NL50" i="22"/>
  <c r="NK50" i="22"/>
  <c r="NJ50" i="22"/>
  <c r="NI50" i="22"/>
  <c r="NH50" i="22"/>
  <c r="NG50" i="22"/>
  <c r="NF50" i="22"/>
  <c r="NE50" i="22"/>
  <c r="ND50" i="22"/>
  <c r="NC50" i="22"/>
  <c r="NB50" i="22"/>
  <c r="NA50" i="22"/>
  <c r="MZ50" i="22"/>
  <c r="MY50" i="22"/>
  <c r="MX50" i="22"/>
  <c r="MW50" i="22"/>
  <c r="MV50" i="22"/>
  <c r="MU50" i="22"/>
  <c r="MT50" i="22"/>
  <c r="MS50" i="22"/>
  <c r="MR50" i="22"/>
  <c r="MQ50" i="22"/>
  <c r="MP50" i="22"/>
  <c r="MO50" i="22"/>
  <c r="MN50" i="22"/>
  <c r="MM50" i="22"/>
  <c r="ML50" i="22"/>
  <c r="MK50" i="22"/>
  <c r="NO49" i="22"/>
  <c r="NN49" i="22"/>
  <c r="NM49" i="22"/>
  <c r="NL49" i="22"/>
  <c r="NK49" i="22"/>
  <c r="NJ49" i="22"/>
  <c r="NI49" i="22"/>
  <c r="NH49" i="22"/>
  <c r="NG49" i="22"/>
  <c r="NF49" i="22"/>
  <c r="NE49" i="22"/>
  <c r="ND49" i="22"/>
  <c r="NC49" i="22"/>
  <c r="NB49" i="22"/>
  <c r="NA49" i="22"/>
  <c r="MZ49" i="22"/>
  <c r="MY49" i="22"/>
  <c r="MX49" i="22"/>
  <c r="MW49" i="22"/>
  <c r="MV49" i="22"/>
  <c r="MU49" i="22"/>
  <c r="MT49" i="22"/>
  <c r="MS49" i="22"/>
  <c r="MR49" i="22"/>
  <c r="MQ49" i="22"/>
  <c r="MP49" i="22"/>
  <c r="MO49" i="22"/>
  <c r="MN49" i="22"/>
  <c r="MM49" i="22"/>
  <c r="ML49" i="22"/>
  <c r="MK49" i="22"/>
  <c r="NO48" i="22"/>
  <c r="NN48" i="22"/>
  <c r="NM48" i="22"/>
  <c r="NL48" i="22"/>
  <c r="NK48" i="22"/>
  <c r="NJ48" i="22"/>
  <c r="NI48" i="22"/>
  <c r="NH48" i="22"/>
  <c r="NG48" i="22"/>
  <c r="NF48" i="22"/>
  <c r="NE48" i="22"/>
  <c r="ND48" i="22"/>
  <c r="NC48" i="22"/>
  <c r="NB48" i="22"/>
  <c r="NA48" i="22"/>
  <c r="MZ48" i="22"/>
  <c r="MY48" i="22"/>
  <c r="MX48" i="22"/>
  <c r="MW48" i="22"/>
  <c r="MV48" i="22"/>
  <c r="MU48" i="22"/>
  <c r="MT48" i="22"/>
  <c r="MS48" i="22"/>
  <c r="MR48" i="22"/>
  <c r="MQ48" i="22"/>
  <c r="MP48" i="22"/>
  <c r="MO48" i="22"/>
  <c r="MN48" i="22"/>
  <c r="MM48" i="22"/>
  <c r="ML48" i="22"/>
  <c r="MK48" i="22"/>
  <c r="NO47" i="22"/>
  <c r="NN47" i="22"/>
  <c r="NM47" i="22"/>
  <c r="NL47" i="22"/>
  <c r="NK47" i="22"/>
  <c r="NJ47" i="22"/>
  <c r="NI47" i="22"/>
  <c r="NH47" i="22"/>
  <c r="NG47" i="22"/>
  <c r="NF47" i="22"/>
  <c r="NE47" i="22"/>
  <c r="ND47" i="22"/>
  <c r="NC47" i="22"/>
  <c r="NB47" i="22"/>
  <c r="NA47" i="22"/>
  <c r="MZ47" i="22"/>
  <c r="MY47" i="22"/>
  <c r="MX47" i="22"/>
  <c r="MW47" i="22"/>
  <c r="MV47" i="22"/>
  <c r="MU47" i="22"/>
  <c r="MT47" i="22"/>
  <c r="MS47" i="22"/>
  <c r="MR47" i="22"/>
  <c r="MQ47" i="22"/>
  <c r="MP47" i="22"/>
  <c r="MO47" i="22"/>
  <c r="MN47" i="22"/>
  <c r="MM47" i="22"/>
  <c r="ML47" i="22"/>
  <c r="MK47" i="22"/>
  <c r="NO46" i="22"/>
  <c r="NN46" i="22"/>
  <c r="NM46" i="22"/>
  <c r="NL46" i="22"/>
  <c r="NK46" i="22"/>
  <c r="NJ46" i="22"/>
  <c r="NI46" i="22"/>
  <c r="NH46" i="22"/>
  <c r="NG46" i="22"/>
  <c r="NF46" i="22"/>
  <c r="NE46" i="22"/>
  <c r="ND46" i="22"/>
  <c r="NC46" i="22"/>
  <c r="NB46" i="22"/>
  <c r="NA46" i="22"/>
  <c r="MZ46" i="22"/>
  <c r="MY46" i="22"/>
  <c r="MX46" i="22"/>
  <c r="MW46" i="22"/>
  <c r="MV46" i="22"/>
  <c r="MU46" i="22"/>
  <c r="MT46" i="22"/>
  <c r="MS46" i="22"/>
  <c r="MR46" i="22"/>
  <c r="MQ46" i="22"/>
  <c r="MP46" i="22"/>
  <c r="MO46" i="22"/>
  <c r="MN46" i="22"/>
  <c r="MM46" i="22"/>
  <c r="ML46" i="22"/>
  <c r="MK46" i="22"/>
  <c r="NO45" i="22"/>
  <c r="NN45" i="22"/>
  <c r="NM45" i="22"/>
  <c r="NL45" i="22"/>
  <c r="NK45" i="22"/>
  <c r="NJ45" i="22"/>
  <c r="NI45" i="22"/>
  <c r="NH45" i="22"/>
  <c r="NG45" i="22"/>
  <c r="NF45" i="22"/>
  <c r="NE45" i="22"/>
  <c r="ND45" i="22"/>
  <c r="NC45" i="22"/>
  <c r="NB45" i="22"/>
  <c r="NA45" i="22"/>
  <c r="MZ45" i="22"/>
  <c r="MY45" i="22"/>
  <c r="MX45" i="22"/>
  <c r="MW45" i="22"/>
  <c r="MV45" i="22"/>
  <c r="MU45" i="22"/>
  <c r="MT45" i="22"/>
  <c r="MS45" i="22"/>
  <c r="MR45" i="22"/>
  <c r="MQ45" i="22"/>
  <c r="MP45" i="22"/>
  <c r="MO45" i="22"/>
  <c r="MN45" i="22"/>
  <c r="MM45" i="22"/>
  <c r="ML45" i="22"/>
  <c r="MK45" i="22"/>
  <c r="NO44" i="22"/>
  <c r="NN44" i="22"/>
  <c r="NM44" i="22"/>
  <c r="NL44" i="22"/>
  <c r="NK44" i="22"/>
  <c r="NJ44" i="22"/>
  <c r="NI44" i="22"/>
  <c r="NH44" i="22"/>
  <c r="NG44" i="22"/>
  <c r="NF44" i="22"/>
  <c r="NE44" i="22"/>
  <c r="ND44" i="22"/>
  <c r="NC44" i="22"/>
  <c r="NB44" i="22"/>
  <c r="NA44" i="22"/>
  <c r="MZ44" i="22"/>
  <c r="MY44" i="22"/>
  <c r="MX44" i="22"/>
  <c r="MW44" i="22"/>
  <c r="MV44" i="22"/>
  <c r="MU44" i="22"/>
  <c r="MT44" i="22"/>
  <c r="MS44" i="22"/>
  <c r="MR44" i="22"/>
  <c r="MQ44" i="22"/>
  <c r="MP44" i="22"/>
  <c r="MO44" i="22"/>
  <c r="MN44" i="22"/>
  <c r="MM44" i="22"/>
  <c r="ML44" i="22"/>
  <c r="MK44" i="22"/>
  <c r="NO43" i="22"/>
  <c r="NN43" i="22"/>
  <c r="NM43" i="22"/>
  <c r="NL43" i="22"/>
  <c r="NK43" i="22"/>
  <c r="NJ43" i="22"/>
  <c r="NI43" i="22"/>
  <c r="NH43" i="22"/>
  <c r="NG43" i="22"/>
  <c r="NF43" i="22"/>
  <c r="NE43" i="22"/>
  <c r="ND43" i="22"/>
  <c r="NC43" i="22"/>
  <c r="NB43" i="22"/>
  <c r="NA43" i="22"/>
  <c r="MZ43" i="22"/>
  <c r="MY43" i="22"/>
  <c r="MX43" i="22"/>
  <c r="MW43" i="22"/>
  <c r="MV43" i="22"/>
  <c r="MU43" i="22"/>
  <c r="MT43" i="22"/>
  <c r="MS43" i="22"/>
  <c r="MR43" i="22"/>
  <c r="MQ43" i="22"/>
  <c r="MP43" i="22"/>
  <c r="MO43" i="22"/>
  <c r="MN43" i="22"/>
  <c r="MM43" i="22"/>
  <c r="ML43" i="22"/>
  <c r="MK43" i="22"/>
  <c r="NO42" i="22"/>
  <c r="NN42" i="22"/>
  <c r="NM42" i="22"/>
  <c r="NL42" i="22"/>
  <c r="NK42" i="22"/>
  <c r="NJ42" i="22"/>
  <c r="NI42" i="22"/>
  <c r="NH42" i="22"/>
  <c r="NG42" i="22"/>
  <c r="NF42" i="22"/>
  <c r="NE42" i="22"/>
  <c r="ND42" i="22"/>
  <c r="NC42" i="22"/>
  <c r="NB42" i="22"/>
  <c r="NA42" i="22"/>
  <c r="MZ42" i="22"/>
  <c r="MY42" i="22"/>
  <c r="MX42" i="22"/>
  <c r="MW42" i="22"/>
  <c r="MV42" i="22"/>
  <c r="MU42" i="22"/>
  <c r="MT42" i="22"/>
  <c r="MS42" i="22"/>
  <c r="MR42" i="22"/>
  <c r="MQ42" i="22"/>
  <c r="MP42" i="22"/>
  <c r="MO42" i="22"/>
  <c r="MN42" i="22"/>
  <c r="MM42" i="22"/>
  <c r="ML42" i="22"/>
  <c r="MK42" i="22"/>
  <c r="NO41" i="22"/>
  <c r="NN41" i="22"/>
  <c r="NM41" i="22"/>
  <c r="NL41" i="22"/>
  <c r="NK41" i="22"/>
  <c r="NJ41" i="22"/>
  <c r="NI41" i="22"/>
  <c r="NH41" i="22"/>
  <c r="NG41" i="22"/>
  <c r="NF41" i="22"/>
  <c r="NE41" i="22"/>
  <c r="ND41" i="22"/>
  <c r="NC41" i="22"/>
  <c r="NB41" i="22"/>
  <c r="NA41" i="22"/>
  <c r="MZ41" i="22"/>
  <c r="MY41" i="22"/>
  <c r="MX41" i="22"/>
  <c r="MW41" i="22"/>
  <c r="MV41" i="22"/>
  <c r="MU41" i="22"/>
  <c r="MT41" i="22"/>
  <c r="MS41" i="22"/>
  <c r="MR41" i="22"/>
  <c r="MQ41" i="22"/>
  <c r="MP41" i="22"/>
  <c r="MO41" i="22"/>
  <c r="MN41" i="22"/>
  <c r="MM41" i="22"/>
  <c r="ML41" i="22"/>
  <c r="MK41" i="22"/>
  <c r="NO40" i="22"/>
  <c r="NN40" i="22"/>
  <c r="NM40" i="22"/>
  <c r="NL40" i="22"/>
  <c r="NK40" i="22"/>
  <c r="NJ40" i="22"/>
  <c r="NI40" i="22"/>
  <c r="NH40" i="22"/>
  <c r="NG40" i="22"/>
  <c r="NF40" i="22"/>
  <c r="NE40" i="22"/>
  <c r="ND40" i="22"/>
  <c r="NC40" i="22"/>
  <c r="NB40" i="22"/>
  <c r="NA40" i="22"/>
  <c r="MZ40" i="22"/>
  <c r="MY40" i="22"/>
  <c r="MX40" i="22"/>
  <c r="MW40" i="22"/>
  <c r="MV40" i="22"/>
  <c r="MU40" i="22"/>
  <c r="MT40" i="22"/>
  <c r="MS40" i="22"/>
  <c r="MR40" i="22"/>
  <c r="MQ40" i="22"/>
  <c r="MP40" i="22"/>
  <c r="MO40" i="22"/>
  <c r="MN40" i="22"/>
  <c r="MM40" i="22"/>
  <c r="ML40" i="22"/>
  <c r="MK40" i="22"/>
  <c r="NO39" i="22"/>
  <c r="NN39" i="22"/>
  <c r="NM39" i="22"/>
  <c r="NL39" i="22"/>
  <c r="NK39" i="22"/>
  <c r="NJ39" i="22"/>
  <c r="NI39" i="22"/>
  <c r="NH39" i="22"/>
  <c r="NG39" i="22"/>
  <c r="NF39" i="22"/>
  <c r="NE39" i="22"/>
  <c r="ND39" i="22"/>
  <c r="NC39" i="22"/>
  <c r="NB39" i="22"/>
  <c r="NA39" i="22"/>
  <c r="MZ39" i="22"/>
  <c r="MY39" i="22"/>
  <c r="MX39" i="22"/>
  <c r="MW39" i="22"/>
  <c r="MV39" i="22"/>
  <c r="MU39" i="22"/>
  <c r="MT39" i="22"/>
  <c r="MS39" i="22"/>
  <c r="MR39" i="22"/>
  <c r="MQ39" i="22"/>
  <c r="MP39" i="22"/>
  <c r="MO39" i="22"/>
  <c r="MN39" i="22"/>
  <c r="MM39" i="22"/>
  <c r="ML39" i="22"/>
  <c r="MK39" i="22"/>
  <c r="NO38" i="22"/>
  <c r="NN38" i="22"/>
  <c r="NM38" i="22"/>
  <c r="NL38" i="22"/>
  <c r="NK38" i="22"/>
  <c r="NJ38" i="22"/>
  <c r="NI38" i="22"/>
  <c r="NH38" i="22"/>
  <c r="NG38" i="22"/>
  <c r="NF38" i="22"/>
  <c r="NE38" i="22"/>
  <c r="ND38" i="22"/>
  <c r="NC38" i="22"/>
  <c r="NB38" i="22"/>
  <c r="NA38" i="22"/>
  <c r="MZ38" i="22"/>
  <c r="MY38" i="22"/>
  <c r="MX38" i="22"/>
  <c r="MW38" i="22"/>
  <c r="MV38" i="22"/>
  <c r="MU38" i="22"/>
  <c r="MT38" i="22"/>
  <c r="MS38" i="22"/>
  <c r="MR38" i="22"/>
  <c r="MQ38" i="22"/>
  <c r="MP38" i="22"/>
  <c r="MO38" i="22"/>
  <c r="MN38" i="22"/>
  <c r="MM38" i="22"/>
  <c r="ML38" i="22"/>
  <c r="MK38" i="22"/>
  <c r="NO37" i="22"/>
  <c r="NN37" i="22"/>
  <c r="NM37" i="22"/>
  <c r="NL37" i="22"/>
  <c r="NK37" i="22"/>
  <c r="NJ37" i="22"/>
  <c r="NI37" i="22"/>
  <c r="NH37" i="22"/>
  <c r="NG37" i="22"/>
  <c r="NF37" i="22"/>
  <c r="NE37" i="22"/>
  <c r="ND37" i="22"/>
  <c r="NC37" i="22"/>
  <c r="NB37" i="22"/>
  <c r="NA37" i="22"/>
  <c r="MZ37" i="22"/>
  <c r="MY37" i="22"/>
  <c r="MX37" i="22"/>
  <c r="MW37" i="22"/>
  <c r="MV37" i="22"/>
  <c r="MU37" i="22"/>
  <c r="MT37" i="22"/>
  <c r="MS37" i="22"/>
  <c r="MR37" i="22"/>
  <c r="MQ37" i="22"/>
  <c r="MP37" i="22"/>
  <c r="MO37" i="22"/>
  <c r="MN37" i="22"/>
  <c r="MM37" i="22"/>
  <c r="ML37" i="22"/>
  <c r="MK37" i="22"/>
  <c r="NO36" i="22"/>
  <c r="NN36" i="22"/>
  <c r="NM36" i="22"/>
  <c r="NL36" i="22"/>
  <c r="NK36" i="22"/>
  <c r="NJ36" i="22"/>
  <c r="NI36" i="22"/>
  <c r="NH36" i="22"/>
  <c r="NG36" i="22"/>
  <c r="NF36" i="22"/>
  <c r="NE36" i="22"/>
  <c r="ND36" i="22"/>
  <c r="NC36" i="22"/>
  <c r="NB36" i="22"/>
  <c r="NA36" i="22"/>
  <c r="MZ36" i="22"/>
  <c r="MY36" i="22"/>
  <c r="MX36" i="22"/>
  <c r="MW36" i="22"/>
  <c r="MV36" i="22"/>
  <c r="MU36" i="22"/>
  <c r="MT36" i="22"/>
  <c r="MS36" i="22"/>
  <c r="MR36" i="22"/>
  <c r="MQ36" i="22"/>
  <c r="MP36" i="22"/>
  <c r="MO36" i="22"/>
  <c r="MN36" i="22"/>
  <c r="MM36" i="22"/>
  <c r="ML36" i="22"/>
  <c r="MK36" i="22"/>
  <c r="NO35" i="22"/>
  <c r="NN35" i="22"/>
  <c r="NM35" i="22"/>
  <c r="NL35" i="22"/>
  <c r="NK35" i="22"/>
  <c r="NJ35" i="22"/>
  <c r="NI35" i="22"/>
  <c r="NH35" i="22"/>
  <c r="NG35" i="22"/>
  <c r="NF35" i="22"/>
  <c r="NE35" i="22"/>
  <c r="ND35" i="22"/>
  <c r="NC35" i="22"/>
  <c r="NB35" i="22"/>
  <c r="NA35" i="22"/>
  <c r="MZ35" i="22"/>
  <c r="MY35" i="22"/>
  <c r="MX35" i="22"/>
  <c r="MW35" i="22"/>
  <c r="MV35" i="22"/>
  <c r="MU35" i="22"/>
  <c r="MT35" i="22"/>
  <c r="MS35" i="22"/>
  <c r="MR35" i="22"/>
  <c r="MQ35" i="22"/>
  <c r="MP35" i="22"/>
  <c r="MO35" i="22"/>
  <c r="MN35" i="22"/>
  <c r="MM35" i="22"/>
  <c r="ML35" i="22"/>
  <c r="MK35" i="22"/>
  <c r="NO34" i="22"/>
  <c r="NN34" i="22"/>
  <c r="NM34" i="22"/>
  <c r="NL34" i="22"/>
  <c r="NK34" i="22"/>
  <c r="NJ34" i="22"/>
  <c r="NI34" i="22"/>
  <c r="NH34" i="22"/>
  <c r="NG34" i="22"/>
  <c r="NF34" i="22"/>
  <c r="NE34" i="22"/>
  <c r="ND34" i="22"/>
  <c r="NC34" i="22"/>
  <c r="NB34" i="22"/>
  <c r="NA34" i="22"/>
  <c r="MZ34" i="22"/>
  <c r="MY34" i="22"/>
  <c r="MX34" i="22"/>
  <c r="MW34" i="22"/>
  <c r="MV34" i="22"/>
  <c r="MU34" i="22"/>
  <c r="MT34" i="22"/>
  <c r="MS34" i="22"/>
  <c r="MR34" i="22"/>
  <c r="MQ34" i="22"/>
  <c r="MP34" i="22"/>
  <c r="MO34" i="22"/>
  <c r="MN34" i="22"/>
  <c r="MM34" i="22"/>
  <c r="ML34" i="22"/>
  <c r="MK34" i="22"/>
  <c r="NO33" i="22"/>
  <c r="NN33" i="22"/>
  <c r="NM33" i="22"/>
  <c r="NL33" i="22"/>
  <c r="NK33" i="22"/>
  <c r="NJ33" i="22"/>
  <c r="NI33" i="22"/>
  <c r="NH33" i="22"/>
  <c r="NG33" i="22"/>
  <c r="NF33" i="22"/>
  <c r="NE33" i="22"/>
  <c r="ND33" i="22"/>
  <c r="NC33" i="22"/>
  <c r="NB33" i="22"/>
  <c r="NA33" i="22"/>
  <c r="MZ33" i="22"/>
  <c r="MY33" i="22"/>
  <c r="MX33" i="22"/>
  <c r="MW33" i="22"/>
  <c r="MV33" i="22"/>
  <c r="MU33" i="22"/>
  <c r="MT33" i="22"/>
  <c r="MS33" i="22"/>
  <c r="MR33" i="22"/>
  <c r="MQ33" i="22"/>
  <c r="MP33" i="22"/>
  <c r="MO33" i="22"/>
  <c r="MN33" i="22"/>
  <c r="MM33" i="22"/>
  <c r="ML33" i="22"/>
  <c r="MK33" i="22"/>
  <c r="NO32" i="22"/>
  <c r="NN32" i="22"/>
  <c r="NM32" i="22"/>
  <c r="NL32" i="22"/>
  <c r="NK32" i="22"/>
  <c r="NJ32" i="22"/>
  <c r="NI32" i="22"/>
  <c r="NH32" i="22"/>
  <c r="NG32" i="22"/>
  <c r="NF32" i="22"/>
  <c r="NE32" i="22"/>
  <c r="ND32" i="22"/>
  <c r="NC32" i="22"/>
  <c r="NB32" i="22"/>
  <c r="NA32" i="22"/>
  <c r="MZ32" i="22"/>
  <c r="MY32" i="22"/>
  <c r="MX32" i="22"/>
  <c r="MW32" i="22"/>
  <c r="MV32" i="22"/>
  <c r="MU32" i="22"/>
  <c r="MT32" i="22"/>
  <c r="MS32" i="22"/>
  <c r="MR32" i="22"/>
  <c r="MQ32" i="22"/>
  <c r="MP32" i="22"/>
  <c r="MO32" i="22"/>
  <c r="MN32" i="22"/>
  <c r="MM32" i="22"/>
  <c r="ML32" i="22"/>
  <c r="MK32" i="22"/>
  <c r="NO31" i="22"/>
  <c r="NN31" i="22"/>
  <c r="NM31" i="22"/>
  <c r="NL31" i="22"/>
  <c r="NK31" i="22"/>
  <c r="NJ31" i="22"/>
  <c r="NI31" i="22"/>
  <c r="NH31" i="22"/>
  <c r="NG31" i="22"/>
  <c r="NF31" i="22"/>
  <c r="NE31" i="22"/>
  <c r="ND31" i="22"/>
  <c r="NC31" i="22"/>
  <c r="NB31" i="22"/>
  <c r="NA31" i="22"/>
  <c r="MZ31" i="22"/>
  <c r="MY31" i="22"/>
  <c r="MX31" i="22"/>
  <c r="MW31" i="22"/>
  <c r="MV31" i="22"/>
  <c r="MU31" i="22"/>
  <c r="MT31" i="22"/>
  <c r="MS31" i="22"/>
  <c r="MR31" i="22"/>
  <c r="MQ31" i="22"/>
  <c r="MP31" i="22"/>
  <c r="MO31" i="22"/>
  <c r="MN31" i="22"/>
  <c r="MM31" i="22"/>
  <c r="ML31" i="22"/>
  <c r="MK31" i="22"/>
  <c r="NO30" i="22"/>
  <c r="NN30" i="22"/>
  <c r="NM30" i="22"/>
  <c r="NL30" i="22"/>
  <c r="NK30" i="22"/>
  <c r="NJ30" i="22"/>
  <c r="NI30" i="22"/>
  <c r="NH30" i="22"/>
  <c r="NG30" i="22"/>
  <c r="NF30" i="22"/>
  <c r="NE30" i="22"/>
  <c r="ND30" i="22"/>
  <c r="NC30" i="22"/>
  <c r="NB30" i="22"/>
  <c r="NA30" i="22"/>
  <c r="MZ30" i="22"/>
  <c r="MY30" i="22"/>
  <c r="MX30" i="22"/>
  <c r="MW30" i="22"/>
  <c r="MV30" i="22"/>
  <c r="MU30" i="22"/>
  <c r="MT30" i="22"/>
  <c r="MS30" i="22"/>
  <c r="MR30" i="22"/>
  <c r="MQ30" i="22"/>
  <c r="MP30" i="22"/>
  <c r="MO30" i="22"/>
  <c r="MN30" i="22"/>
  <c r="MM30" i="22"/>
  <c r="ML30" i="22"/>
  <c r="MK30" i="22"/>
  <c r="NO29" i="22"/>
  <c r="NN29" i="22"/>
  <c r="NM29" i="22"/>
  <c r="NL29" i="22"/>
  <c r="NK29" i="22"/>
  <c r="NJ29" i="22"/>
  <c r="NI29" i="22"/>
  <c r="NH29" i="22"/>
  <c r="NG29" i="22"/>
  <c r="NF29" i="22"/>
  <c r="NE29" i="22"/>
  <c r="ND29" i="22"/>
  <c r="NC29" i="22"/>
  <c r="NB29" i="22"/>
  <c r="NA29" i="22"/>
  <c r="MZ29" i="22"/>
  <c r="MY29" i="22"/>
  <c r="MX29" i="22"/>
  <c r="MW29" i="22"/>
  <c r="MV29" i="22"/>
  <c r="MU29" i="22"/>
  <c r="MT29" i="22"/>
  <c r="MS29" i="22"/>
  <c r="MR29" i="22"/>
  <c r="MQ29" i="22"/>
  <c r="MP29" i="22"/>
  <c r="MO29" i="22"/>
  <c r="MN29" i="22"/>
  <c r="MM29" i="22"/>
  <c r="ML29" i="22"/>
  <c r="MK29" i="22"/>
  <c r="NO28" i="22"/>
  <c r="NN28" i="22"/>
  <c r="NM28" i="22"/>
  <c r="NL28" i="22"/>
  <c r="NK28" i="22"/>
  <c r="NJ28" i="22"/>
  <c r="NI28" i="22"/>
  <c r="NH28" i="22"/>
  <c r="NG28" i="22"/>
  <c r="NF28" i="22"/>
  <c r="NE28" i="22"/>
  <c r="ND28" i="22"/>
  <c r="NC28" i="22"/>
  <c r="NB28" i="22"/>
  <c r="NA28" i="22"/>
  <c r="MZ28" i="22"/>
  <c r="MY28" i="22"/>
  <c r="MX28" i="22"/>
  <c r="MW28" i="22"/>
  <c r="MV28" i="22"/>
  <c r="MU28" i="22"/>
  <c r="MT28" i="22"/>
  <c r="MS28" i="22"/>
  <c r="MR28" i="22"/>
  <c r="MQ28" i="22"/>
  <c r="MP28" i="22"/>
  <c r="MO28" i="22"/>
  <c r="MN28" i="22"/>
  <c r="MM28" i="22"/>
  <c r="ML28" i="22"/>
  <c r="MK28" i="22"/>
  <c r="NO27" i="22"/>
  <c r="NN27" i="22"/>
  <c r="NM27" i="22"/>
  <c r="NL27" i="22"/>
  <c r="NK27" i="22"/>
  <c r="NJ27" i="22"/>
  <c r="NI27" i="22"/>
  <c r="NH27" i="22"/>
  <c r="NG27" i="22"/>
  <c r="NF27" i="22"/>
  <c r="NE27" i="22"/>
  <c r="ND27" i="22"/>
  <c r="NC27" i="22"/>
  <c r="NB27" i="22"/>
  <c r="NA27" i="22"/>
  <c r="MZ27" i="22"/>
  <c r="MY27" i="22"/>
  <c r="MX27" i="22"/>
  <c r="MW27" i="22"/>
  <c r="MV27" i="22"/>
  <c r="MU27" i="22"/>
  <c r="MT27" i="22"/>
  <c r="MS27" i="22"/>
  <c r="MR27" i="22"/>
  <c r="MQ27" i="22"/>
  <c r="MP27" i="22"/>
  <c r="MO27" i="22"/>
  <c r="MN27" i="22"/>
  <c r="MM27" i="22"/>
  <c r="ML27" i="22"/>
  <c r="MK27" i="22"/>
  <c r="NO26" i="22"/>
  <c r="NN26" i="22"/>
  <c r="NM26" i="22"/>
  <c r="NL26" i="22"/>
  <c r="NK26" i="22"/>
  <c r="NJ26" i="22"/>
  <c r="NI26" i="22"/>
  <c r="NH26" i="22"/>
  <c r="NG26" i="22"/>
  <c r="NF26" i="22"/>
  <c r="NE26" i="22"/>
  <c r="ND26" i="22"/>
  <c r="NC26" i="22"/>
  <c r="NB26" i="22"/>
  <c r="NA26" i="22"/>
  <c r="MZ26" i="22"/>
  <c r="MY26" i="22"/>
  <c r="MX26" i="22"/>
  <c r="MW26" i="22"/>
  <c r="MV26" i="22"/>
  <c r="MU26" i="22"/>
  <c r="MT26" i="22"/>
  <c r="MS26" i="22"/>
  <c r="MR26" i="22"/>
  <c r="MQ26" i="22"/>
  <c r="MP26" i="22"/>
  <c r="MO26" i="22"/>
  <c r="MN26" i="22"/>
  <c r="MM26" i="22"/>
  <c r="ML26" i="22"/>
  <c r="MK26" i="22"/>
  <c r="NO25" i="22"/>
  <c r="NN25" i="22"/>
  <c r="NM25" i="22"/>
  <c r="NL25" i="22"/>
  <c r="NK25" i="22"/>
  <c r="NJ25" i="22"/>
  <c r="NI25" i="22"/>
  <c r="NH25" i="22"/>
  <c r="NG25" i="22"/>
  <c r="NF25" i="22"/>
  <c r="NE25" i="22"/>
  <c r="ND25" i="22"/>
  <c r="NC25" i="22"/>
  <c r="NB25" i="22"/>
  <c r="NA25" i="22"/>
  <c r="MZ25" i="22"/>
  <c r="MY25" i="22"/>
  <c r="MX25" i="22"/>
  <c r="MW25" i="22"/>
  <c r="MV25" i="22"/>
  <c r="MU25" i="22"/>
  <c r="MT25" i="22"/>
  <c r="MS25" i="22"/>
  <c r="MR25" i="22"/>
  <c r="MQ25" i="22"/>
  <c r="MP25" i="22"/>
  <c r="MO25" i="22"/>
  <c r="MN25" i="22"/>
  <c r="MM25" i="22"/>
  <c r="ML25" i="22"/>
  <c r="MK25" i="22"/>
  <c r="NO24" i="22"/>
  <c r="NN24" i="22"/>
  <c r="NM24" i="22"/>
  <c r="NL24" i="22"/>
  <c r="NK24" i="22"/>
  <c r="NJ24" i="22"/>
  <c r="NI24" i="22"/>
  <c r="NH24" i="22"/>
  <c r="NG24" i="22"/>
  <c r="NF24" i="22"/>
  <c r="NE24" i="22"/>
  <c r="ND24" i="22"/>
  <c r="NC24" i="22"/>
  <c r="NB24" i="22"/>
  <c r="NA24" i="22"/>
  <c r="MZ24" i="22"/>
  <c r="MY24" i="22"/>
  <c r="MX24" i="22"/>
  <c r="MW24" i="22"/>
  <c r="MV24" i="22"/>
  <c r="MU24" i="22"/>
  <c r="MT24" i="22"/>
  <c r="MS24" i="22"/>
  <c r="MR24" i="22"/>
  <c r="MQ24" i="22"/>
  <c r="MP24" i="22"/>
  <c r="MO24" i="22"/>
  <c r="MN24" i="22"/>
  <c r="MM24" i="22"/>
  <c r="ML24" i="22"/>
  <c r="MK24" i="22"/>
  <c r="NO23" i="22"/>
  <c r="NN23" i="22"/>
  <c r="NM23" i="22"/>
  <c r="NL23" i="22"/>
  <c r="NK23" i="22"/>
  <c r="NJ23" i="22"/>
  <c r="NI23" i="22"/>
  <c r="NH23" i="22"/>
  <c r="NG23" i="22"/>
  <c r="NF23" i="22"/>
  <c r="NE23" i="22"/>
  <c r="ND23" i="22"/>
  <c r="NC23" i="22"/>
  <c r="NB23" i="22"/>
  <c r="NA23" i="22"/>
  <c r="MZ23" i="22"/>
  <c r="MY23" i="22"/>
  <c r="MX23" i="22"/>
  <c r="MW23" i="22"/>
  <c r="MV23" i="22"/>
  <c r="MU23" i="22"/>
  <c r="MT23" i="22"/>
  <c r="MS23" i="22"/>
  <c r="MR23" i="22"/>
  <c r="MQ23" i="22"/>
  <c r="MP23" i="22"/>
  <c r="MO23" i="22"/>
  <c r="MN23" i="22"/>
  <c r="MM23" i="22"/>
  <c r="ML23" i="22"/>
  <c r="MK23" i="22"/>
  <c r="NO22" i="22"/>
  <c r="NN22" i="22"/>
  <c r="NM22" i="22"/>
  <c r="NL22" i="22"/>
  <c r="NK22" i="22"/>
  <c r="NJ22" i="22"/>
  <c r="NI22" i="22"/>
  <c r="NH22" i="22"/>
  <c r="NG22" i="22"/>
  <c r="NF22" i="22"/>
  <c r="NE22" i="22"/>
  <c r="ND22" i="22"/>
  <c r="NC22" i="22"/>
  <c r="NB22" i="22"/>
  <c r="NA22" i="22"/>
  <c r="MZ22" i="22"/>
  <c r="MY22" i="22"/>
  <c r="MX22" i="22"/>
  <c r="MW22" i="22"/>
  <c r="MV22" i="22"/>
  <c r="MU22" i="22"/>
  <c r="MT22" i="22"/>
  <c r="MS22" i="22"/>
  <c r="MR22" i="22"/>
  <c r="MQ22" i="22"/>
  <c r="MP22" i="22"/>
  <c r="MO22" i="22"/>
  <c r="MN22" i="22"/>
  <c r="MM22" i="22"/>
  <c r="ML22" i="22"/>
  <c r="MK22" i="22"/>
  <c r="NO21" i="22"/>
  <c r="NN21" i="22"/>
  <c r="NM21" i="22"/>
  <c r="NL21" i="22"/>
  <c r="NK21" i="22"/>
  <c r="NJ21" i="22"/>
  <c r="NI21" i="22"/>
  <c r="NH21" i="22"/>
  <c r="NG21" i="22"/>
  <c r="NF21" i="22"/>
  <c r="NE21" i="22"/>
  <c r="ND21" i="22"/>
  <c r="NC21" i="22"/>
  <c r="NB21" i="22"/>
  <c r="NA21" i="22"/>
  <c r="MZ21" i="22"/>
  <c r="MY21" i="22"/>
  <c r="MX21" i="22"/>
  <c r="MW21" i="22"/>
  <c r="MV21" i="22"/>
  <c r="MU21" i="22"/>
  <c r="MT21" i="22"/>
  <c r="MS21" i="22"/>
  <c r="MR21" i="22"/>
  <c r="MQ21" i="22"/>
  <c r="MP21" i="22"/>
  <c r="MO21" i="22"/>
  <c r="MN21" i="22"/>
  <c r="MM21" i="22"/>
  <c r="ML21" i="22"/>
  <c r="MK21" i="22"/>
  <c r="NO20" i="22"/>
  <c r="NN20" i="22"/>
  <c r="NM20" i="22"/>
  <c r="NL20" i="22"/>
  <c r="NK20" i="22"/>
  <c r="NJ20" i="22"/>
  <c r="NI20" i="22"/>
  <c r="NH20" i="22"/>
  <c r="NG20" i="22"/>
  <c r="NF20" i="22"/>
  <c r="NE20" i="22"/>
  <c r="ND20" i="22"/>
  <c r="NC20" i="22"/>
  <c r="NB20" i="22"/>
  <c r="NA20" i="22"/>
  <c r="MZ20" i="22"/>
  <c r="MY20" i="22"/>
  <c r="MX20" i="22"/>
  <c r="MW20" i="22"/>
  <c r="MV20" i="22"/>
  <c r="MU20" i="22"/>
  <c r="MT20" i="22"/>
  <c r="MS20" i="22"/>
  <c r="MR20" i="22"/>
  <c r="MQ20" i="22"/>
  <c r="MP20" i="22"/>
  <c r="MO20" i="22"/>
  <c r="MN20" i="22"/>
  <c r="MM20" i="22"/>
  <c r="ML20" i="22"/>
  <c r="MK20" i="22"/>
  <c r="NO18" i="22"/>
  <c r="NN18" i="22"/>
  <c r="NM18" i="22"/>
  <c r="NL18" i="22"/>
  <c r="NK18" i="22"/>
  <c r="NJ18" i="22"/>
  <c r="NI18" i="22"/>
  <c r="NH18" i="22"/>
  <c r="NG18" i="22"/>
  <c r="NF18" i="22"/>
  <c r="NE18" i="22"/>
  <c r="ND18" i="22"/>
  <c r="NC18" i="22"/>
  <c r="NB18" i="22"/>
  <c r="NA18" i="22"/>
  <c r="MZ18" i="22"/>
  <c r="MY18" i="22"/>
  <c r="MX18" i="22"/>
  <c r="MW18" i="22"/>
  <c r="MV18" i="22"/>
  <c r="MU18" i="22"/>
  <c r="MT18" i="22"/>
  <c r="MS18" i="22"/>
  <c r="MR18" i="22"/>
  <c r="MQ18" i="22"/>
  <c r="MP18" i="22"/>
  <c r="MO18" i="22"/>
  <c r="MN18" i="22"/>
  <c r="MM18" i="22"/>
  <c r="ML18" i="22"/>
  <c r="MK18" i="22"/>
  <c r="NO17" i="22"/>
  <c r="NN17" i="22"/>
  <c r="NM17" i="22"/>
  <c r="NL17" i="22"/>
  <c r="NK17" i="22"/>
  <c r="NJ17" i="22"/>
  <c r="NI17" i="22"/>
  <c r="NH17" i="22"/>
  <c r="NG17" i="22"/>
  <c r="NF17" i="22"/>
  <c r="NE17" i="22"/>
  <c r="ND17" i="22"/>
  <c r="NC17" i="22"/>
  <c r="NB17" i="22"/>
  <c r="NA17" i="22"/>
  <c r="MZ17" i="22"/>
  <c r="MY17" i="22"/>
  <c r="MX17" i="22"/>
  <c r="MW17" i="22"/>
  <c r="MV17" i="22"/>
  <c r="MU17" i="22"/>
  <c r="MT17" i="22"/>
  <c r="MS17" i="22"/>
  <c r="MR17" i="22"/>
  <c r="MQ17" i="22"/>
  <c r="MP17" i="22"/>
  <c r="MO17" i="22"/>
  <c r="MN17" i="22"/>
  <c r="MM17" i="22"/>
  <c r="ML17" i="22"/>
  <c r="MK17" i="22"/>
  <c r="NO16" i="22"/>
  <c r="NN16" i="22"/>
  <c r="NM16" i="22"/>
  <c r="NL16" i="22"/>
  <c r="NK16" i="22"/>
  <c r="NJ16" i="22"/>
  <c r="NI16" i="22"/>
  <c r="NH16" i="22"/>
  <c r="NG16" i="22"/>
  <c r="NF16" i="22"/>
  <c r="NE16" i="22"/>
  <c r="ND16" i="22"/>
  <c r="NC16" i="22"/>
  <c r="NB16" i="22"/>
  <c r="NA16" i="22"/>
  <c r="MZ16" i="22"/>
  <c r="MY16" i="22"/>
  <c r="MX16" i="22"/>
  <c r="MW16" i="22"/>
  <c r="MV16" i="22"/>
  <c r="MU16" i="22"/>
  <c r="MT16" i="22"/>
  <c r="MS16" i="22"/>
  <c r="MR16" i="22"/>
  <c r="MQ16" i="22"/>
  <c r="MP16" i="22"/>
  <c r="MO16" i="22"/>
  <c r="MN16" i="22"/>
  <c r="MM16" i="22"/>
  <c r="ML16" i="22"/>
  <c r="MK16" i="22"/>
  <c r="NO15" i="22"/>
  <c r="NN15" i="22"/>
  <c r="NM15" i="22"/>
  <c r="NL15" i="22"/>
  <c r="NK15" i="22"/>
  <c r="NJ15" i="22"/>
  <c r="NI15" i="22"/>
  <c r="NH15" i="22"/>
  <c r="NG15" i="22"/>
  <c r="NF15" i="22"/>
  <c r="NE15" i="22"/>
  <c r="ND15" i="22"/>
  <c r="NC15" i="22"/>
  <c r="NB15" i="22"/>
  <c r="NA15" i="22"/>
  <c r="MZ15" i="22"/>
  <c r="MY15" i="22"/>
  <c r="MX15" i="22"/>
  <c r="MW15" i="22"/>
  <c r="MV15" i="22"/>
  <c r="MU15" i="22"/>
  <c r="MT15" i="22"/>
  <c r="MS15" i="22"/>
  <c r="MR15" i="22"/>
  <c r="MQ15" i="22"/>
  <c r="MP15" i="22"/>
  <c r="MO15" i="22"/>
  <c r="MN15" i="22"/>
  <c r="MM15" i="22"/>
  <c r="ML15" i="22"/>
  <c r="MK15" i="22"/>
  <c r="NO14" i="22"/>
  <c r="NN14" i="22"/>
  <c r="NM14" i="22"/>
  <c r="NL14" i="22"/>
  <c r="NK14" i="22"/>
  <c r="NJ14" i="22"/>
  <c r="NI14" i="22"/>
  <c r="NH14" i="22"/>
  <c r="NG14" i="22"/>
  <c r="NF14" i="22"/>
  <c r="NE14" i="22"/>
  <c r="ND14" i="22"/>
  <c r="NC14" i="22"/>
  <c r="NB14" i="22"/>
  <c r="NA14" i="22"/>
  <c r="MZ14" i="22"/>
  <c r="MY14" i="22"/>
  <c r="MX14" i="22"/>
  <c r="MW14" i="22"/>
  <c r="MV14" i="22"/>
  <c r="MU14" i="22"/>
  <c r="MT14" i="22"/>
  <c r="MS14" i="22"/>
  <c r="MR14" i="22"/>
  <c r="MQ14" i="22"/>
  <c r="MP14" i="22"/>
  <c r="MO14" i="22"/>
  <c r="MN14" i="22"/>
  <c r="MM14" i="22"/>
  <c r="ML14" i="22"/>
  <c r="MK14" i="22"/>
  <c r="MI63" i="22"/>
  <c r="MH63" i="22"/>
  <c r="MG63" i="22"/>
  <c r="MF63" i="22"/>
  <c r="ME63" i="22"/>
  <c r="MD63" i="22"/>
  <c r="MC63" i="22"/>
  <c r="MB63" i="22"/>
  <c r="MA63" i="22"/>
  <c r="LZ63" i="22"/>
  <c r="LY63" i="22"/>
  <c r="LX63" i="22"/>
  <c r="LW63" i="22"/>
  <c r="LV63" i="22"/>
  <c r="LU63" i="22"/>
  <c r="LT63" i="22"/>
  <c r="LS63" i="22"/>
  <c r="LR63" i="22"/>
  <c r="LQ63" i="22"/>
  <c r="LP63" i="22"/>
  <c r="LO63" i="22"/>
  <c r="LN63" i="22"/>
  <c r="LM63" i="22"/>
  <c r="LL63" i="22"/>
  <c r="LK63" i="22"/>
  <c r="LJ63" i="22"/>
  <c r="LI63" i="22"/>
  <c r="LH63" i="22"/>
  <c r="LG63" i="22"/>
  <c r="LF63" i="22"/>
  <c r="MI62" i="22"/>
  <c r="MH62" i="22"/>
  <c r="MG62" i="22"/>
  <c r="MF62" i="22"/>
  <c r="ME62" i="22"/>
  <c r="MD62" i="22"/>
  <c r="MC62" i="22"/>
  <c r="MB62" i="22"/>
  <c r="MA62" i="22"/>
  <c r="LZ62" i="22"/>
  <c r="LY62" i="22"/>
  <c r="LX62" i="22"/>
  <c r="LW62" i="22"/>
  <c r="LV62" i="22"/>
  <c r="LU62" i="22"/>
  <c r="LT62" i="22"/>
  <c r="LS62" i="22"/>
  <c r="LR62" i="22"/>
  <c r="LQ62" i="22"/>
  <c r="LP62" i="22"/>
  <c r="LO62" i="22"/>
  <c r="LN62" i="22"/>
  <c r="LM62" i="22"/>
  <c r="LL62" i="22"/>
  <c r="LK62" i="22"/>
  <c r="LJ62" i="22"/>
  <c r="LI62" i="22"/>
  <c r="LH62" i="22"/>
  <c r="LG62" i="22"/>
  <c r="LF62" i="22"/>
  <c r="MI60" i="22"/>
  <c r="MH60" i="22"/>
  <c r="MG60" i="22"/>
  <c r="MF60" i="22"/>
  <c r="ME60" i="22"/>
  <c r="MD60" i="22"/>
  <c r="MC60" i="22"/>
  <c r="MB60" i="22"/>
  <c r="MA60" i="22"/>
  <c r="LZ60" i="22"/>
  <c r="LY60" i="22"/>
  <c r="LX60" i="22"/>
  <c r="LW60" i="22"/>
  <c r="LV60" i="22"/>
  <c r="LU60" i="22"/>
  <c r="LT60" i="22"/>
  <c r="LS60" i="22"/>
  <c r="LR60" i="22"/>
  <c r="LQ60" i="22"/>
  <c r="LP60" i="22"/>
  <c r="LO60" i="22"/>
  <c r="LN60" i="22"/>
  <c r="LM60" i="22"/>
  <c r="LL60" i="22"/>
  <c r="LK60" i="22"/>
  <c r="LJ60" i="22"/>
  <c r="LI60" i="22"/>
  <c r="LH60" i="22"/>
  <c r="LG60" i="22"/>
  <c r="LF60" i="22"/>
  <c r="MI59" i="22"/>
  <c r="MH59" i="22"/>
  <c r="MG59" i="22"/>
  <c r="MF59" i="22"/>
  <c r="ME59" i="22"/>
  <c r="MD59" i="22"/>
  <c r="MC59" i="22"/>
  <c r="MB59" i="22"/>
  <c r="MA59" i="22"/>
  <c r="LZ59" i="22"/>
  <c r="LY59" i="22"/>
  <c r="LX59" i="22"/>
  <c r="LW59" i="22"/>
  <c r="LV59" i="22"/>
  <c r="LU59" i="22"/>
  <c r="LT59" i="22"/>
  <c r="LS59" i="22"/>
  <c r="LR59" i="22"/>
  <c r="LQ59" i="22"/>
  <c r="LP59" i="22"/>
  <c r="LO59" i="22"/>
  <c r="LN59" i="22"/>
  <c r="LM59" i="22"/>
  <c r="LL59" i="22"/>
  <c r="LK59" i="22"/>
  <c r="LJ59" i="22"/>
  <c r="LI59" i="22"/>
  <c r="LH59" i="22"/>
  <c r="LG59" i="22"/>
  <c r="LF59" i="22"/>
  <c r="MI58" i="22"/>
  <c r="MH58" i="22"/>
  <c r="MG58" i="22"/>
  <c r="MF58" i="22"/>
  <c r="ME58" i="22"/>
  <c r="MD58" i="22"/>
  <c r="MC58" i="22"/>
  <c r="MB58" i="22"/>
  <c r="MA58" i="22"/>
  <c r="LZ58" i="22"/>
  <c r="LY58" i="22"/>
  <c r="LX58" i="22"/>
  <c r="LW58" i="22"/>
  <c r="LV58" i="22"/>
  <c r="LU58" i="22"/>
  <c r="LT58" i="22"/>
  <c r="LS58" i="22"/>
  <c r="LR58" i="22"/>
  <c r="LQ58" i="22"/>
  <c r="LP58" i="22"/>
  <c r="LO58" i="22"/>
  <c r="LN58" i="22"/>
  <c r="LM58" i="22"/>
  <c r="LL58" i="22"/>
  <c r="LK58" i="22"/>
  <c r="LJ58" i="22"/>
  <c r="LI58" i="22"/>
  <c r="LH58" i="22"/>
  <c r="LG58" i="22"/>
  <c r="LF58" i="22"/>
  <c r="MI57" i="22"/>
  <c r="MH57" i="22"/>
  <c r="MG57" i="22"/>
  <c r="MF57" i="22"/>
  <c r="ME57" i="22"/>
  <c r="MD57" i="22"/>
  <c r="MC57" i="22"/>
  <c r="MB57" i="22"/>
  <c r="MA57" i="22"/>
  <c r="LZ57" i="22"/>
  <c r="LY57" i="22"/>
  <c r="LX57" i="22"/>
  <c r="LW57" i="22"/>
  <c r="LV57" i="22"/>
  <c r="LU57" i="22"/>
  <c r="LT57" i="22"/>
  <c r="LS57" i="22"/>
  <c r="LR57" i="22"/>
  <c r="LQ57" i="22"/>
  <c r="LP57" i="22"/>
  <c r="LO57" i="22"/>
  <c r="LN57" i="22"/>
  <c r="LM57" i="22"/>
  <c r="LL57" i="22"/>
  <c r="LK57" i="22"/>
  <c r="LJ57" i="22"/>
  <c r="LI57" i="22"/>
  <c r="LH57" i="22"/>
  <c r="LG57" i="22"/>
  <c r="LF57" i="22"/>
  <c r="MI54" i="22"/>
  <c r="MH54" i="22"/>
  <c r="MG54" i="22"/>
  <c r="MF54" i="22"/>
  <c r="ME54" i="22"/>
  <c r="MD54" i="22"/>
  <c r="MC54" i="22"/>
  <c r="MB54" i="22"/>
  <c r="MA54" i="22"/>
  <c r="LZ54" i="22"/>
  <c r="LY54" i="22"/>
  <c r="LX54" i="22"/>
  <c r="LW54" i="22"/>
  <c r="LV54" i="22"/>
  <c r="LU54" i="22"/>
  <c r="LT54" i="22"/>
  <c r="LS54" i="22"/>
  <c r="LR54" i="22"/>
  <c r="LQ54" i="22"/>
  <c r="LP54" i="22"/>
  <c r="LO54" i="22"/>
  <c r="LN54" i="22"/>
  <c r="LM54" i="22"/>
  <c r="LL54" i="22"/>
  <c r="LK54" i="22"/>
  <c r="LJ54" i="22"/>
  <c r="LI54" i="22"/>
  <c r="LH54" i="22"/>
  <c r="LG54" i="22"/>
  <c r="LF54" i="22"/>
  <c r="MI53" i="22"/>
  <c r="MH53" i="22"/>
  <c r="MG53" i="22"/>
  <c r="MF53" i="22"/>
  <c r="ME53" i="22"/>
  <c r="MD53" i="22"/>
  <c r="MC53" i="22"/>
  <c r="MB53" i="22"/>
  <c r="MA53" i="22"/>
  <c r="LZ53" i="22"/>
  <c r="LY53" i="22"/>
  <c r="LX53" i="22"/>
  <c r="LW53" i="22"/>
  <c r="LV53" i="22"/>
  <c r="LU53" i="22"/>
  <c r="LT53" i="22"/>
  <c r="LS53" i="22"/>
  <c r="LR53" i="22"/>
  <c r="LQ53" i="22"/>
  <c r="LP53" i="22"/>
  <c r="LO53" i="22"/>
  <c r="LN53" i="22"/>
  <c r="LM53" i="22"/>
  <c r="LL53" i="22"/>
  <c r="LK53" i="22"/>
  <c r="LJ53" i="22"/>
  <c r="LI53" i="22"/>
  <c r="LH53" i="22"/>
  <c r="LG53" i="22"/>
  <c r="LF53" i="22"/>
  <c r="MI52" i="22"/>
  <c r="MH52" i="22"/>
  <c r="MG52" i="22"/>
  <c r="MF52" i="22"/>
  <c r="ME52" i="22"/>
  <c r="MD52" i="22"/>
  <c r="MC52" i="22"/>
  <c r="MB52" i="22"/>
  <c r="MA52" i="22"/>
  <c r="LZ52" i="22"/>
  <c r="LY52" i="22"/>
  <c r="LX52" i="22"/>
  <c r="LW52" i="22"/>
  <c r="LV52" i="22"/>
  <c r="LU52" i="22"/>
  <c r="LT52" i="22"/>
  <c r="LS52" i="22"/>
  <c r="LR52" i="22"/>
  <c r="LQ52" i="22"/>
  <c r="LP52" i="22"/>
  <c r="LO52" i="22"/>
  <c r="LN52" i="22"/>
  <c r="LM52" i="22"/>
  <c r="LL52" i="22"/>
  <c r="LK52" i="22"/>
  <c r="LJ52" i="22"/>
  <c r="LI52" i="22"/>
  <c r="LH52" i="22"/>
  <c r="LG52" i="22"/>
  <c r="LF52" i="22"/>
  <c r="MI51" i="22"/>
  <c r="MH51" i="22"/>
  <c r="MG51" i="22"/>
  <c r="MF51" i="22"/>
  <c r="ME51" i="22"/>
  <c r="MD51" i="22"/>
  <c r="MC51" i="22"/>
  <c r="MB51" i="22"/>
  <c r="MA51" i="22"/>
  <c r="LZ51" i="22"/>
  <c r="LY51" i="22"/>
  <c r="LX51" i="22"/>
  <c r="LW51" i="22"/>
  <c r="LV51" i="22"/>
  <c r="LU51" i="22"/>
  <c r="LT51" i="22"/>
  <c r="LS51" i="22"/>
  <c r="LR51" i="22"/>
  <c r="LQ51" i="22"/>
  <c r="LP51" i="22"/>
  <c r="LO51" i="22"/>
  <c r="LN51" i="22"/>
  <c r="LM51" i="22"/>
  <c r="LL51" i="22"/>
  <c r="LK51" i="22"/>
  <c r="LJ51" i="22"/>
  <c r="LI51" i="22"/>
  <c r="LH51" i="22"/>
  <c r="LG51" i="22"/>
  <c r="LF51" i="22"/>
  <c r="MI50" i="22"/>
  <c r="MH50" i="22"/>
  <c r="MG50" i="22"/>
  <c r="MF50" i="22"/>
  <c r="ME50" i="22"/>
  <c r="MD50" i="22"/>
  <c r="MC50" i="22"/>
  <c r="MB50" i="22"/>
  <c r="MA50" i="22"/>
  <c r="LZ50" i="22"/>
  <c r="LY50" i="22"/>
  <c r="LX50" i="22"/>
  <c r="LW50" i="22"/>
  <c r="LV50" i="22"/>
  <c r="LU50" i="22"/>
  <c r="LT50" i="22"/>
  <c r="LS50" i="22"/>
  <c r="LR50" i="22"/>
  <c r="LQ50" i="22"/>
  <c r="LP50" i="22"/>
  <c r="LO50" i="22"/>
  <c r="LN50" i="22"/>
  <c r="LM50" i="22"/>
  <c r="LL50" i="22"/>
  <c r="LK50" i="22"/>
  <c r="LJ50" i="22"/>
  <c r="LI50" i="22"/>
  <c r="LH50" i="22"/>
  <c r="LG50" i="22"/>
  <c r="LF50" i="22"/>
  <c r="MI49" i="22"/>
  <c r="MH49" i="22"/>
  <c r="MG49" i="22"/>
  <c r="MF49" i="22"/>
  <c r="ME49" i="22"/>
  <c r="MD49" i="22"/>
  <c r="MC49" i="22"/>
  <c r="MB49" i="22"/>
  <c r="MA49" i="22"/>
  <c r="LZ49" i="22"/>
  <c r="LY49" i="22"/>
  <c r="LX49" i="22"/>
  <c r="LW49" i="22"/>
  <c r="LV49" i="22"/>
  <c r="LU49" i="22"/>
  <c r="LT49" i="22"/>
  <c r="LS49" i="22"/>
  <c r="LR49" i="22"/>
  <c r="LQ49" i="22"/>
  <c r="LP49" i="22"/>
  <c r="LO49" i="22"/>
  <c r="LN49" i="22"/>
  <c r="LM49" i="22"/>
  <c r="LL49" i="22"/>
  <c r="LK49" i="22"/>
  <c r="LJ49" i="22"/>
  <c r="LI49" i="22"/>
  <c r="LH49" i="22"/>
  <c r="LG49" i="22"/>
  <c r="LF49" i="22"/>
  <c r="MI48" i="22"/>
  <c r="MH48" i="22"/>
  <c r="MG48" i="22"/>
  <c r="MF48" i="22"/>
  <c r="ME48" i="22"/>
  <c r="MD48" i="22"/>
  <c r="MC48" i="22"/>
  <c r="MB48" i="22"/>
  <c r="MA48" i="22"/>
  <c r="LZ48" i="22"/>
  <c r="LY48" i="22"/>
  <c r="LX48" i="22"/>
  <c r="LW48" i="22"/>
  <c r="LV48" i="22"/>
  <c r="LU48" i="22"/>
  <c r="LT48" i="22"/>
  <c r="LS48" i="22"/>
  <c r="LR48" i="22"/>
  <c r="LQ48" i="22"/>
  <c r="LP48" i="22"/>
  <c r="LO48" i="22"/>
  <c r="LN48" i="22"/>
  <c r="LM48" i="22"/>
  <c r="LL48" i="22"/>
  <c r="LK48" i="22"/>
  <c r="LJ48" i="22"/>
  <c r="LI48" i="22"/>
  <c r="LH48" i="22"/>
  <c r="LG48" i="22"/>
  <c r="LF48" i="22"/>
  <c r="MI47" i="22"/>
  <c r="MH47" i="22"/>
  <c r="MG47" i="22"/>
  <c r="MF47" i="22"/>
  <c r="ME47" i="22"/>
  <c r="MD47" i="22"/>
  <c r="MC47" i="22"/>
  <c r="MB47" i="22"/>
  <c r="MA47" i="22"/>
  <c r="LZ47" i="22"/>
  <c r="LY47" i="22"/>
  <c r="LX47" i="22"/>
  <c r="LW47" i="22"/>
  <c r="LV47" i="22"/>
  <c r="LU47" i="22"/>
  <c r="LT47" i="22"/>
  <c r="LS47" i="22"/>
  <c r="LR47" i="22"/>
  <c r="LQ47" i="22"/>
  <c r="LP47" i="22"/>
  <c r="LO47" i="22"/>
  <c r="LN47" i="22"/>
  <c r="LM47" i="22"/>
  <c r="LL47" i="22"/>
  <c r="LK47" i="22"/>
  <c r="LJ47" i="22"/>
  <c r="LI47" i="22"/>
  <c r="LH47" i="22"/>
  <c r="LG47" i="22"/>
  <c r="LF47" i="22"/>
  <c r="MI46" i="22"/>
  <c r="MH46" i="22"/>
  <c r="MG46" i="22"/>
  <c r="MF46" i="22"/>
  <c r="ME46" i="22"/>
  <c r="MD46" i="22"/>
  <c r="MC46" i="22"/>
  <c r="MB46" i="22"/>
  <c r="MA46" i="22"/>
  <c r="LZ46" i="22"/>
  <c r="LY46" i="22"/>
  <c r="LX46" i="22"/>
  <c r="LW46" i="22"/>
  <c r="LV46" i="22"/>
  <c r="LU46" i="22"/>
  <c r="LT46" i="22"/>
  <c r="LS46" i="22"/>
  <c r="LR46" i="22"/>
  <c r="LQ46" i="22"/>
  <c r="LP46" i="22"/>
  <c r="LO46" i="22"/>
  <c r="LN46" i="22"/>
  <c r="LM46" i="22"/>
  <c r="LL46" i="22"/>
  <c r="LK46" i="22"/>
  <c r="LJ46" i="22"/>
  <c r="LI46" i="22"/>
  <c r="LH46" i="22"/>
  <c r="LG46" i="22"/>
  <c r="LF46" i="22"/>
  <c r="MI45" i="22"/>
  <c r="MH45" i="22"/>
  <c r="MG45" i="22"/>
  <c r="MF45" i="22"/>
  <c r="ME45" i="22"/>
  <c r="MD45" i="22"/>
  <c r="MC45" i="22"/>
  <c r="MB45" i="22"/>
  <c r="MA45" i="22"/>
  <c r="LZ45" i="22"/>
  <c r="LY45" i="22"/>
  <c r="LX45" i="22"/>
  <c r="LW45" i="22"/>
  <c r="LV45" i="22"/>
  <c r="LU45" i="22"/>
  <c r="LT45" i="22"/>
  <c r="LS45" i="22"/>
  <c r="LR45" i="22"/>
  <c r="LQ45" i="22"/>
  <c r="LP45" i="22"/>
  <c r="LO45" i="22"/>
  <c r="LN45" i="22"/>
  <c r="LM45" i="22"/>
  <c r="LL45" i="22"/>
  <c r="LK45" i="22"/>
  <c r="LJ45" i="22"/>
  <c r="LI45" i="22"/>
  <c r="LH45" i="22"/>
  <c r="LG45" i="22"/>
  <c r="LF45" i="22"/>
  <c r="MI44" i="22"/>
  <c r="MH44" i="22"/>
  <c r="MG44" i="22"/>
  <c r="MF44" i="22"/>
  <c r="ME44" i="22"/>
  <c r="MD44" i="22"/>
  <c r="MC44" i="22"/>
  <c r="MB44" i="22"/>
  <c r="MA44" i="22"/>
  <c r="LZ44" i="22"/>
  <c r="LY44" i="22"/>
  <c r="LX44" i="22"/>
  <c r="LW44" i="22"/>
  <c r="LV44" i="22"/>
  <c r="LU44" i="22"/>
  <c r="LT44" i="22"/>
  <c r="LS44" i="22"/>
  <c r="LR44" i="22"/>
  <c r="LQ44" i="22"/>
  <c r="LP44" i="22"/>
  <c r="LO44" i="22"/>
  <c r="LN44" i="22"/>
  <c r="LM44" i="22"/>
  <c r="LL44" i="22"/>
  <c r="LK44" i="22"/>
  <c r="LJ44" i="22"/>
  <c r="LI44" i="22"/>
  <c r="LH44" i="22"/>
  <c r="LG44" i="22"/>
  <c r="LF44" i="22"/>
  <c r="MI43" i="22"/>
  <c r="MH43" i="22"/>
  <c r="MG43" i="22"/>
  <c r="MF43" i="22"/>
  <c r="ME43" i="22"/>
  <c r="MD43" i="22"/>
  <c r="MC43" i="22"/>
  <c r="MB43" i="22"/>
  <c r="MA43" i="22"/>
  <c r="LZ43" i="22"/>
  <c r="LY43" i="22"/>
  <c r="LX43" i="22"/>
  <c r="LW43" i="22"/>
  <c r="LV43" i="22"/>
  <c r="LU43" i="22"/>
  <c r="LT43" i="22"/>
  <c r="LS43" i="22"/>
  <c r="LR43" i="22"/>
  <c r="LQ43" i="22"/>
  <c r="LP43" i="22"/>
  <c r="LO43" i="22"/>
  <c r="LN43" i="22"/>
  <c r="LM43" i="22"/>
  <c r="LL43" i="22"/>
  <c r="LK43" i="22"/>
  <c r="LJ43" i="22"/>
  <c r="LI43" i="22"/>
  <c r="LH43" i="22"/>
  <c r="LG43" i="22"/>
  <c r="LF43" i="22"/>
  <c r="MI42" i="22"/>
  <c r="MH42" i="22"/>
  <c r="MG42" i="22"/>
  <c r="MF42" i="22"/>
  <c r="ME42" i="22"/>
  <c r="MD42" i="22"/>
  <c r="MC42" i="22"/>
  <c r="MB42" i="22"/>
  <c r="MA42" i="22"/>
  <c r="LZ42" i="22"/>
  <c r="LY42" i="22"/>
  <c r="LX42" i="22"/>
  <c r="LW42" i="22"/>
  <c r="LV42" i="22"/>
  <c r="LU42" i="22"/>
  <c r="LT42" i="22"/>
  <c r="LS42" i="22"/>
  <c r="LR42" i="22"/>
  <c r="LQ42" i="22"/>
  <c r="LP42" i="22"/>
  <c r="LO42" i="22"/>
  <c r="LN42" i="22"/>
  <c r="LM42" i="22"/>
  <c r="LL42" i="22"/>
  <c r="LK42" i="22"/>
  <c r="LJ42" i="22"/>
  <c r="LI42" i="22"/>
  <c r="LH42" i="22"/>
  <c r="LG42" i="22"/>
  <c r="LF42" i="22"/>
  <c r="MI41" i="22"/>
  <c r="MH41" i="22"/>
  <c r="MG41" i="22"/>
  <c r="MF41" i="22"/>
  <c r="ME41" i="22"/>
  <c r="MD41" i="22"/>
  <c r="MC41" i="22"/>
  <c r="MB41" i="22"/>
  <c r="MA41" i="22"/>
  <c r="LZ41" i="22"/>
  <c r="LY41" i="22"/>
  <c r="LX41" i="22"/>
  <c r="LW41" i="22"/>
  <c r="LV41" i="22"/>
  <c r="LU41" i="22"/>
  <c r="LT41" i="22"/>
  <c r="LS41" i="22"/>
  <c r="LR41" i="22"/>
  <c r="LQ41" i="22"/>
  <c r="LP41" i="22"/>
  <c r="LO41" i="22"/>
  <c r="LN41" i="22"/>
  <c r="LM41" i="22"/>
  <c r="LL41" i="22"/>
  <c r="LK41" i="22"/>
  <c r="LJ41" i="22"/>
  <c r="LI41" i="22"/>
  <c r="LH41" i="22"/>
  <c r="LG41" i="22"/>
  <c r="LF41" i="22"/>
  <c r="MI40" i="22"/>
  <c r="MH40" i="22"/>
  <c r="MG40" i="22"/>
  <c r="MF40" i="22"/>
  <c r="ME40" i="22"/>
  <c r="MD40" i="22"/>
  <c r="MC40" i="22"/>
  <c r="MB40" i="22"/>
  <c r="MA40" i="22"/>
  <c r="LZ40" i="22"/>
  <c r="LY40" i="22"/>
  <c r="LX40" i="22"/>
  <c r="LW40" i="22"/>
  <c r="LV40" i="22"/>
  <c r="LU40" i="22"/>
  <c r="LT40" i="22"/>
  <c r="LS40" i="22"/>
  <c r="LR40" i="22"/>
  <c r="LQ40" i="22"/>
  <c r="LP40" i="22"/>
  <c r="LO40" i="22"/>
  <c r="LN40" i="22"/>
  <c r="LM40" i="22"/>
  <c r="LL40" i="22"/>
  <c r="LK40" i="22"/>
  <c r="LJ40" i="22"/>
  <c r="LI40" i="22"/>
  <c r="LH40" i="22"/>
  <c r="LG40" i="22"/>
  <c r="LF40" i="22"/>
  <c r="MI39" i="22"/>
  <c r="MH39" i="22"/>
  <c r="MG39" i="22"/>
  <c r="MF39" i="22"/>
  <c r="ME39" i="22"/>
  <c r="MD39" i="22"/>
  <c r="MC39" i="22"/>
  <c r="MB39" i="22"/>
  <c r="MA39" i="22"/>
  <c r="LZ39" i="22"/>
  <c r="LY39" i="22"/>
  <c r="LX39" i="22"/>
  <c r="LW39" i="22"/>
  <c r="LV39" i="22"/>
  <c r="LU39" i="22"/>
  <c r="LT39" i="22"/>
  <c r="LS39" i="22"/>
  <c r="LR39" i="22"/>
  <c r="LQ39" i="22"/>
  <c r="LP39" i="22"/>
  <c r="LO39" i="22"/>
  <c r="LN39" i="22"/>
  <c r="LM39" i="22"/>
  <c r="LL39" i="22"/>
  <c r="LK39" i="22"/>
  <c r="LJ39" i="22"/>
  <c r="LI39" i="22"/>
  <c r="LH39" i="22"/>
  <c r="LG39" i="22"/>
  <c r="LF39" i="22"/>
  <c r="MI38" i="22"/>
  <c r="MH38" i="22"/>
  <c r="MG38" i="22"/>
  <c r="MF38" i="22"/>
  <c r="ME38" i="22"/>
  <c r="MD38" i="22"/>
  <c r="MC38" i="22"/>
  <c r="MB38" i="22"/>
  <c r="MA38" i="22"/>
  <c r="LZ38" i="22"/>
  <c r="LY38" i="22"/>
  <c r="LX38" i="22"/>
  <c r="LW38" i="22"/>
  <c r="LV38" i="22"/>
  <c r="LU38" i="22"/>
  <c r="LT38" i="22"/>
  <c r="LS38" i="22"/>
  <c r="LR38" i="22"/>
  <c r="LQ38" i="22"/>
  <c r="LP38" i="22"/>
  <c r="LO38" i="22"/>
  <c r="LN38" i="22"/>
  <c r="LM38" i="22"/>
  <c r="LL38" i="22"/>
  <c r="LK38" i="22"/>
  <c r="LJ38" i="22"/>
  <c r="LI38" i="22"/>
  <c r="LH38" i="22"/>
  <c r="LG38" i="22"/>
  <c r="LF38" i="22"/>
  <c r="MI37" i="22"/>
  <c r="MH37" i="22"/>
  <c r="MG37" i="22"/>
  <c r="MF37" i="22"/>
  <c r="ME37" i="22"/>
  <c r="MD37" i="22"/>
  <c r="MC37" i="22"/>
  <c r="MB37" i="22"/>
  <c r="MA37" i="22"/>
  <c r="LZ37" i="22"/>
  <c r="LY37" i="22"/>
  <c r="LX37" i="22"/>
  <c r="LW37" i="22"/>
  <c r="LV37" i="22"/>
  <c r="LU37" i="22"/>
  <c r="LT37" i="22"/>
  <c r="LS37" i="22"/>
  <c r="LR37" i="22"/>
  <c r="LQ37" i="22"/>
  <c r="LP37" i="22"/>
  <c r="LO37" i="22"/>
  <c r="LN37" i="22"/>
  <c r="LM37" i="22"/>
  <c r="LL37" i="22"/>
  <c r="LK37" i="22"/>
  <c r="LJ37" i="22"/>
  <c r="LI37" i="22"/>
  <c r="LH37" i="22"/>
  <c r="LG37" i="22"/>
  <c r="LF37" i="22"/>
  <c r="MI36" i="22"/>
  <c r="MH36" i="22"/>
  <c r="MG36" i="22"/>
  <c r="MF36" i="22"/>
  <c r="ME36" i="22"/>
  <c r="MD36" i="22"/>
  <c r="MC36" i="22"/>
  <c r="MB36" i="22"/>
  <c r="MA36" i="22"/>
  <c r="LZ36" i="22"/>
  <c r="LY36" i="22"/>
  <c r="LX36" i="22"/>
  <c r="LW36" i="22"/>
  <c r="LV36" i="22"/>
  <c r="LU36" i="22"/>
  <c r="LT36" i="22"/>
  <c r="LS36" i="22"/>
  <c r="LR36" i="22"/>
  <c r="LQ36" i="22"/>
  <c r="LP36" i="22"/>
  <c r="LO36" i="22"/>
  <c r="LN36" i="22"/>
  <c r="LM36" i="22"/>
  <c r="LL36" i="22"/>
  <c r="LK36" i="22"/>
  <c r="LJ36" i="22"/>
  <c r="LI36" i="22"/>
  <c r="LH36" i="22"/>
  <c r="LG36" i="22"/>
  <c r="LF36" i="22"/>
  <c r="MI35" i="22"/>
  <c r="MH35" i="22"/>
  <c r="MG35" i="22"/>
  <c r="MF35" i="22"/>
  <c r="ME35" i="22"/>
  <c r="MD35" i="22"/>
  <c r="MC35" i="22"/>
  <c r="MB35" i="22"/>
  <c r="MA35" i="22"/>
  <c r="LZ35" i="22"/>
  <c r="LY35" i="22"/>
  <c r="LX35" i="22"/>
  <c r="LW35" i="22"/>
  <c r="LV35" i="22"/>
  <c r="LU35" i="22"/>
  <c r="LT35" i="22"/>
  <c r="LS35" i="22"/>
  <c r="LR35" i="22"/>
  <c r="LQ35" i="22"/>
  <c r="LP35" i="22"/>
  <c r="LO35" i="22"/>
  <c r="LN35" i="22"/>
  <c r="LM35" i="22"/>
  <c r="LL35" i="22"/>
  <c r="LK35" i="22"/>
  <c r="LJ35" i="22"/>
  <c r="LI35" i="22"/>
  <c r="LH35" i="22"/>
  <c r="LG35" i="22"/>
  <c r="LF35" i="22"/>
  <c r="MI34" i="22"/>
  <c r="MH34" i="22"/>
  <c r="MG34" i="22"/>
  <c r="MF34" i="22"/>
  <c r="ME34" i="22"/>
  <c r="MD34" i="22"/>
  <c r="MC34" i="22"/>
  <c r="MB34" i="22"/>
  <c r="MA34" i="22"/>
  <c r="LZ34" i="22"/>
  <c r="LY34" i="22"/>
  <c r="LX34" i="22"/>
  <c r="LW34" i="22"/>
  <c r="LV34" i="22"/>
  <c r="LU34" i="22"/>
  <c r="LT34" i="22"/>
  <c r="LS34" i="22"/>
  <c r="LR34" i="22"/>
  <c r="LQ34" i="22"/>
  <c r="LP34" i="22"/>
  <c r="LO34" i="22"/>
  <c r="LN34" i="22"/>
  <c r="LM34" i="22"/>
  <c r="LL34" i="22"/>
  <c r="LK34" i="22"/>
  <c r="LJ34" i="22"/>
  <c r="LI34" i="22"/>
  <c r="LH34" i="22"/>
  <c r="LG34" i="22"/>
  <c r="LF34" i="22"/>
  <c r="MI33" i="22"/>
  <c r="MH33" i="22"/>
  <c r="MG33" i="22"/>
  <c r="MF33" i="22"/>
  <c r="ME33" i="22"/>
  <c r="MD33" i="22"/>
  <c r="MC33" i="22"/>
  <c r="MB33" i="22"/>
  <c r="MA33" i="22"/>
  <c r="LZ33" i="22"/>
  <c r="LY33" i="22"/>
  <c r="LX33" i="22"/>
  <c r="LW33" i="22"/>
  <c r="LV33" i="22"/>
  <c r="LU33" i="22"/>
  <c r="LT33" i="22"/>
  <c r="LS33" i="22"/>
  <c r="LR33" i="22"/>
  <c r="LQ33" i="22"/>
  <c r="LP33" i="22"/>
  <c r="LO33" i="22"/>
  <c r="LN33" i="22"/>
  <c r="LM33" i="22"/>
  <c r="LL33" i="22"/>
  <c r="LK33" i="22"/>
  <c r="LJ33" i="22"/>
  <c r="LI33" i="22"/>
  <c r="LH33" i="22"/>
  <c r="LG33" i="22"/>
  <c r="LF33" i="22"/>
  <c r="MI32" i="22"/>
  <c r="MH32" i="22"/>
  <c r="MG32" i="22"/>
  <c r="MF32" i="22"/>
  <c r="ME32" i="22"/>
  <c r="MD32" i="22"/>
  <c r="MC32" i="22"/>
  <c r="MB32" i="22"/>
  <c r="MA32" i="22"/>
  <c r="LZ32" i="22"/>
  <c r="LY32" i="22"/>
  <c r="LX32" i="22"/>
  <c r="LW32" i="22"/>
  <c r="LV32" i="22"/>
  <c r="LU32" i="22"/>
  <c r="LT32" i="22"/>
  <c r="LS32" i="22"/>
  <c r="LR32" i="22"/>
  <c r="LQ32" i="22"/>
  <c r="LP32" i="22"/>
  <c r="LO32" i="22"/>
  <c r="LN32" i="22"/>
  <c r="LM32" i="22"/>
  <c r="LL32" i="22"/>
  <c r="LK32" i="22"/>
  <c r="LJ32" i="22"/>
  <c r="LI32" i="22"/>
  <c r="LH32" i="22"/>
  <c r="LG32" i="22"/>
  <c r="LF32" i="22"/>
  <c r="MI31" i="22"/>
  <c r="MH31" i="22"/>
  <c r="MG31" i="22"/>
  <c r="MF31" i="22"/>
  <c r="ME31" i="22"/>
  <c r="MD31" i="22"/>
  <c r="MC31" i="22"/>
  <c r="MB31" i="22"/>
  <c r="MA31" i="22"/>
  <c r="LZ31" i="22"/>
  <c r="LY31" i="22"/>
  <c r="LX31" i="22"/>
  <c r="LW31" i="22"/>
  <c r="LV31" i="22"/>
  <c r="LU31" i="22"/>
  <c r="LT31" i="22"/>
  <c r="LS31" i="22"/>
  <c r="LR31" i="22"/>
  <c r="LQ31" i="22"/>
  <c r="LP31" i="22"/>
  <c r="LO31" i="22"/>
  <c r="LN31" i="22"/>
  <c r="LM31" i="22"/>
  <c r="LL31" i="22"/>
  <c r="LK31" i="22"/>
  <c r="LJ31" i="22"/>
  <c r="LI31" i="22"/>
  <c r="LH31" i="22"/>
  <c r="LG31" i="22"/>
  <c r="LF31" i="22"/>
  <c r="MI30" i="22"/>
  <c r="MH30" i="22"/>
  <c r="MG30" i="22"/>
  <c r="MF30" i="22"/>
  <c r="ME30" i="22"/>
  <c r="MD30" i="22"/>
  <c r="MC30" i="22"/>
  <c r="MB30" i="22"/>
  <c r="MA30" i="22"/>
  <c r="LZ30" i="22"/>
  <c r="LY30" i="22"/>
  <c r="LX30" i="22"/>
  <c r="LW30" i="22"/>
  <c r="LV30" i="22"/>
  <c r="LU30" i="22"/>
  <c r="LT30" i="22"/>
  <c r="LS30" i="22"/>
  <c r="LR30" i="22"/>
  <c r="LQ30" i="22"/>
  <c r="LP30" i="22"/>
  <c r="LO30" i="22"/>
  <c r="LN30" i="22"/>
  <c r="LM30" i="22"/>
  <c r="LL30" i="22"/>
  <c r="LK30" i="22"/>
  <c r="LJ30" i="22"/>
  <c r="LI30" i="22"/>
  <c r="LH30" i="22"/>
  <c r="LG30" i="22"/>
  <c r="LF30" i="22"/>
  <c r="MI29" i="22"/>
  <c r="MH29" i="22"/>
  <c r="MG29" i="22"/>
  <c r="MF29" i="22"/>
  <c r="ME29" i="22"/>
  <c r="MD29" i="22"/>
  <c r="MC29" i="22"/>
  <c r="MB29" i="22"/>
  <c r="MA29" i="22"/>
  <c r="LZ29" i="22"/>
  <c r="LY29" i="22"/>
  <c r="LX29" i="22"/>
  <c r="LW29" i="22"/>
  <c r="LV29" i="22"/>
  <c r="LU29" i="22"/>
  <c r="LT29" i="22"/>
  <c r="LS29" i="22"/>
  <c r="LR29" i="22"/>
  <c r="LQ29" i="22"/>
  <c r="LP29" i="22"/>
  <c r="LO29" i="22"/>
  <c r="LN29" i="22"/>
  <c r="LM29" i="22"/>
  <c r="LL29" i="22"/>
  <c r="LK29" i="22"/>
  <c r="LJ29" i="22"/>
  <c r="LI29" i="22"/>
  <c r="LH29" i="22"/>
  <c r="LG29" i="22"/>
  <c r="LF29" i="22"/>
  <c r="MI28" i="22"/>
  <c r="MH28" i="22"/>
  <c r="MG28" i="22"/>
  <c r="MF28" i="22"/>
  <c r="ME28" i="22"/>
  <c r="MD28" i="22"/>
  <c r="MC28" i="22"/>
  <c r="MB28" i="22"/>
  <c r="MA28" i="22"/>
  <c r="LZ28" i="22"/>
  <c r="LY28" i="22"/>
  <c r="LX28" i="22"/>
  <c r="LW28" i="22"/>
  <c r="LV28" i="22"/>
  <c r="LU28" i="22"/>
  <c r="LT28" i="22"/>
  <c r="LS28" i="22"/>
  <c r="LR28" i="22"/>
  <c r="LQ28" i="22"/>
  <c r="LP28" i="22"/>
  <c r="LO28" i="22"/>
  <c r="LN28" i="22"/>
  <c r="LM28" i="22"/>
  <c r="LL28" i="22"/>
  <c r="LK28" i="22"/>
  <c r="LJ28" i="22"/>
  <c r="LI28" i="22"/>
  <c r="LH28" i="22"/>
  <c r="LG28" i="22"/>
  <c r="LF28" i="22"/>
  <c r="MI27" i="22"/>
  <c r="MH27" i="22"/>
  <c r="MG27" i="22"/>
  <c r="MF27" i="22"/>
  <c r="ME27" i="22"/>
  <c r="MD27" i="22"/>
  <c r="MC27" i="22"/>
  <c r="MB27" i="22"/>
  <c r="MA27" i="22"/>
  <c r="LZ27" i="22"/>
  <c r="LY27" i="22"/>
  <c r="LX27" i="22"/>
  <c r="LW27" i="22"/>
  <c r="LV27" i="22"/>
  <c r="LU27" i="22"/>
  <c r="LT27" i="22"/>
  <c r="LS27" i="22"/>
  <c r="LR27" i="22"/>
  <c r="LQ27" i="22"/>
  <c r="LP27" i="22"/>
  <c r="LO27" i="22"/>
  <c r="LN27" i="22"/>
  <c r="LM27" i="22"/>
  <c r="LL27" i="22"/>
  <c r="LK27" i="22"/>
  <c r="LJ27" i="22"/>
  <c r="LI27" i="22"/>
  <c r="LH27" i="22"/>
  <c r="LG27" i="22"/>
  <c r="LF27" i="22"/>
  <c r="MI26" i="22"/>
  <c r="MH26" i="22"/>
  <c r="MG26" i="22"/>
  <c r="MF26" i="22"/>
  <c r="ME26" i="22"/>
  <c r="MD26" i="22"/>
  <c r="MC26" i="22"/>
  <c r="MB26" i="22"/>
  <c r="MA26" i="22"/>
  <c r="LZ26" i="22"/>
  <c r="LY26" i="22"/>
  <c r="LX26" i="22"/>
  <c r="LW26" i="22"/>
  <c r="LV26" i="22"/>
  <c r="LU26" i="22"/>
  <c r="LT26" i="22"/>
  <c r="LS26" i="22"/>
  <c r="LR26" i="22"/>
  <c r="LQ26" i="22"/>
  <c r="LP26" i="22"/>
  <c r="LO26" i="22"/>
  <c r="LN26" i="22"/>
  <c r="LM26" i="22"/>
  <c r="LL26" i="22"/>
  <c r="LK26" i="22"/>
  <c r="LJ26" i="22"/>
  <c r="LI26" i="22"/>
  <c r="LH26" i="22"/>
  <c r="LG26" i="22"/>
  <c r="LF26" i="22"/>
  <c r="MI25" i="22"/>
  <c r="MH25" i="22"/>
  <c r="MG25" i="22"/>
  <c r="MF25" i="22"/>
  <c r="ME25" i="22"/>
  <c r="MD25" i="22"/>
  <c r="MC25" i="22"/>
  <c r="MB25" i="22"/>
  <c r="MA25" i="22"/>
  <c r="LZ25" i="22"/>
  <c r="LY25" i="22"/>
  <c r="LX25" i="22"/>
  <c r="LW25" i="22"/>
  <c r="LV25" i="22"/>
  <c r="LU25" i="22"/>
  <c r="LT25" i="22"/>
  <c r="LS25" i="22"/>
  <c r="LR25" i="22"/>
  <c r="LQ25" i="22"/>
  <c r="LP25" i="22"/>
  <c r="LO25" i="22"/>
  <c r="LN25" i="22"/>
  <c r="LM25" i="22"/>
  <c r="LL25" i="22"/>
  <c r="LK25" i="22"/>
  <c r="LJ25" i="22"/>
  <c r="LI25" i="22"/>
  <c r="LH25" i="22"/>
  <c r="LG25" i="22"/>
  <c r="LF25" i="22"/>
  <c r="MI24" i="22"/>
  <c r="MH24" i="22"/>
  <c r="MG24" i="22"/>
  <c r="MF24" i="22"/>
  <c r="ME24" i="22"/>
  <c r="MD24" i="22"/>
  <c r="MC24" i="22"/>
  <c r="MB24" i="22"/>
  <c r="MA24" i="22"/>
  <c r="LZ24" i="22"/>
  <c r="LY24" i="22"/>
  <c r="LX24" i="22"/>
  <c r="LW24" i="22"/>
  <c r="LV24" i="22"/>
  <c r="LU24" i="22"/>
  <c r="LT24" i="22"/>
  <c r="LS24" i="22"/>
  <c r="LR24" i="22"/>
  <c r="LQ24" i="22"/>
  <c r="LP24" i="22"/>
  <c r="LO24" i="22"/>
  <c r="LN24" i="22"/>
  <c r="LM24" i="22"/>
  <c r="LL24" i="22"/>
  <c r="LK24" i="22"/>
  <c r="LJ24" i="22"/>
  <c r="LI24" i="22"/>
  <c r="LH24" i="22"/>
  <c r="LG24" i="22"/>
  <c r="LF24" i="22"/>
  <c r="MI23" i="22"/>
  <c r="MH23" i="22"/>
  <c r="MG23" i="22"/>
  <c r="MF23" i="22"/>
  <c r="ME23" i="22"/>
  <c r="MD23" i="22"/>
  <c r="MC23" i="22"/>
  <c r="MB23" i="22"/>
  <c r="MA23" i="22"/>
  <c r="LZ23" i="22"/>
  <c r="LY23" i="22"/>
  <c r="LX23" i="22"/>
  <c r="LW23" i="22"/>
  <c r="LV23" i="22"/>
  <c r="LU23" i="22"/>
  <c r="LT23" i="22"/>
  <c r="LS23" i="22"/>
  <c r="LR23" i="22"/>
  <c r="LQ23" i="22"/>
  <c r="LP23" i="22"/>
  <c r="LO23" i="22"/>
  <c r="LN23" i="22"/>
  <c r="LM23" i="22"/>
  <c r="LL23" i="22"/>
  <c r="LK23" i="22"/>
  <c r="LJ23" i="22"/>
  <c r="LI23" i="22"/>
  <c r="LH23" i="22"/>
  <c r="LG23" i="22"/>
  <c r="LF23" i="22"/>
  <c r="MI22" i="22"/>
  <c r="MH22" i="22"/>
  <c r="MG22" i="22"/>
  <c r="MF22" i="22"/>
  <c r="ME22" i="22"/>
  <c r="MD22" i="22"/>
  <c r="MC22" i="22"/>
  <c r="MB22" i="22"/>
  <c r="MA22" i="22"/>
  <c r="LZ22" i="22"/>
  <c r="LY22" i="22"/>
  <c r="LX22" i="22"/>
  <c r="LW22" i="22"/>
  <c r="LV22" i="22"/>
  <c r="LU22" i="22"/>
  <c r="LT22" i="22"/>
  <c r="LS22" i="22"/>
  <c r="LR22" i="22"/>
  <c r="LQ22" i="22"/>
  <c r="LP22" i="22"/>
  <c r="LO22" i="22"/>
  <c r="LN22" i="22"/>
  <c r="LM22" i="22"/>
  <c r="LL22" i="22"/>
  <c r="LK22" i="22"/>
  <c r="LJ22" i="22"/>
  <c r="LI22" i="22"/>
  <c r="LH22" i="22"/>
  <c r="LG22" i="22"/>
  <c r="LF22" i="22"/>
  <c r="MI21" i="22"/>
  <c r="MH21" i="22"/>
  <c r="MG21" i="22"/>
  <c r="MF21" i="22"/>
  <c r="ME21" i="22"/>
  <c r="MD21" i="22"/>
  <c r="MC21" i="22"/>
  <c r="MB21" i="22"/>
  <c r="MA21" i="22"/>
  <c r="LZ21" i="22"/>
  <c r="LY21" i="22"/>
  <c r="LX21" i="22"/>
  <c r="LW21" i="22"/>
  <c r="LV21" i="22"/>
  <c r="LU21" i="22"/>
  <c r="LT21" i="22"/>
  <c r="LS21" i="22"/>
  <c r="LR21" i="22"/>
  <c r="LQ21" i="22"/>
  <c r="LP21" i="22"/>
  <c r="LO21" i="22"/>
  <c r="LN21" i="22"/>
  <c r="LM21" i="22"/>
  <c r="LL21" i="22"/>
  <c r="LK21" i="22"/>
  <c r="LJ21" i="22"/>
  <c r="LI21" i="22"/>
  <c r="LH21" i="22"/>
  <c r="LG21" i="22"/>
  <c r="LF21" i="22"/>
  <c r="MI20" i="22"/>
  <c r="MH20" i="22"/>
  <c r="MG20" i="22"/>
  <c r="MF20" i="22"/>
  <c r="ME20" i="22"/>
  <c r="MD20" i="22"/>
  <c r="MC20" i="22"/>
  <c r="MB20" i="22"/>
  <c r="MA20" i="22"/>
  <c r="LZ20" i="22"/>
  <c r="LY20" i="22"/>
  <c r="LX20" i="22"/>
  <c r="LW20" i="22"/>
  <c r="LV20" i="22"/>
  <c r="LU20" i="22"/>
  <c r="LT20" i="22"/>
  <c r="LS20" i="22"/>
  <c r="LR20" i="22"/>
  <c r="LQ20" i="22"/>
  <c r="LP20" i="22"/>
  <c r="LO20" i="22"/>
  <c r="LN20" i="22"/>
  <c r="LM20" i="22"/>
  <c r="LL20" i="22"/>
  <c r="LK20" i="22"/>
  <c r="LJ20" i="22"/>
  <c r="LI20" i="22"/>
  <c r="LH20" i="22"/>
  <c r="LG20" i="22"/>
  <c r="LF20" i="22"/>
  <c r="MI18" i="22"/>
  <c r="MH18" i="22"/>
  <c r="MG18" i="22"/>
  <c r="MF18" i="22"/>
  <c r="ME18" i="22"/>
  <c r="MD18" i="22"/>
  <c r="MC18" i="22"/>
  <c r="MB18" i="22"/>
  <c r="MA18" i="22"/>
  <c r="LZ18" i="22"/>
  <c r="LY18" i="22"/>
  <c r="LX18" i="22"/>
  <c r="LW18" i="22"/>
  <c r="LV18" i="22"/>
  <c r="LU18" i="22"/>
  <c r="LT18" i="22"/>
  <c r="LS18" i="22"/>
  <c r="LR18" i="22"/>
  <c r="LQ18" i="22"/>
  <c r="LP18" i="22"/>
  <c r="LO18" i="22"/>
  <c r="LN18" i="22"/>
  <c r="LM18" i="22"/>
  <c r="LL18" i="22"/>
  <c r="LK18" i="22"/>
  <c r="LJ18" i="22"/>
  <c r="LI18" i="22"/>
  <c r="LH18" i="22"/>
  <c r="LG18" i="22"/>
  <c r="LF18" i="22"/>
  <c r="MI17" i="22"/>
  <c r="MH17" i="22"/>
  <c r="MG17" i="22"/>
  <c r="MF17" i="22"/>
  <c r="ME17" i="22"/>
  <c r="MD17" i="22"/>
  <c r="MC17" i="22"/>
  <c r="MB17" i="22"/>
  <c r="MA17" i="22"/>
  <c r="LZ17" i="22"/>
  <c r="LY17" i="22"/>
  <c r="LX17" i="22"/>
  <c r="LW17" i="22"/>
  <c r="LV17" i="22"/>
  <c r="LU17" i="22"/>
  <c r="LT17" i="22"/>
  <c r="LS17" i="22"/>
  <c r="LR17" i="22"/>
  <c r="LQ17" i="22"/>
  <c r="LP17" i="22"/>
  <c r="LO17" i="22"/>
  <c r="LN17" i="22"/>
  <c r="LM17" i="22"/>
  <c r="LL17" i="22"/>
  <c r="LK17" i="22"/>
  <c r="LJ17" i="22"/>
  <c r="LI17" i="22"/>
  <c r="LH17" i="22"/>
  <c r="LG17" i="22"/>
  <c r="LF17" i="22"/>
  <c r="MI16" i="22"/>
  <c r="MH16" i="22"/>
  <c r="MG16" i="22"/>
  <c r="MF16" i="22"/>
  <c r="ME16" i="22"/>
  <c r="MD16" i="22"/>
  <c r="MC16" i="22"/>
  <c r="MB16" i="22"/>
  <c r="MA16" i="22"/>
  <c r="LZ16" i="22"/>
  <c r="LY16" i="22"/>
  <c r="LX16" i="22"/>
  <c r="LW16" i="22"/>
  <c r="LV16" i="22"/>
  <c r="LU16" i="22"/>
  <c r="LT16" i="22"/>
  <c r="LS16" i="22"/>
  <c r="LR16" i="22"/>
  <c r="LQ16" i="22"/>
  <c r="LP16" i="22"/>
  <c r="LO16" i="22"/>
  <c r="LN16" i="22"/>
  <c r="LM16" i="22"/>
  <c r="LL16" i="22"/>
  <c r="LK16" i="22"/>
  <c r="LJ16" i="22"/>
  <c r="LI16" i="22"/>
  <c r="LH16" i="22"/>
  <c r="LG16" i="22"/>
  <c r="LF16" i="22"/>
  <c r="MI15" i="22"/>
  <c r="MH15" i="22"/>
  <c r="MG15" i="22"/>
  <c r="MF15" i="22"/>
  <c r="ME15" i="22"/>
  <c r="MD15" i="22"/>
  <c r="MC15" i="22"/>
  <c r="MB15" i="22"/>
  <c r="MA15" i="22"/>
  <c r="LZ15" i="22"/>
  <c r="LY15" i="22"/>
  <c r="LX15" i="22"/>
  <c r="LW15" i="22"/>
  <c r="LV15" i="22"/>
  <c r="LU15" i="22"/>
  <c r="LT15" i="22"/>
  <c r="LS15" i="22"/>
  <c r="LR15" i="22"/>
  <c r="LQ15" i="22"/>
  <c r="LP15" i="22"/>
  <c r="LO15" i="22"/>
  <c r="LN15" i="22"/>
  <c r="LM15" i="22"/>
  <c r="LL15" i="22"/>
  <c r="LK15" i="22"/>
  <c r="LJ15" i="22"/>
  <c r="LI15" i="22"/>
  <c r="LH15" i="22"/>
  <c r="LG15" i="22"/>
  <c r="LF15" i="22"/>
  <c r="MI14" i="22"/>
  <c r="MH14" i="22"/>
  <c r="MG14" i="22"/>
  <c r="MF14" i="22"/>
  <c r="ME14" i="22"/>
  <c r="MD14" i="22"/>
  <c r="MC14" i="22"/>
  <c r="MB14" i="22"/>
  <c r="MA14" i="22"/>
  <c r="LZ14" i="22"/>
  <c r="LY14" i="22"/>
  <c r="LX14" i="22"/>
  <c r="LW14" i="22"/>
  <c r="LV14" i="22"/>
  <c r="LU14" i="22"/>
  <c r="LT14" i="22"/>
  <c r="LS14" i="22"/>
  <c r="LR14" i="22"/>
  <c r="LQ14" i="22"/>
  <c r="LP14" i="22"/>
  <c r="LO14" i="22"/>
  <c r="LN14" i="22"/>
  <c r="LM14" i="22"/>
  <c r="LL14" i="22"/>
  <c r="LK14" i="22"/>
  <c r="LJ14" i="22"/>
  <c r="LI14" i="22"/>
  <c r="LH14" i="22"/>
  <c r="LG14" i="22"/>
  <c r="LF14" i="22"/>
  <c r="LD63" i="22"/>
  <c r="LC63" i="22"/>
  <c r="LB63" i="22"/>
  <c r="LA63" i="22"/>
  <c r="KZ63" i="22"/>
  <c r="KY63" i="22"/>
  <c r="KX63" i="22"/>
  <c r="KW63" i="22"/>
  <c r="KV63" i="22"/>
  <c r="KU63" i="22"/>
  <c r="KT63" i="22"/>
  <c r="KS63" i="22"/>
  <c r="KR63" i="22"/>
  <c r="KQ63" i="22"/>
  <c r="KP63" i="22"/>
  <c r="KO63" i="22"/>
  <c r="KN63" i="22"/>
  <c r="KM63" i="22"/>
  <c r="KL63" i="22"/>
  <c r="KK63" i="22"/>
  <c r="KJ63" i="22"/>
  <c r="KI63" i="22"/>
  <c r="KH63" i="22"/>
  <c r="KG63" i="22"/>
  <c r="KF63" i="22"/>
  <c r="KE63" i="22"/>
  <c r="KD63" i="22"/>
  <c r="KC63" i="22"/>
  <c r="KB63" i="22"/>
  <c r="KA63" i="22"/>
  <c r="JZ63" i="22"/>
  <c r="LD62" i="22"/>
  <c r="LC62" i="22"/>
  <c r="LB62" i="22"/>
  <c r="LA62" i="22"/>
  <c r="KZ62" i="22"/>
  <c r="KY62" i="22"/>
  <c r="KX62" i="22"/>
  <c r="KW62" i="22"/>
  <c r="KV62" i="22"/>
  <c r="KU62" i="22"/>
  <c r="KT62" i="22"/>
  <c r="KS62" i="22"/>
  <c r="KR62" i="22"/>
  <c r="KQ62" i="22"/>
  <c r="KP62" i="22"/>
  <c r="KO62" i="22"/>
  <c r="KN62" i="22"/>
  <c r="KM62" i="22"/>
  <c r="KL62" i="22"/>
  <c r="KK62" i="22"/>
  <c r="KJ62" i="22"/>
  <c r="KI62" i="22"/>
  <c r="KH62" i="22"/>
  <c r="KG62" i="22"/>
  <c r="KF62" i="22"/>
  <c r="KE62" i="22"/>
  <c r="KD62" i="22"/>
  <c r="KC62" i="22"/>
  <c r="KB62" i="22"/>
  <c r="KA62" i="22"/>
  <c r="JZ62" i="22"/>
  <c r="LD60" i="22"/>
  <c r="LC60" i="22"/>
  <c r="LB60" i="22"/>
  <c r="LA60" i="22"/>
  <c r="KZ60" i="22"/>
  <c r="KY60" i="22"/>
  <c r="KX60" i="22"/>
  <c r="KW60" i="22"/>
  <c r="KV60" i="22"/>
  <c r="KU60" i="22"/>
  <c r="KT60" i="22"/>
  <c r="KS60" i="22"/>
  <c r="KR60" i="22"/>
  <c r="KQ60" i="22"/>
  <c r="KP60" i="22"/>
  <c r="KO60" i="22"/>
  <c r="KN60" i="22"/>
  <c r="KM60" i="22"/>
  <c r="KL60" i="22"/>
  <c r="KK60" i="22"/>
  <c r="KJ60" i="22"/>
  <c r="KI60" i="22"/>
  <c r="KH60" i="22"/>
  <c r="KG60" i="22"/>
  <c r="KF60" i="22"/>
  <c r="KE60" i="22"/>
  <c r="KD60" i="22"/>
  <c r="KC60" i="22"/>
  <c r="KB60" i="22"/>
  <c r="KA60" i="22"/>
  <c r="JZ60" i="22"/>
  <c r="LD59" i="22"/>
  <c r="LC59" i="22"/>
  <c r="LB59" i="22"/>
  <c r="LA59" i="22"/>
  <c r="KZ59" i="22"/>
  <c r="KY59" i="22"/>
  <c r="KX59" i="22"/>
  <c r="KW59" i="22"/>
  <c r="KV59" i="22"/>
  <c r="KU59" i="22"/>
  <c r="KT59" i="22"/>
  <c r="KS59" i="22"/>
  <c r="KR59" i="22"/>
  <c r="KQ59" i="22"/>
  <c r="KP59" i="22"/>
  <c r="KO59" i="22"/>
  <c r="KN59" i="22"/>
  <c r="KM59" i="22"/>
  <c r="KL59" i="22"/>
  <c r="KK59" i="22"/>
  <c r="KJ59" i="22"/>
  <c r="KI59" i="22"/>
  <c r="KH59" i="22"/>
  <c r="KG59" i="22"/>
  <c r="KF59" i="22"/>
  <c r="KE59" i="22"/>
  <c r="KD59" i="22"/>
  <c r="KC59" i="22"/>
  <c r="KB59" i="22"/>
  <c r="KA59" i="22"/>
  <c r="JZ59" i="22"/>
  <c r="LD58" i="22"/>
  <c r="LC58" i="22"/>
  <c r="LB58" i="22"/>
  <c r="LA58" i="22"/>
  <c r="KZ58" i="22"/>
  <c r="KY58" i="22"/>
  <c r="KX58" i="22"/>
  <c r="KW58" i="22"/>
  <c r="KV58" i="22"/>
  <c r="KU58" i="22"/>
  <c r="KT58" i="22"/>
  <c r="KS58" i="22"/>
  <c r="KR58" i="22"/>
  <c r="KQ58" i="22"/>
  <c r="KP58" i="22"/>
  <c r="KO58" i="22"/>
  <c r="KN58" i="22"/>
  <c r="KM58" i="22"/>
  <c r="KL58" i="22"/>
  <c r="KK58" i="22"/>
  <c r="KJ58" i="22"/>
  <c r="KI58" i="22"/>
  <c r="KH58" i="22"/>
  <c r="KG58" i="22"/>
  <c r="KF58" i="22"/>
  <c r="KE58" i="22"/>
  <c r="KD58" i="22"/>
  <c r="KC58" i="22"/>
  <c r="KB58" i="22"/>
  <c r="KA58" i="22"/>
  <c r="JZ58" i="22"/>
  <c r="LD57" i="22"/>
  <c r="LC57" i="22"/>
  <c r="LB57" i="22"/>
  <c r="LA57" i="22"/>
  <c r="KZ57" i="22"/>
  <c r="KY57" i="22"/>
  <c r="KX57" i="22"/>
  <c r="KW57" i="22"/>
  <c r="KV57" i="22"/>
  <c r="KU57" i="22"/>
  <c r="KT57" i="22"/>
  <c r="KS57" i="22"/>
  <c r="KR57" i="22"/>
  <c r="KQ57" i="22"/>
  <c r="KP57" i="22"/>
  <c r="KO57" i="22"/>
  <c r="KN57" i="22"/>
  <c r="KM57" i="22"/>
  <c r="KL57" i="22"/>
  <c r="KK57" i="22"/>
  <c r="KJ57" i="22"/>
  <c r="KI57" i="22"/>
  <c r="KH57" i="22"/>
  <c r="KG57" i="22"/>
  <c r="KF57" i="22"/>
  <c r="KE57" i="22"/>
  <c r="KD57" i="22"/>
  <c r="KC57" i="22"/>
  <c r="KB57" i="22"/>
  <c r="KA57" i="22"/>
  <c r="JZ57" i="22"/>
  <c r="LD54" i="22"/>
  <c r="LC54" i="22"/>
  <c r="LB54" i="22"/>
  <c r="LA54" i="22"/>
  <c r="KZ54" i="22"/>
  <c r="KY54" i="22"/>
  <c r="KX54" i="22"/>
  <c r="KW54" i="22"/>
  <c r="KV54" i="22"/>
  <c r="KU54" i="22"/>
  <c r="KT54" i="22"/>
  <c r="KS54" i="22"/>
  <c r="KR54" i="22"/>
  <c r="KQ54" i="22"/>
  <c r="KP54" i="22"/>
  <c r="KO54" i="22"/>
  <c r="KN54" i="22"/>
  <c r="KM54" i="22"/>
  <c r="KL54" i="22"/>
  <c r="KK54" i="22"/>
  <c r="KJ54" i="22"/>
  <c r="KI54" i="22"/>
  <c r="KH54" i="22"/>
  <c r="KG54" i="22"/>
  <c r="KF54" i="22"/>
  <c r="KE54" i="22"/>
  <c r="KD54" i="22"/>
  <c r="KC54" i="22"/>
  <c r="KB54" i="22"/>
  <c r="KA54" i="22"/>
  <c r="JZ54" i="22"/>
  <c r="LD53" i="22"/>
  <c r="LC53" i="22"/>
  <c r="LB53" i="22"/>
  <c r="LA53" i="22"/>
  <c r="KZ53" i="22"/>
  <c r="KY53" i="22"/>
  <c r="KX53" i="22"/>
  <c r="KW53" i="22"/>
  <c r="KV53" i="22"/>
  <c r="KU53" i="22"/>
  <c r="KT53" i="22"/>
  <c r="KS53" i="22"/>
  <c r="KR53" i="22"/>
  <c r="KQ53" i="22"/>
  <c r="KP53" i="22"/>
  <c r="KO53" i="22"/>
  <c r="KN53" i="22"/>
  <c r="KM53" i="22"/>
  <c r="KL53" i="22"/>
  <c r="KK53" i="22"/>
  <c r="KJ53" i="22"/>
  <c r="KI53" i="22"/>
  <c r="KH53" i="22"/>
  <c r="KG53" i="22"/>
  <c r="KF53" i="22"/>
  <c r="KE53" i="22"/>
  <c r="KD53" i="22"/>
  <c r="KC53" i="22"/>
  <c r="KB53" i="22"/>
  <c r="KA53" i="22"/>
  <c r="JZ53" i="22"/>
  <c r="LD52" i="22"/>
  <c r="LC52" i="22"/>
  <c r="LB52" i="22"/>
  <c r="LA52" i="22"/>
  <c r="KZ52" i="22"/>
  <c r="KY52" i="22"/>
  <c r="KX52" i="22"/>
  <c r="KW52" i="22"/>
  <c r="KV52" i="22"/>
  <c r="KU52" i="22"/>
  <c r="KT52" i="22"/>
  <c r="KS52" i="22"/>
  <c r="KR52" i="22"/>
  <c r="KQ52" i="22"/>
  <c r="KP52" i="22"/>
  <c r="KO52" i="22"/>
  <c r="KN52" i="22"/>
  <c r="KM52" i="22"/>
  <c r="KL52" i="22"/>
  <c r="KK52" i="22"/>
  <c r="KJ52" i="22"/>
  <c r="KI52" i="22"/>
  <c r="KH52" i="22"/>
  <c r="KG52" i="22"/>
  <c r="KF52" i="22"/>
  <c r="KE52" i="22"/>
  <c r="KD52" i="22"/>
  <c r="KC52" i="22"/>
  <c r="KB52" i="22"/>
  <c r="KA52" i="22"/>
  <c r="JZ52" i="22"/>
  <c r="LD51" i="22"/>
  <c r="LC51" i="22"/>
  <c r="LB51" i="22"/>
  <c r="LA51" i="22"/>
  <c r="KZ51" i="22"/>
  <c r="KY51" i="22"/>
  <c r="KX51" i="22"/>
  <c r="KW51" i="22"/>
  <c r="KV51" i="22"/>
  <c r="KU51" i="22"/>
  <c r="KT51" i="22"/>
  <c r="KS51" i="22"/>
  <c r="KR51" i="22"/>
  <c r="KQ51" i="22"/>
  <c r="KP51" i="22"/>
  <c r="KO51" i="22"/>
  <c r="KN51" i="22"/>
  <c r="KM51" i="22"/>
  <c r="KL51" i="22"/>
  <c r="KK51" i="22"/>
  <c r="KJ51" i="22"/>
  <c r="KI51" i="22"/>
  <c r="KH51" i="22"/>
  <c r="KG51" i="22"/>
  <c r="KF51" i="22"/>
  <c r="KE51" i="22"/>
  <c r="KD51" i="22"/>
  <c r="KC51" i="22"/>
  <c r="KB51" i="22"/>
  <c r="KA51" i="22"/>
  <c r="JZ51" i="22"/>
  <c r="LD50" i="22"/>
  <c r="LC50" i="22"/>
  <c r="LB50" i="22"/>
  <c r="LA50" i="22"/>
  <c r="KZ50" i="22"/>
  <c r="KY50" i="22"/>
  <c r="KX50" i="22"/>
  <c r="KW50" i="22"/>
  <c r="KV50" i="22"/>
  <c r="KU50" i="22"/>
  <c r="KT50" i="22"/>
  <c r="KS50" i="22"/>
  <c r="KR50" i="22"/>
  <c r="KQ50" i="22"/>
  <c r="KP50" i="22"/>
  <c r="KO50" i="22"/>
  <c r="KN50" i="22"/>
  <c r="KM50" i="22"/>
  <c r="KL50" i="22"/>
  <c r="KK50" i="22"/>
  <c r="KJ50" i="22"/>
  <c r="KI50" i="22"/>
  <c r="KH50" i="22"/>
  <c r="KG50" i="22"/>
  <c r="KF50" i="22"/>
  <c r="KE50" i="22"/>
  <c r="KD50" i="22"/>
  <c r="KC50" i="22"/>
  <c r="KB50" i="22"/>
  <c r="KA50" i="22"/>
  <c r="JZ50" i="22"/>
  <c r="LD49" i="22"/>
  <c r="LC49" i="22"/>
  <c r="LB49" i="22"/>
  <c r="LA49" i="22"/>
  <c r="KZ49" i="22"/>
  <c r="KY49" i="22"/>
  <c r="KX49" i="22"/>
  <c r="KW49" i="22"/>
  <c r="KV49" i="22"/>
  <c r="KU49" i="22"/>
  <c r="KT49" i="22"/>
  <c r="KS49" i="22"/>
  <c r="KR49" i="22"/>
  <c r="KQ49" i="22"/>
  <c r="KP49" i="22"/>
  <c r="KO49" i="22"/>
  <c r="KN49" i="22"/>
  <c r="KM49" i="22"/>
  <c r="KL49" i="22"/>
  <c r="KK49" i="22"/>
  <c r="KJ49" i="22"/>
  <c r="KI49" i="22"/>
  <c r="KH49" i="22"/>
  <c r="KG49" i="22"/>
  <c r="KF49" i="22"/>
  <c r="KE49" i="22"/>
  <c r="KD49" i="22"/>
  <c r="KC49" i="22"/>
  <c r="KB49" i="22"/>
  <c r="KA49" i="22"/>
  <c r="JZ49" i="22"/>
  <c r="LD48" i="22"/>
  <c r="LC48" i="22"/>
  <c r="LB48" i="22"/>
  <c r="LA48" i="22"/>
  <c r="KZ48" i="22"/>
  <c r="KY48" i="22"/>
  <c r="KX48" i="22"/>
  <c r="KW48" i="22"/>
  <c r="KV48" i="22"/>
  <c r="KU48" i="22"/>
  <c r="KT48" i="22"/>
  <c r="KS48" i="22"/>
  <c r="KR48" i="22"/>
  <c r="KQ48" i="22"/>
  <c r="KP48" i="22"/>
  <c r="KO48" i="22"/>
  <c r="KN48" i="22"/>
  <c r="KM48" i="22"/>
  <c r="KL48" i="22"/>
  <c r="KK48" i="22"/>
  <c r="KJ48" i="22"/>
  <c r="KI48" i="22"/>
  <c r="KH48" i="22"/>
  <c r="KG48" i="22"/>
  <c r="KF48" i="22"/>
  <c r="KE48" i="22"/>
  <c r="KD48" i="22"/>
  <c r="KC48" i="22"/>
  <c r="KB48" i="22"/>
  <c r="KA48" i="22"/>
  <c r="JZ48" i="22"/>
  <c r="LD47" i="22"/>
  <c r="LC47" i="22"/>
  <c r="LB47" i="22"/>
  <c r="LA47" i="22"/>
  <c r="KZ47" i="22"/>
  <c r="KY47" i="22"/>
  <c r="KX47" i="22"/>
  <c r="KW47" i="22"/>
  <c r="KV47" i="22"/>
  <c r="KU47" i="22"/>
  <c r="KT47" i="22"/>
  <c r="KS47" i="22"/>
  <c r="KR47" i="22"/>
  <c r="KQ47" i="22"/>
  <c r="KP47" i="22"/>
  <c r="KO47" i="22"/>
  <c r="KN47" i="22"/>
  <c r="KM47" i="22"/>
  <c r="KL47" i="22"/>
  <c r="KK47" i="22"/>
  <c r="KJ47" i="22"/>
  <c r="KI47" i="22"/>
  <c r="KH47" i="22"/>
  <c r="KG47" i="22"/>
  <c r="KF47" i="22"/>
  <c r="KE47" i="22"/>
  <c r="KD47" i="22"/>
  <c r="KC47" i="22"/>
  <c r="KB47" i="22"/>
  <c r="KA47" i="22"/>
  <c r="JZ47" i="22"/>
  <c r="LD46" i="22"/>
  <c r="LC46" i="22"/>
  <c r="LB46" i="22"/>
  <c r="LA46" i="22"/>
  <c r="KZ46" i="22"/>
  <c r="KY46" i="22"/>
  <c r="KX46" i="22"/>
  <c r="KW46" i="22"/>
  <c r="KV46" i="22"/>
  <c r="KU46" i="22"/>
  <c r="KT46" i="22"/>
  <c r="KS46" i="22"/>
  <c r="KR46" i="22"/>
  <c r="KQ46" i="22"/>
  <c r="KP46" i="22"/>
  <c r="KO46" i="22"/>
  <c r="KN46" i="22"/>
  <c r="KM46" i="22"/>
  <c r="KL46" i="22"/>
  <c r="KK46" i="22"/>
  <c r="KJ46" i="22"/>
  <c r="KI46" i="22"/>
  <c r="KH46" i="22"/>
  <c r="KG46" i="22"/>
  <c r="KF46" i="22"/>
  <c r="KE46" i="22"/>
  <c r="KD46" i="22"/>
  <c r="KC46" i="22"/>
  <c r="KB46" i="22"/>
  <c r="KA46" i="22"/>
  <c r="JZ46" i="22"/>
  <c r="LD45" i="22"/>
  <c r="LC45" i="22"/>
  <c r="LB45" i="22"/>
  <c r="LA45" i="22"/>
  <c r="KZ45" i="22"/>
  <c r="KY45" i="22"/>
  <c r="KX45" i="22"/>
  <c r="KW45" i="22"/>
  <c r="KV45" i="22"/>
  <c r="KU45" i="22"/>
  <c r="KT45" i="22"/>
  <c r="KS45" i="22"/>
  <c r="KR45" i="22"/>
  <c r="KQ45" i="22"/>
  <c r="KP45" i="22"/>
  <c r="KO45" i="22"/>
  <c r="KN45" i="22"/>
  <c r="KM45" i="22"/>
  <c r="KL45" i="22"/>
  <c r="KK45" i="22"/>
  <c r="KJ45" i="22"/>
  <c r="KI45" i="22"/>
  <c r="KH45" i="22"/>
  <c r="KG45" i="22"/>
  <c r="KF45" i="22"/>
  <c r="KE45" i="22"/>
  <c r="KD45" i="22"/>
  <c r="KC45" i="22"/>
  <c r="KB45" i="22"/>
  <c r="KA45" i="22"/>
  <c r="JZ45" i="22"/>
  <c r="LD44" i="22"/>
  <c r="LC44" i="22"/>
  <c r="LB44" i="22"/>
  <c r="LA44" i="22"/>
  <c r="KZ44" i="22"/>
  <c r="KY44" i="22"/>
  <c r="KX44" i="22"/>
  <c r="KW44" i="22"/>
  <c r="KV44" i="22"/>
  <c r="KU44" i="22"/>
  <c r="KT44" i="22"/>
  <c r="KS44" i="22"/>
  <c r="KR44" i="22"/>
  <c r="KQ44" i="22"/>
  <c r="KP44" i="22"/>
  <c r="KO44" i="22"/>
  <c r="KN44" i="22"/>
  <c r="KM44" i="22"/>
  <c r="KL44" i="22"/>
  <c r="KK44" i="22"/>
  <c r="KJ44" i="22"/>
  <c r="KI44" i="22"/>
  <c r="KH44" i="22"/>
  <c r="KG44" i="22"/>
  <c r="KF44" i="22"/>
  <c r="KE44" i="22"/>
  <c r="KD44" i="22"/>
  <c r="KC44" i="22"/>
  <c r="KB44" i="22"/>
  <c r="KA44" i="22"/>
  <c r="JZ44" i="22"/>
  <c r="LD43" i="22"/>
  <c r="LC43" i="22"/>
  <c r="LB43" i="22"/>
  <c r="LA43" i="22"/>
  <c r="KZ43" i="22"/>
  <c r="KY43" i="22"/>
  <c r="KX43" i="22"/>
  <c r="KW43" i="22"/>
  <c r="KV43" i="22"/>
  <c r="KU43" i="22"/>
  <c r="KT43" i="22"/>
  <c r="KS43" i="22"/>
  <c r="KR43" i="22"/>
  <c r="KQ43" i="22"/>
  <c r="KP43" i="22"/>
  <c r="KO43" i="22"/>
  <c r="KN43" i="22"/>
  <c r="KM43" i="22"/>
  <c r="KL43" i="22"/>
  <c r="KK43" i="22"/>
  <c r="KJ43" i="22"/>
  <c r="KI43" i="22"/>
  <c r="KH43" i="22"/>
  <c r="KG43" i="22"/>
  <c r="KF43" i="22"/>
  <c r="KE43" i="22"/>
  <c r="KD43" i="22"/>
  <c r="KC43" i="22"/>
  <c r="KB43" i="22"/>
  <c r="KA43" i="22"/>
  <c r="JZ43" i="22"/>
  <c r="LD42" i="22"/>
  <c r="LC42" i="22"/>
  <c r="LB42" i="22"/>
  <c r="LA42" i="22"/>
  <c r="KZ42" i="22"/>
  <c r="KY42" i="22"/>
  <c r="KX42" i="22"/>
  <c r="KW42" i="22"/>
  <c r="KV42" i="22"/>
  <c r="KU42" i="22"/>
  <c r="KT42" i="22"/>
  <c r="KS42" i="22"/>
  <c r="KR42" i="22"/>
  <c r="KQ42" i="22"/>
  <c r="KP42" i="22"/>
  <c r="KO42" i="22"/>
  <c r="KN42" i="22"/>
  <c r="KM42" i="22"/>
  <c r="KL42" i="22"/>
  <c r="KK42" i="22"/>
  <c r="KJ42" i="22"/>
  <c r="KI42" i="22"/>
  <c r="KH42" i="22"/>
  <c r="KG42" i="22"/>
  <c r="KF42" i="22"/>
  <c r="KE42" i="22"/>
  <c r="KD42" i="22"/>
  <c r="KC42" i="22"/>
  <c r="KB42" i="22"/>
  <c r="KA42" i="22"/>
  <c r="JZ42" i="22"/>
  <c r="LD41" i="22"/>
  <c r="LC41" i="22"/>
  <c r="LB41" i="22"/>
  <c r="LA41" i="22"/>
  <c r="KZ41" i="22"/>
  <c r="KY41" i="22"/>
  <c r="KX41" i="22"/>
  <c r="KW41" i="22"/>
  <c r="KV41" i="22"/>
  <c r="KU41" i="22"/>
  <c r="KT41" i="22"/>
  <c r="KS41" i="22"/>
  <c r="KR41" i="22"/>
  <c r="KQ41" i="22"/>
  <c r="KP41" i="22"/>
  <c r="KO41" i="22"/>
  <c r="KN41" i="22"/>
  <c r="KM41" i="22"/>
  <c r="KL41" i="22"/>
  <c r="KK41" i="22"/>
  <c r="KJ41" i="22"/>
  <c r="KI41" i="22"/>
  <c r="KH41" i="22"/>
  <c r="KG41" i="22"/>
  <c r="KF41" i="22"/>
  <c r="KE41" i="22"/>
  <c r="KD41" i="22"/>
  <c r="KC41" i="22"/>
  <c r="KB41" i="22"/>
  <c r="KA41" i="22"/>
  <c r="JZ41" i="22"/>
  <c r="LD40" i="22"/>
  <c r="LC40" i="22"/>
  <c r="LB40" i="22"/>
  <c r="LA40" i="22"/>
  <c r="KZ40" i="22"/>
  <c r="KY40" i="22"/>
  <c r="KX40" i="22"/>
  <c r="KW40" i="22"/>
  <c r="KV40" i="22"/>
  <c r="KU40" i="22"/>
  <c r="KT40" i="22"/>
  <c r="KS40" i="22"/>
  <c r="KR40" i="22"/>
  <c r="KQ40" i="22"/>
  <c r="KP40" i="22"/>
  <c r="KO40" i="22"/>
  <c r="KN40" i="22"/>
  <c r="KM40" i="22"/>
  <c r="KL40" i="22"/>
  <c r="KK40" i="22"/>
  <c r="KJ40" i="22"/>
  <c r="KI40" i="22"/>
  <c r="KH40" i="22"/>
  <c r="KG40" i="22"/>
  <c r="KF40" i="22"/>
  <c r="KE40" i="22"/>
  <c r="KD40" i="22"/>
  <c r="KC40" i="22"/>
  <c r="KB40" i="22"/>
  <c r="KA40" i="22"/>
  <c r="JZ40" i="22"/>
  <c r="LD39" i="22"/>
  <c r="LC39" i="22"/>
  <c r="LB39" i="22"/>
  <c r="LA39" i="22"/>
  <c r="KZ39" i="22"/>
  <c r="KY39" i="22"/>
  <c r="KX39" i="22"/>
  <c r="KW39" i="22"/>
  <c r="KV39" i="22"/>
  <c r="KU39" i="22"/>
  <c r="KT39" i="22"/>
  <c r="KS39" i="22"/>
  <c r="KR39" i="22"/>
  <c r="KQ39" i="22"/>
  <c r="KP39" i="22"/>
  <c r="KO39" i="22"/>
  <c r="KN39" i="22"/>
  <c r="KM39" i="22"/>
  <c r="KL39" i="22"/>
  <c r="KK39" i="22"/>
  <c r="KJ39" i="22"/>
  <c r="KI39" i="22"/>
  <c r="KH39" i="22"/>
  <c r="KG39" i="22"/>
  <c r="KF39" i="22"/>
  <c r="KE39" i="22"/>
  <c r="KD39" i="22"/>
  <c r="KC39" i="22"/>
  <c r="KB39" i="22"/>
  <c r="KA39" i="22"/>
  <c r="JZ39" i="22"/>
  <c r="LD38" i="22"/>
  <c r="LC38" i="22"/>
  <c r="LB38" i="22"/>
  <c r="LA38" i="22"/>
  <c r="KZ38" i="22"/>
  <c r="KY38" i="22"/>
  <c r="KX38" i="22"/>
  <c r="KW38" i="22"/>
  <c r="KV38" i="22"/>
  <c r="KU38" i="22"/>
  <c r="KT38" i="22"/>
  <c r="KS38" i="22"/>
  <c r="KR38" i="22"/>
  <c r="KQ38" i="22"/>
  <c r="KP38" i="22"/>
  <c r="KO38" i="22"/>
  <c r="KN38" i="22"/>
  <c r="KM38" i="22"/>
  <c r="KL38" i="22"/>
  <c r="KK38" i="22"/>
  <c r="KJ38" i="22"/>
  <c r="KI38" i="22"/>
  <c r="KH38" i="22"/>
  <c r="KG38" i="22"/>
  <c r="KF38" i="22"/>
  <c r="KE38" i="22"/>
  <c r="KD38" i="22"/>
  <c r="KC38" i="22"/>
  <c r="KB38" i="22"/>
  <c r="KA38" i="22"/>
  <c r="JZ38" i="22"/>
  <c r="LD37" i="22"/>
  <c r="LC37" i="22"/>
  <c r="LB37" i="22"/>
  <c r="LA37" i="22"/>
  <c r="KZ37" i="22"/>
  <c r="KY37" i="22"/>
  <c r="KX37" i="22"/>
  <c r="KW37" i="22"/>
  <c r="KV37" i="22"/>
  <c r="KU37" i="22"/>
  <c r="KT37" i="22"/>
  <c r="KS37" i="22"/>
  <c r="KR37" i="22"/>
  <c r="KQ37" i="22"/>
  <c r="KP37" i="22"/>
  <c r="KO37" i="22"/>
  <c r="KN37" i="22"/>
  <c r="KM37" i="22"/>
  <c r="KL37" i="22"/>
  <c r="KK37" i="22"/>
  <c r="KJ37" i="22"/>
  <c r="KI37" i="22"/>
  <c r="KH37" i="22"/>
  <c r="KG37" i="22"/>
  <c r="KF37" i="22"/>
  <c r="KE37" i="22"/>
  <c r="KD37" i="22"/>
  <c r="KC37" i="22"/>
  <c r="KB37" i="22"/>
  <c r="KA37" i="22"/>
  <c r="JZ37" i="22"/>
  <c r="LD36" i="22"/>
  <c r="LC36" i="22"/>
  <c r="LB36" i="22"/>
  <c r="LA36" i="22"/>
  <c r="KZ36" i="22"/>
  <c r="KY36" i="22"/>
  <c r="KX36" i="22"/>
  <c r="KW36" i="22"/>
  <c r="KV36" i="22"/>
  <c r="KU36" i="22"/>
  <c r="KT36" i="22"/>
  <c r="KS36" i="22"/>
  <c r="KR36" i="22"/>
  <c r="KQ36" i="22"/>
  <c r="KP36" i="22"/>
  <c r="KO36" i="22"/>
  <c r="KN36" i="22"/>
  <c r="KM36" i="22"/>
  <c r="KL36" i="22"/>
  <c r="KK36" i="22"/>
  <c r="KJ36" i="22"/>
  <c r="KI36" i="22"/>
  <c r="KH36" i="22"/>
  <c r="KG36" i="22"/>
  <c r="KF36" i="22"/>
  <c r="KE36" i="22"/>
  <c r="KD36" i="22"/>
  <c r="KC36" i="22"/>
  <c r="KB36" i="22"/>
  <c r="KA36" i="22"/>
  <c r="JZ36" i="22"/>
  <c r="LD35" i="22"/>
  <c r="LC35" i="22"/>
  <c r="LB35" i="22"/>
  <c r="LA35" i="22"/>
  <c r="KZ35" i="22"/>
  <c r="KY35" i="22"/>
  <c r="KX35" i="22"/>
  <c r="KW35" i="22"/>
  <c r="KV35" i="22"/>
  <c r="KU35" i="22"/>
  <c r="KT35" i="22"/>
  <c r="KS35" i="22"/>
  <c r="KR35" i="22"/>
  <c r="KQ35" i="22"/>
  <c r="KP35" i="22"/>
  <c r="KO35" i="22"/>
  <c r="KN35" i="22"/>
  <c r="KM35" i="22"/>
  <c r="KL35" i="22"/>
  <c r="KK35" i="22"/>
  <c r="KJ35" i="22"/>
  <c r="KI35" i="22"/>
  <c r="KH35" i="22"/>
  <c r="KG35" i="22"/>
  <c r="KF35" i="22"/>
  <c r="KE35" i="22"/>
  <c r="KD35" i="22"/>
  <c r="KC35" i="22"/>
  <c r="KB35" i="22"/>
  <c r="KA35" i="22"/>
  <c r="JZ35" i="22"/>
  <c r="LD34" i="22"/>
  <c r="LC34" i="22"/>
  <c r="LB34" i="22"/>
  <c r="LA34" i="22"/>
  <c r="KZ34" i="22"/>
  <c r="KY34" i="22"/>
  <c r="KX34" i="22"/>
  <c r="KW34" i="22"/>
  <c r="KV34" i="22"/>
  <c r="KU34" i="22"/>
  <c r="KT34" i="22"/>
  <c r="KS34" i="22"/>
  <c r="KR34" i="22"/>
  <c r="KQ34" i="22"/>
  <c r="KP34" i="22"/>
  <c r="KO34" i="22"/>
  <c r="KN34" i="22"/>
  <c r="KM34" i="22"/>
  <c r="KL34" i="22"/>
  <c r="KK34" i="22"/>
  <c r="KJ34" i="22"/>
  <c r="KI34" i="22"/>
  <c r="KH34" i="22"/>
  <c r="KG34" i="22"/>
  <c r="KF34" i="22"/>
  <c r="KE34" i="22"/>
  <c r="KD34" i="22"/>
  <c r="KC34" i="22"/>
  <c r="KB34" i="22"/>
  <c r="KA34" i="22"/>
  <c r="JZ34" i="22"/>
  <c r="LD33" i="22"/>
  <c r="LC33" i="22"/>
  <c r="LB33" i="22"/>
  <c r="LA33" i="22"/>
  <c r="KZ33" i="22"/>
  <c r="KY33" i="22"/>
  <c r="KX33" i="22"/>
  <c r="KW33" i="22"/>
  <c r="KV33" i="22"/>
  <c r="KU33" i="22"/>
  <c r="KT33" i="22"/>
  <c r="KS33" i="22"/>
  <c r="KR33" i="22"/>
  <c r="KQ33" i="22"/>
  <c r="KP33" i="22"/>
  <c r="KO33" i="22"/>
  <c r="KN33" i="22"/>
  <c r="KM33" i="22"/>
  <c r="KL33" i="22"/>
  <c r="KK33" i="22"/>
  <c r="KJ33" i="22"/>
  <c r="KI33" i="22"/>
  <c r="KH33" i="22"/>
  <c r="KG33" i="22"/>
  <c r="KF33" i="22"/>
  <c r="KE33" i="22"/>
  <c r="KD33" i="22"/>
  <c r="KC33" i="22"/>
  <c r="KB33" i="22"/>
  <c r="KA33" i="22"/>
  <c r="JZ33" i="22"/>
  <c r="LD32" i="22"/>
  <c r="LC32" i="22"/>
  <c r="LB32" i="22"/>
  <c r="LA32" i="22"/>
  <c r="KZ32" i="22"/>
  <c r="KY32" i="22"/>
  <c r="KX32" i="22"/>
  <c r="KW32" i="22"/>
  <c r="KV32" i="22"/>
  <c r="KU32" i="22"/>
  <c r="KT32" i="22"/>
  <c r="KS32" i="22"/>
  <c r="KR32" i="22"/>
  <c r="KQ32" i="22"/>
  <c r="KP32" i="22"/>
  <c r="KO32" i="22"/>
  <c r="KN32" i="22"/>
  <c r="KM32" i="22"/>
  <c r="KL32" i="22"/>
  <c r="KK32" i="22"/>
  <c r="KJ32" i="22"/>
  <c r="KI32" i="22"/>
  <c r="KH32" i="22"/>
  <c r="KG32" i="22"/>
  <c r="KF32" i="22"/>
  <c r="KE32" i="22"/>
  <c r="KD32" i="22"/>
  <c r="KC32" i="22"/>
  <c r="KB32" i="22"/>
  <c r="KA32" i="22"/>
  <c r="JZ32" i="22"/>
  <c r="LD31" i="22"/>
  <c r="LC31" i="22"/>
  <c r="LB31" i="22"/>
  <c r="LA31" i="22"/>
  <c r="KZ31" i="22"/>
  <c r="KY31" i="22"/>
  <c r="KX31" i="22"/>
  <c r="KW31" i="22"/>
  <c r="KV31" i="22"/>
  <c r="KU31" i="22"/>
  <c r="KT31" i="22"/>
  <c r="KS31" i="22"/>
  <c r="KR31" i="22"/>
  <c r="KQ31" i="22"/>
  <c r="KP31" i="22"/>
  <c r="KO31" i="22"/>
  <c r="KN31" i="22"/>
  <c r="KM31" i="22"/>
  <c r="KL31" i="22"/>
  <c r="KK31" i="22"/>
  <c r="KJ31" i="22"/>
  <c r="KI31" i="22"/>
  <c r="KH31" i="22"/>
  <c r="KG31" i="22"/>
  <c r="KF31" i="22"/>
  <c r="KE31" i="22"/>
  <c r="KD31" i="22"/>
  <c r="KC31" i="22"/>
  <c r="KB31" i="22"/>
  <c r="KA31" i="22"/>
  <c r="JZ31" i="22"/>
  <c r="LD30" i="22"/>
  <c r="LC30" i="22"/>
  <c r="LB30" i="22"/>
  <c r="LA30" i="22"/>
  <c r="KZ30" i="22"/>
  <c r="KY30" i="22"/>
  <c r="KX30" i="22"/>
  <c r="KW30" i="22"/>
  <c r="KV30" i="22"/>
  <c r="KU30" i="22"/>
  <c r="KT30" i="22"/>
  <c r="KS30" i="22"/>
  <c r="KR30" i="22"/>
  <c r="KQ30" i="22"/>
  <c r="KP30" i="22"/>
  <c r="KO30" i="22"/>
  <c r="KN30" i="22"/>
  <c r="KM30" i="22"/>
  <c r="KL30" i="22"/>
  <c r="KK30" i="22"/>
  <c r="KJ30" i="22"/>
  <c r="KI30" i="22"/>
  <c r="KH30" i="22"/>
  <c r="KG30" i="22"/>
  <c r="KF30" i="22"/>
  <c r="KE30" i="22"/>
  <c r="KD30" i="22"/>
  <c r="KC30" i="22"/>
  <c r="KB30" i="22"/>
  <c r="KA30" i="22"/>
  <c r="JZ30" i="22"/>
  <c r="LD29" i="22"/>
  <c r="LC29" i="22"/>
  <c r="LB29" i="22"/>
  <c r="LA29" i="22"/>
  <c r="KZ29" i="22"/>
  <c r="KY29" i="22"/>
  <c r="KX29" i="22"/>
  <c r="KW29" i="22"/>
  <c r="KV29" i="22"/>
  <c r="KU29" i="22"/>
  <c r="KT29" i="22"/>
  <c r="KS29" i="22"/>
  <c r="KR29" i="22"/>
  <c r="KQ29" i="22"/>
  <c r="KP29" i="22"/>
  <c r="KO29" i="22"/>
  <c r="KN29" i="22"/>
  <c r="KM29" i="22"/>
  <c r="KL29" i="22"/>
  <c r="KK29" i="22"/>
  <c r="KJ29" i="22"/>
  <c r="KI29" i="22"/>
  <c r="KH29" i="22"/>
  <c r="KG29" i="22"/>
  <c r="KF29" i="22"/>
  <c r="KE29" i="22"/>
  <c r="KD29" i="22"/>
  <c r="KC29" i="22"/>
  <c r="KB29" i="22"/>
  <c r="KA29" i="22"/>
  <c r="JZ29" i="22"/>
  <c r="LD28" i="22"/>
  <c r="LC28" i="22"/>
  <c r="LB28" i="22"/>
  <c r="LA28" i="22"/>
  <c r="KZ28" i="22"/>
  <c r="KY28" i="22"/>
  <c r="KX28" i="22"/>
  <c r="KW28" i="22"/>
  <c r="KV28" i="22"/>
  <c r="KU28" i="22"/>
  <c r="KT28" i="22"/>
  <c r="KS28" i="22"/>
  <c r="KR28" i="22"/>
  <c r="KQ28" i="22"/>
  <c r="KP28" i="22"/>
  <c r="KO28" i="22"/>
  <c r="KN28" i="22"/>
  <c r="KM28" i="22"/>
  <c r="KL28" i="22"/>
  <c r="KK28" i="22"/>
  <c r="KJ28" i="22"/>
  <c r="KI28" i="22"/>
  <c r="KH28" i="22"/>
  <c r="KG28" i="22"/>
  <c r="KF28" i="22"/>
  <c r="KE28" i="22"/>
  <c r="KD28" i="22"/>
  <c r="KC28" i="22"/>
  <c r="KB28" i="22"/>
  <c r="KA28" i="22"/>
  <c r="JZ28" i="22"/>
  <c r="LD27" i="22"/>
  <c r="LC27" i="22"/>
  <c r="LB27" i="22"/>
  <c r="LA27" i="22"/>
  <c r="KZ27" i="22"/>
  <c r="KY27" i="22"/>
  <c r="KX27" i="22"/>
  <c r="KW27" i="22"/>
  <c r="KV27" i="22"/>
  <c r="KU27" i="22"/>
  <c r="KT27" i="22"/>
  <c r="KS27" i="22"/>
  <c r="KR27" i="22"/>
  <c r="KQ27" i="22"/>
  <c r="KP27" i="22"/>
  <c r="KO27" i="22"/>
  <c r="KN27" i="22"/>
  <c r="KM27" i="22"/>
  <c r="KL27" i="22"/>
  <c r="KK27" i="22"/>
  <c r="KJ27" i="22"/>
  <c r="KI27" i="22"/>
  <c r="KH27" i="22"/>
  <c r="KG27" i="22"/>
  <c r="KF27" i="22"/>
  <c r="KE27" i="22"/>
  <c r="KD27" i="22"/>
  <c r="KC27" i="22"/>
  <c r="KB27" i="22"/>
  <c r="KA27" i="22"/>
  <c r="JZ27" i="22"/>
  <c r="LD26" i="22"/>
  <c r="LC26" i="22"/>
  <c r="LB26" i="22"/>
  <c r="LA26" i="22"/>
  <c r="KZ26" i="22"/>
  <c r="KY26" i="22"/>
  <c r="KX26" i="22"/>
  <c r="KW26" i="22"/>
  <c r="KV26" i="22"/>
  <c r="KU26" i="22"/>
  <c r="KT26" i="22"/>
  <c r="KS26" i="22"/>
  <c r="KR26" i="22"/>
  <c r="KQ26" i="22"/>
  <c r="KP26" i="22"/>
  <c r="KO26" i="22"/>
  <c r="KN26" i="22"/>
  <c r="KM26" i="22"/>
  <c r="KL26" i="22"/>
  <c r="KK26" i="22"/>
  <c r="KJ26" i="22"/>
  <c r="KI26" i="22"/>
  <c r="KH26" i="22"/>
  <c r="KG26" i="22"/>
  <c r="KF26" i="22"/>
  <c r="KE26" i="22"/>
  <c r="KD26" i="22"/>
  <c r="KC26" i="22"/>
  <c r="KB26" i="22"/>
  <c r="KA26" i="22"/>
  <c r="JZ26" i="22"/>
  <c r="LD25" i="22"/>
  <c r="LC25" i="22"/>
  <c r="LB25" i="22"/>
  <c r="LA25" i="22"/>
  <c r="KZ25" i="22"/>
  <c r="KY25" i="22"/>
  <c r="KX25" i="22"/>
  <c r="KW25" i="22"/>
  <c r="KV25" i="22"/>
  <c r="KU25" i="22"/>
  <c r="KT25" i="22"/>
  <c r="KS25" i="22"/>
  <c r="KR25" i="22"/>
  <c r="KQ25" i="22"/>
  <c r="KP25" i="22"/>
  <c r="KO25" i="22"/>
  <c r="KN25" i="22"/>
  <c r="KM25" i="22"/>
  <c r="KL25" i="22"/>
  <c r="KK25" i="22"/>
  <c r="KJ25" i="22"/>
  <c r="KI25" i="22"/>
  <c r="KH25" i="22"/>
  <c r="KG25" i="22"/>
  <c r="KF25" i="22"/>
  <c r="KE25" i="22"/>
  <c r="KD25" i="22"/>
  <c r="KC25" i="22"/>
  <c r="KB25" i="22"/>
  <c r="KA25" i="22"/>
  <c r="JZ25" i="22"/>
  <c r="LD24" i="22"/>
  <c r="LC24" i="22"/>
  <c r="LB24" i="22"/>
  <c r="LA24" i="22"/>
  <c r="KZ24" i="22"/>
  <c r="KY24" i="22"/>
  <c r="KX24" i="22"/>
  <c r="KW24" i="22"/>
  <c r="KV24" i="22"/>
  <c r="KU24" i="22"/>
  <c r="KT24" i="22"/>
  <c r="KS24" i="22"/>
  <c r="KR24" i="22"/>
  <c r="KQ24" i="22"/>
  <c r="KP24" i="22"/>
  <c r="KO24" i="22"/>
  <c r="KN24" i="22"/>
  <c r="KM24" i="22"/>
  <c r="KL24" i="22"/>
  <c r="KK24" i="22"/>
  <c r="KJ24" i="22"/>
  <c r="KI24" i="22"/>
  <c r="KH24" i="22"/>
  <c r="KG24" i="22"/>
  <c r="KF24" i="22"/>
  <c r="KE24" i="22"/>
  <c r="KD24" i="22"/>
  <c r="KC24" i="22"/>
  <c r="KB24" i="22"/>
  <c r="KA24" i="22"/>
  <c r="JZ24" i="22"/>
  <c r="LD23" i="22"/>
  <c r="LC23" i="22"/>
  <c r="LB23" i="22"/>
  <c r="LA23" i="22"/>
  <c r="KZ23" i="22"/>
  <c r="KY23" i="22"/>
  <c r="KX23" i="22"/>
  <c r="KW23" i="22"/>
  <c r="KV23" i="22"/>
  <c r="KU23" i="22"/>
  <c r="KT23" i="22"/>
  <c r="KS23" i="22"/>
  <c r="KR23" i="22"/>
  <c r="KQ23" i="22"/>
  <c r="KP23" i="22"/>
  <c r="KO23" i="22"/>
  <c r="KN23" i="22"/>
  <c r="KM23" i="22"/>
  <c r="KL23" i="22"/>
  <c r="KK23" i="22"/>
  <c r="KJ23" i="22"/>
  <c r="KI23" i="22"/>
  <c r="KH23" i="22"/>
  <c r="KG23" i="22"/>
  <c r="KF23" i="22"/>
  <c r="KE23" i="22"/>
  <c r="KD23" i="22"/>
  <c r="KC23" i="22"/>
  <c r="KB23" i="22"/>
  <c r="KA23" i="22"/>
  <c r="JZ23" i="22"/>
  <c r="LD22" i="22"/>
  <c r="LC22" i="22"/>
  <c r="LB22" i="22"/>
  <c r="LA22" i="22"/>
  <c r="KZ22" i="22"/>
  <c r="KY22" i="22"/>
  <c r="KX22" i="22"/>
  <c r="KW22" i="22"/>
  <c r="KV22" i="22"/>
  <c r="KU22" i="22"/>
  <c r="KT22" i="22"/>
  <c r="KS22" i="22"/>
  <c r="KR22" i="22"/>
  <c r="KQ22" i="22"/>
  <c r="KP22" i="22"/>
  <c r="KO22" i="22"/>
  <c r="KN22" i="22"/>
  <c r="KM22" i="22"/>
  <c r="KL22" i="22"/>
  <c r="KK22" i="22"/>
  <c r="KJ22" i="22"/>
  <c r="KI22" i="22"/>
  <c r="KH22" i="22"/>
  <c r="KG22" i="22"/>
  <c r="KF22" i="22"/>
  <c r="KE22" i="22"/>
  <c r="KD22" i="22"/>
  <c r="KC22" i="22"/>
  <c r="KB22" i="22"/>
  <c r="KA22" i="22"/>
  <c r="JZ22" i="22"/>
  <c r="LD21" i="22"/>
  <c r="LC21" i="22"/>
  <c r="LB21" i="22"/>
  <c r="LA21" i="22"/>
  <c r="KZ21" i="22"/>
  <c r="KY21" i="22"/>
  <c r="KX21" i="22"/>
  <c r="KW21" i="22"/>
  <c r="KV21" i="22"/>
  <c r="KU21" i="22"/>
  <c r="KT21" i="22"/>
  <c r="KS21" i="22"/>
  <c r="KR21" i="22"/>
  <c r="KQ21" i="22"/>
  <c r="KP21" i="22"/>
  <c r="KO21" i="22"/>
  <c r="KN21" i="22"/>
  <c r="KM21" i="22"/>
  <c r="KL21" i="22"/>
  <c r="KK21" i="22"/>
  <c r="KJ21" i="22"/>
  <c r="KI21" i="22"/>
  <c r="KH21" i="22"/>
  <c r="KG21" i="22"/>
  <c r="KF21" i="22"/>
  <c r="KE21" i="22"/>
  <c r="KD21" i="22"/>
  <c r="KC21" i="22"/>
  <c r="KB21" i="22"/>
  <c r="KA21" i="22"/>
  <c r="JZ21" i="22"/>
  <c r="LD20" i="22"/>
  <c r="LC20" i="22"/>
  <c r="LB20" i="22"/>
  <c r="LA20" i="22"/>
  <c r="KZ20" i="22"/>
  <c r="KY20" i="22"/>
  <c r="KX20" i="22"/>
  <c r="KW20" i="22"/>
  <c r="KV20" i="22"/>
  <c r="KU20" i="22"/>
  <c r="KT20" i="22"/>
  <c r="KS20" i="22"/>
  <c r="KR20" i="22"/>
  <c r="KQ20" i="22"/>
  <c r="KP20" i="22"/>
  <c r="KO20" i="22"/>
  <c r="KN20" i="22"/>
  <c r="KM20" i="22"/>
  <c r="KL20" i="22"/>
  <c r="KK20" i="22"/>
  <c r="KJ20" i="22"/>
  <c r="KI20" i="22"/>
  <c r="KH20" i="22"/>
  <c r="KG20" i="22"/>
  <c r="KF20" i="22"/>
  <c r="KE20" i="22"/>
  <c r="KD20" i="22"/>
  <c r="KC20" i="22"/>
  <c r="KB20" i="22"/>
  <c r="KA20" i="22"/>
  <c r="JZ20" i="22"/>
  <c r="LD18" i="22"/>
  <c r="LC18" i="22"/>
  <c r="LB18" i="22"/>
  <c r="LA18" i="22"/>
  <c r="KZ18" i="22"/>
  <c r="KY18" i="22"/>
  <c r="KX18" i="22"/>
  <c r="KW18" i="22"/>
  <c r="KV18" i="22"/>
  <c r="KU18" i="22"/>
  <c r="KT18" i="22"/>
  <c r="KS18" i="22"/>
  <c r="KR18" i="22"/>
  <c r="KQ18" i="22"/>
  <c r="KP18" i="22"/>
  <c r="KO18" i="22"/>
  <c r="KN18" i="22"/>
  <c r="KM18" i="22"/>
  <c r="KL18" i="22"/>
  <c r="KK18" i="22"/>
  <c r="KJ18" i="22"/>
  <c r="KI18" i="22"/>
  <c r="KH18" i="22"/>
  <c r="KG18" i="22"/>
  <c r="KF18" i="22"/>
  <c r="KE18" i="22"/>
  <c r="KD18" i="22"/>
  <c r="KC18" i="22"/>
  <c r="KB18" i="22"/>
  <c r="KA18" i="22"/>
  <c r="JZ18" i="22"/>
  <c r="LD17" i="22"/>
  <c r="LC17" i="22"/>
  <c r="LB17" i="22"/>
  <c r="LA17" i="22"/>
  <c r="KZ17" i="22"/>
  <c r="KY17" i="22"/>
  <c r="KX17" i="22"/>
  <c r="KW17" i="22"/>
  <c r="KV17" i="22"/>
  <c r="KU17" i="22"/>
  <c r="KT17" i="22"/>
  <c r="KS17" i="22"/>
  <c r="KR17" i="22"/>
  <c r="KQ17" i="22"/>
  <c r="KP17" i="22"/>
  <c r="KO17" i="22"/>
  <c r="KN17" i="22"/>
  <c r="KM17" i="22"/>
  <c r="KL17" i="22"/>
  <c r="KK17" i="22"/>
  <c r="KJ17" i="22"/>
  <c r="KI17" i="22"/>
  <c r="KH17" i="22"/>
  <c r="KG17" i="22"/>
  <c r="KF17" i="22"/>
  <c r="KE17" i="22"/>
  <c r="KD17" i="22"/>
  <c r="KC17" i="22"/>
  <c r="KB17" i="22"/>
  <c r="KA17" i="22"/>
  <c r="JZ17" i="22"/>
  <c r="LD16" i="22"/>
  <c r="LC16" i="22"/>
  <c r="LB16" i="22"/>
  <c r="LA16" i="22"/>
  <c r="KZ16" i="22"/>
  <c r="KY16" i="22"/>
  <c r="KX16" i="22"/>
  <c r="KW16" i="22"/>
  <c r="KV16" i="22"/>
  <c r="KU16" i="22"/>
  <c r="KT16" i="22"/>
  <c r="KS16" i="22"/>
  <c r="KR16" i="22"/>
  <c r="KQ16" i="22"/>
  <c r="KP16" i="22"/>
  <c r="KO16" i="22"/>
  <c r="KN16" i="22"/>
  <c r="KM16" i="22"/>
  <c r="KL16" i="22"/>
  <c r="KK16" i="22"/>
  <c r="KJ16" i="22"/>
  <c r="KI16" i="22"/>
  <c r="KH16" i="22"/>
  <c r="KG16" i="22"/>
  <c r="KF16" i="22"/>
  <c r="KE16" i="22"/>
  <c r="KD16" i="22"/>
  <c r="KC16" i="22"/>
  <c r="KB16" i="22"/>
  <c r="KA16" i="22"/>
  <c r="JZ16" i="22"/>
  <c r="LD15" i="22"/>
  <c r="LC15" i="22"/>
  <c r="LB15" i="22"/>
  <c r="LA15" i="22"/>
  <c r="KZ15" i="22"/>
  <c r="KY15" i="22"/>
  <c r="KX15" i="22"/>
  <c r="KW15" i="22"/>
  <c r="KV15" i="22"/>
  <c r="KU15" i="22"/>
  <c r="KT15" i="22"/>
  <c r="KS15" i="22"/>
  <c r="KR15" i="22"/>
  <c r="KQ15" i="22"/>
  <c r="KP15" i="22"/>
  <c r="KO15" i="22"/>
  <c r="KN15" i="22"/>
  <c r="KM15" i="22"/>
  <c r="KL15" i="22"/>
  <c r="KK15" i="22"/>
  <c r="KJ15" i="22"/>
  <c r="KI15" i="22"/>
  <c r="KH15" i="22"/>
  <c r="KG15" i="22"/>
  <c r="KF15" i="22"/>
  <c r="KE15" i="22"/>
  <c r="KD15" i="22"/>
  <c r="KC15" i="22"/>
  <c r="KB15" i="22"/>
  <c r="KA15" i="22"/>
  <c r="JZ15" i="22"/>
  <c r="LD14" i="22"/>
  <c r="LC14" i="22"/>
  <c r="LB14" i="22"/>
  <c r="LA14" i="22"/>
  <c r="KZ14" i="22"/>
  <c r="KY14" i="22"/>
  <c r="KX14" i="22"/>
  <c r="KW14" i="22"/>
  <c r="KV14" i="22"/>
  <c r="KU14" i="22"/>
  <c r="KT14" i="22"/>
  <c r="KS14" i="22"/>
  <c r="KR14" i="22"/>
  <c r="KQ14" i="22"/>
  <c r="KP14" i="22"/>
  <c r="KO14" i="22"/>
  <c r="KN14" i="22"/>
  <c r="KM14" i="22"/>
  <c r="KL14" i="22"/>
  <c r="KK14" i="22"/>
  <c r="KJ14" i="22"/>
  <c r="KI14" i="22"/>
  <c r="KH14" i="22"/>
  <c r="KG14" i="22"/>
  <c r="KF14" i="22"/>
  <c r="KE14" i="22"/>
  <c r="KD14" i="22"/>
  <c r="KC14" i="22"/>
  <c r="KB14" i="22"/>
  <c r="KA14" i="22"/>
  <c r="JZ14" i="22"/>
  <c r="JX63" i="22"/>
  <c r="JW63" i="22"/>
  <c r="JV63" i="22"/>
  <c r="JU63" i="22"/>
  <c r="JT63" i="22"/>
  <c r="JS63" i="22"/>
  <c r="JR63" i="22"/>
  <c r="JQ63" i="22"/>
  <c r="JP63" i="22"/>
  <c r="JO63" i="22"/>
  <c r="JN63" i="22"/>
  <c r="JM63" i="22"/>
  <c r="JL63" i="22"/>
  <c r="JK63" i="22"/>
  <c r="JJ63" i="22"/>
  <c r="JI63" i="22"/>
  <c r="JH63" i="22"/>
  <c r="JG63" i="22"/>
  <c r="JF63" i="22"/>
  <c r="JE63" i="22"/>
  <c r="JD63" i="22"/>
  <c r="JC63" i="22"/>
  <c r="JB63" i="22"/>
  <c r="JA63" i="22"/>
  <c r="IZ63" i="22"/>
  <c r="IY63" i="22"/>
  <c r="IX63" i="22"/>
  <c r="IW63" i="22"/>
  <c r="IV63" i="22"/>
  <c r="IU63" i="22"/>
  <c r="JX62" i="22"/>
  <c r="JW62" i="22"/>
  <c r="JV62" i="22"/>
  <c r="JU62" i="22"/>
  <c r="JT62" i="22"/>
  <c r="JS62" i="22"/>
  <c r="JR62" i="22"/>
  <c r="JQ62" i="22"/>
  <c r="JP62" i="22"/>
  <c r="JO62" i="22"/>
  <c r="JN62" i="22"/>
  <c r="JM62" i="22"/>
  <c r="JL62" i="22"/>
  <c r="JK62" i="22"/>
  <c r="JJ62" i="22"/>
  <c r="JI62" i="22"/>
  <c r="JH62" i="22"/>
  <c r="JG62" i="22"/>
  <c r="JF62" i="22"/>
  <c r="JE62" i="22"/>
  <c r="JD62" i="22"/>
  <c r="JC62" i="22"/>
  <c r="JB62" i="22"/>
  <c r="JA62" i="22"/>
  <c r="IZ62" i="22"/>
  <c r="IY62" i="22"/>
  <c r="IX62" i="22"/>
  <c r="IW62" i="22"/>
  <c r="IV62" i="22"/>
  <c r="IU62" i="22"/>
  <c r="JX60" i="22"/>
  <c r="JW60" i="22"/>
  <c r="JV60" i="22"/>
  <c r="JU60" i="22"/>
  <c r="JT60" i="22"/>
  <c r="JS60" i="22"/>
  <c r="JR60" i="22"/>
  <c r="JQ60" i="22"/>
  <c r="JP60" i="22"/>
  <c r="JO60" i="22"/>
  <c r="JN60" i="22"/>
  <c r="JM60" i="22"/>
  <c r="JL60" i="22"/>
  <c r="JK60" i="22"/>
  <c r="JJ60" i="22"/>
  <c r="JI60" i="22"/>
  <c r="JH60" i="22"/>
  <c r="JG60" i="22"/>
  <c r="JF60" i="22"/>
  <c r="JE60" i="22"/>
  <c r="JD60" i="22"/>
  <c r="JC60" i="22"/>
  <c r="JB60" i="22"/>
  <c r="JA60" i="22"/>
  <c r="IZ60" i="22"/>
  <c r="IY60" i="22"/>
  <c r="IX60" i="22"/>
  <c r="IW60" i="22"/>
  <c r="IV60" i="22"/>
  <c r="IU60" i="22"/>
  <c r="JX59" i="22"/>
  <c r="JW59" i="22"/>
  <c r="JV59" i="22"/>
  <c r="JU59" i="22"/>
  <c r="JT59" i="22"/>
  <c r="JS59" i="22"/>
  <c r="JR59" i="22"/>
  <c r="JQ59" i="22"/>
  <c r="JP59" i="22"/>
  <c r="JO59" i="22"/>
  <c r="JN59" i="22"/>
  <c r="JM59" i="22"/>
  <c r="JL59" i="22"/>
  <c r="JK59" i="22"/>
  <c r="JJ59" i="22"/>
  <c r="JI59" i="22"/>
  <c r="JH59" i="22"/>
  <c r="JG59" i="22"/>
  <c r="JF59" i="22"/>
  <c r="JE59" i="22"/>
  <c r="JD59" i="22"/>
  <c r="JC59" i="22"/>
  <c r="JB59" i="22"/>
  <c r="JA59" i="22"/>
  <c r="IZ59" i="22"/>
  <c r="IY59" i="22"/>
  <c r="IX59" i="22"/>
  <c r="IW59" i="22"/>
  <c r="IV59" i="22"/>
  <c r="IU59" i="22"/>
  <c r="JX58" i="22"/>
  <c r="JW58" i="22"/>
  <c r="JV58" i="22"/>
  <c r="JU58" i="22"/>
  <c r="JT58" i="22"/>
  <c r="JS58" i="22"/>
  <c r="JR58" i="22"/>
  <c r="JQ58" i="22"/>
  <c r="JP58" i="22"/>
  <c r="JO58" i="22"/>
  <c r="JN58" i="22"/>
  <c r="JM58" i="22"/>
  <c r="JL58" i="22"/>
  <c r="JK58" i="22"/>
  <c r="JJ58" i="22"/>
  <c r="JI58" i="22"/>
  <c r="JH58" i="22"/>
  <c r="JG58" i="22"/>
  <c r="JF58" i="22"/>
  <c r="JE58" i="22"/>
  <c r="JD58" i="22"/>
  <c r="JC58" i="22"/>
  <c r="JB58" i="22"/>
  <c r="JA58" i="22"/>
  <c r="IZ58" i="22"/>
  <c r="IY58" i="22"/>
  <c r="IX58" i="22"/>
  <c r="IW58" i="22"/>
  <c r="IV58" i="22"/>
  <c r="IU58" i="22"/>
  <c r="JX57" i="22"/>
  <c r="JW57" i="22"/>
  <c r="JV57" i="22"/>
  <c r="JU57" i="22"/>
  <c r="JT57" i="22"/>
  <c r="JS57" i="22"/>
  <c r="JR57" i="22"/>
  <c r="JQ57" i="22"/>
  <c r="JP57" i="22"/>
  <c r="JO57" i="22"/>
  <c r="JN57" i="22"/>
  <c r="JM57" i="22"/>
  <c r="JL57" i="22"/>
  <c r="JK57" i="22"/>
  <c r="JJ57" i="22"/>
  <c r="JI57" i="22"/>
  <c r="JH57" i="22"/>
  <c r="JG57" i="22"/>
  <c r="JF57" i="22"/>
  <c r="JE57" i="22"/>
  <c r="JD57" i="22"/>
  <c r="JC57" i="22"/>
  <c r="JB57" i="22"/>
  <c r="JA57" i="22"/>
  <c r="IZ57" i="22"/>
  <c r="IY57" i="22"/>
  <c r="IX57" i="22"/>
  <c r="IW57" i="22"/>
  <c r="IV57" i="22"/>
  <c r="IU57" i="22"/>
  <c r="JX54" i="22"/>
  <c r="JW54" i="22"/>
  <c r="JV54" i="22"/>
  <c r="JU54" i="22"/>
  <c r="JT54" i="22"/>
  <c r="JS54" i="22"/>
  <c r="JR54" i="22"/>
  <c r="JQ54" i="22"/>
  <c r="JP54" i="22"/>
  <c r="JO54" i="22"/>
  <c r="JN54" i="22"/>
  <c r="JM54" i="22"/>
  <c r="JL54" i="22"/>
  <c r="JK54" i="22"/>
  <c r="JJ54" i="22"/>
  <c r="JI54" i="22"/>
  <c r="JH54" i="22"/>
  <c r="JG54" i="22"/>
  <c r="JF54" i="22"/>
  <c r="JE54" i="22"/>
  <c r="JD54" i="22"/>
  <c r="JC54" i="22"/>
  <c r="JB54" i="22"/>
  <c r="JA54" i="22"/>
  <c r="IZ54" i="22"/>
  <c r="IY54" i="22"/>
  <c r="IX54" i="22"/>
  <c r="IW54" i="22"/>
  <c r="IV54" i="22"/>
  <c r="IU54" i="22"/>
  <c r="JX53" i="22"/>
  <c r="JW53" i="22"/>
  <c r="JV53" i="22"/>
  <c r="JU53" i="22"/>
  <c r="JT53" i="22"/>
  <c r="JS53" i="22"/>
  <c r="JR53" i="22"/>
  <c r="JQ53" i="22"/>
  <c r="JP53" i="22"/>
  <c r="JO53" i="22"/>
  <c r="JN53" i="22"/>
  <c r="JM53" i="22"/>
  <c r="JL53" i="22"/>
  <c r="JK53" i="22"/>
  <c r="JJ53" i="22"/>
  <c r="JI53" i="22"/>
  <c r="JH53" i="22"/>
  <c r="JG53" i="22"/>
  <c r="JF53" i="22"/>
  <c r="JE53" i="22"/>
  <c r="JD53" i="22"/>
  <c r="JC53" i="22"/>
  <c r="JB53" i="22"/>
  <c r="JA53" i="22"/>
  <c r="IZ53" i="22"/>
  <c r="IY53" i="22"/>
  <c r="IX53" i="22"/>
  <c r="IW53" i="22"/>
  <c r="IV53" i="22"/>
  <c r="IU53" i="22"/>
  <c r="JX52" i="22"/>
  <c r="JW52" i="22"/>
  <c r="JV52" i="22"/>
  <c r="JU52" i="22"/>
  <c r="JT52" i="22"/>
  <c r="JS52" i="22"/>
  <c r="JR52" i="22"/>
  <c r="JQ52" i="22"/>
  <c r="JP52" i="22"/>
  <c r="JO52" i="22"/>
  <c r="JN52" i="22"/>
  <c r="JM52" i="22"/>
  <c r="JL52" i="22"/>
  <c r="JK52" i="22"/>
  <c r="JJ52" i="22"/>
  <c r="JI52" i="22"/>
  <c r="JH52" i="22"/>
  <c r="JG52" i="22"/>
  <c r="JF52" i="22"/>
  <c r="JE52" i="22"/>
  <c r="JD52" i="22"/>
  <c r="JC52" i="22"/>
  <c r="JB52" i="22"/>
  <c r="JA52" i="22"/>
  <c r="IZ52" i="22"/>
  <c r="IY52" i="22"/>
  <c r="IX52" i="22"/>
  <c r="IW52" i="22"/>
  <c r="IV52" i="22"/>
  <c r="IU52" i="22"/>
  <c r="JX51" i="22"/>
  <c r="JW51" i="22"/>
  <c r="JV51" i="22"/>
  <c r="JU51" i="22"/>
  <c r="JT51" i="22"/>
  <c r="JS51" i="22"/>
  <c r="JR51" i="22"/>
  <c r="JQ51" i="22"/>
  <c r="JP51" i="22"/>
  <c r="JO51" i="22"/>
  <c r="JN51" i="22"/>
  <c r="JM51" i="22"/>
  <c r="JL51" i="22"/>
  <c r="JK51" i="22"/>
  <c r="JJ51" i="22"/>
  <c r="JI51" i="22"/>
  <c r="JH51" i="22"/>
  <c r="JG51" i="22"/>
  <c r="JF51" i="22"/>
  <c r="JE51" i="22"/>
  <c r="JD51" i="22"/>
  <c r="JC51" i="22"/>
  <c r="JB51" i="22"/>
  <c r="JA51" i="22"/>
  <c r="IZ51" i="22"/>
  <c r="IY51" i="22"/>
  <c r="IX51" i="22"/>
  <c r="IW51" i="22"/>
  <c r="IV51" i="22"/>
  <c r="IU51" i="22"/>
  <c r="JX50" i="22"/>
  <c r="JW50" i="22"/>
  <c r="JV50" i="22"/>
  <c r="JU50" i="22"/>
  <c r="JT50" i="22"/>
  <c r="JS50" i="22"/>
  <c r="JR50" i="22"/>
  <c r="JQ50" i="22"/>
  <c r="JP50" i="22"/>
  <c r="JO50" i="22"/>
  <c r="JN50" i="22"/>
  <c r="JM50" i="22"/>
  <c r="JL50" i="22"/>
  <c r="JK50" i="22"/>
  <c r="JJ50" i="22"/>
  <c r="JI50" i="22"/>
  <c r="JH50" i="22"/>
  <c r="JG50" i="22"/>
  <c r="JF50" i="22"/>
  <c r="JE50" i="22"/>
  <c r="JD50" i="22"/>
  <c r="JC50" i="22"/>
  <c r="JB50" i="22"/>
  <c r="JA50" i="22"/>
  <c r="IZ50" i="22"/>
  <c r="IY50" i="22"/>
  <c r="IX50" i="22"/>
  <c r="IW50" i="22"/>
  <c r="IV50" i="22"/>
  <c r="IU50" i="22"/>
  <c r="JX49" i="22"/>
  <c r="JW49" i="22"/>
  <c r="JV49" i="22"/>
  <c r="JU49" i="22"/>
  <c r="JT49" i="22"/>
  <c r="JS49" i="22"/>
  <c r="JR49" i="22"/>
  <c r="JQ49" i="22"/>
  <c r="JP49" i="22"/>
  <c r="JO49" i="22"/>
  <c r="JN49" i="22"/>
  <c r="JM49" i="22"/>
  <c r="JL49" i="22"/>
  <c r="JK49" i="22"/>
  <c r="JJ49" i="22"/>
  <c r="JI49" i="22"/>
  <c r="JH49" i="22"/>
  <c r="JG49" i="22"/>
  <c r="JF49" i="22"/>
  <c r="JE49" i="22"/>
  <c r="JD49" i="22"/>
  <c r="JC49" i="22"/>
  <c r="JB49" i="22"/>
  <c r="JA49" i="22"/>
  <c r="IZ49" i="22"/>
  <c r="IY49" i="22"/>
  <c r="IX49" i="22"/>
  <c r="IW49" i="22"/>
  <c r="IV49" i="22"/>
  <c r="IU49" i="22"/>
  <c r="JX48" i="22"/>
  <c r="JW48" i="22"/>
  <c r="JV48" i="22"/>
  <c r="JU48" i="22"/>
  <c r="JT48" i="22"/>
  <c r="JS48" i="22"/>
  <c r="JR48" i="22"/>
  <c r="JQ48" i="22"/>
  <c r="JP48" i="22"/>
  <c r="JO48" i="22"/>
  <c r="JN48" i="22"/>
  <c r="JM48" i="22"/>
  <c r="JL48" i="22"/>
  <c r="JK48" i="22"/>
  <c r="JJ48" i="22"/>
  <c r="JI48" i="22"/>
  <c r="JH48" i="22"/>
  <c r="JG48" i="22"/>
  <c r="JF48" i="22"/>
  <c r="JE48" i="22"/>
  <c r="JD48" i="22"/>
  <c r="JC48" i="22"/>
  <c r="JB48" i="22"/>
  <c r="JA48" i="22"/>
  <c r="IZ48" i="22"/>
  <c r="IY48" i="22"/>
  <c r="IX48" i="22"/>
  <c r="IW48" i="22"/>
  <c r="IV48" i="22"/>
  <c r="IU48" i="22"/>
  <c r="JX47" i="22"/>
  <c r="JW47" i="22"/>
  <c r="JV47" i="22"/>
  <c r="JU47" i="22"/>
  <c r="JT47" i="22"/>
  <c r="JS47" i="22"/>
  <c r="JR47" i="22"/>
  <c r="JQ47" i="22"/>
  <c r="JP47" i="22"/>
  <c r="JO47" i="22"/>
  <c r="JN47" i="22"/>
  <c r="JM47" i="22"/>
  <c r="JL47" i="22"/>
  <c r="JK47" i="22"/>
  <c r="JJ47" i="22"/>
  <c r="JI47" i="22"/>
  <c r="JH47" i="22"/>
  <c r="JG47" i="22"/>
  <c r="JF47" i="22"/>
  <c r="JE47" i="22"/>
  <c r="JD47" i="22"/>
  <c r="JC47" i="22"/>
  <c r="JB47" i="22"/>
  <c r="JA47" i="22"/>
  <c r="IZ47" i="22"/>
  <c r="IY47" i="22"/>
  <c r="IX47" i="22"/>
  <c r="IW47" i="22"/>
  <c r="IV47" i="22"/>
  <c r="IU47" i="22"/>
  <c r="JX46" i="22"/>
  <c r="JW46" i="22"/>
  <c r="JV46" i="22"/>
  <c r="JU46" i="22"/>
  <c r="JT46" i="22"/>
  <c r="JS46" i="22"/>
  <c r="JR46" i="22"/>
  <c r="JQ46" i="22"/>
  <c r="JP46" i="22"/>
  <c r="JO46" i="22"/>
  <c r="JN46" i="22"/>
  <c r="JM46" i="22"/>
  <c r="JL46" i="22"/>
  <c r="JK46" i="22"/>
  <c r="JJ46" i="22"/>
  <c r="JI46" i="22"/>
  <c r="JH46" i="22"/>
  <c r="JG46" i="22"/>
  <c r="JF46" i="22"/>
  <c r="JE46" i="22"/>
  <c r="JD46" i="22"/>
  <c r="JC46" i="22"/>
  <c r="JB46" i="22"/>
  <c r="JA46" i="22"/>
  <c r="IZ46" i="22"/>
  <c r="IY46" i="22"/>
  <c r="IX46" i="22"/>
  <c r="IW46" i="22"/>
  <c r="IV46" i="22"/>
  <c r="IU46" i="22"/>
  <c r="JX45" i="22"/>
  <c r="JW45" i="22"/>
  <c r="JV45" i="22"/>
  <c r="JU45" i="22"/>
  <c r="JT45" i="22"/>
  <c r="JS45" i="22"/>
  <c r="JR45" i="22"/>
  <c r="JQ45" i="22"/>
  <c r="JP45" i="22"/>
  <c r="JO45" i="22"/>
  <c r="JN45" i="22"/>
  <c r="JM45" i="22"/>
  <c r="JL45" i="22"/>
  <c r="JK45" i="22"/>
  <c r="JJ45" i="22"/>
  <c r="JI45" i="22"/>
  <c r="JH45" i="22"/>
  <c r="JG45" i="22"/>
  <c r="JF45" i="22"/>
  <c r="JE45" i="22"/>
  <c r="JD45" i="22"/>
  <c r="JC45" i="22"/>
  <c r="JB45" i="22"/>
  <c r="JA45" i="22"/>
  <c r="IZ45" i="22"/>
  <c r="IY45" i="22"/>
  <c r="IX45" i="22"/>
  <c r="IW45" i="22"/>
  <c r="IV45" i="22"/>
  <c r="IU45" i="22"/>
  <c r="JX44" i="22"/>
  <c r="JW44" i="22"/>
  <c r="JV44" i="22"/>
  <c r="JU44" i="22"/>
  <c r="JT44" i="22"/>
  <c r="JS44" i="22"/>
  <c r="JR44" i="22"/>
  <c r="JQ44" i="22"/>
  <c r="JP44" i="22"/>
  <c r="JO44" i="22"/>
  <c r="JN44" i="22"/>
  <c r="JM44" i="22"/>
  <c r="JL44" i="22"/>
  <c r="JK44" i="22"/>
  <c r="JJ44" i="22"/>
  <c r="JI44" i="22"/>
  <c r="JH44" i="22"/>
  <c r="JG44" i="22"/>
  <c r="JF44" i="22"/>
  <c r="JE44" i="22"/>
  <c r="JD44" i="22"/>
  <c r="JC44" i="22"/>
  <c r="JB44" i="22"/>
  <c r="JA44" i="22"/>
  <c r="IZ44" i="22"/>
  <c r="IY44" i="22"/>
  <c r="IX44" i="22"/>
  <c r="IW44" i="22"/>
  <c r="IV44" i="22"/>
  <c r="IU44" i="22"/>
  <c r="JX43" i="22"/>
  <c r="JW43" i="22"/>
  <c r="JV43" i="22"/>
  <c r="JU43" i="22"/>
  <c r="JT43" i="22"/>
  <c r="JS43" i="22"/>
  <c r="JR43" i="22"/>
  <c r="JQ43" i="22"/>
  <c r="JP43" i="22"/>
  <c r="JO43" i="22"/>
  <c r="JN43" i="22"/>
  <c r="JM43" i="22"/>
  <c r="JL43" i="22"/>
  <c r="JK43" i="22"/>
  <c r="JJ43" i="22"/>
  <c r="JI43" i="22"/>
  <c r="JH43" i="22"/>
  <c r="JG43" i="22"/>
  <c r="JF43" i="22"/>
  <c r="JE43" i="22"/>
  <c r="JD43" i="22"/>
  <c r="JC43" i="22"/>
  <c r="JB43" i="22"/>
  <c r="JA43" i="22"/>
  <c r="IZ43" i="22"/>
  <c r="IY43" i="22"/>
  <c r="IX43" i="22"/>
  <c r="IW43" i="22"/>
  <c r="IV43" i="22"/>
  <c r="IU43" i="22"/>
  <c r="JX42" i="22"/>
  <c r="JW42" i="22"/>
  <c r="JV42" i="22"/>
  <c r="JU42" i="22"/>
  <c r="JT42" i="22"/>
  <c r="JS42" i="22"/>
  <c r="JR42" i="22"/>
  <c r="JQ42" i="22"/>
  <c r="JP42" i="22"/>
  <c r="JO42" i="22"/>
  <c r="JN42" i="22"/>
  <c r="JM42" i="22"/>
  <c r="JL42" i="22"/>
  <c r="JK42" i="22"/>
  <c r="JJ42" i="22"/>
  <c r="JI42" i="22"/>
  <c r="JH42" i="22"/>
  <c r="JG42" i="22"/>
  <c r="JF42" i="22"/>
  <c r="JE42" i="22"/>
  <c r="JD42" i="22"/>
  <c r="JC42" i="22"/>
  <c r="JB42" i="22"/>
  <c r="JA42" i="22"/>
  <c r="IZ42" i="22"/>
  <c r="IY42" i="22"/>
  <c r="IX42" i="22"/>
  <c r="IW42" i="22"/>
  <c r="IV42" i="22"/>
  <c r="IU42" i="22"/>
  <c r="JX41" i="22"/>
  <c r="JW41" i="22"/>
  <c r="JV41" i="22"/>
  <c r="JU41" i="22"/>
  <c r="JT41" i="22"/>
  <c r="JS41" i="22"/>
  <c r="JR41" i="22"/>
  <c r="JQ41" i="22"/>
  <c r="JP41" i="22"/>
  <c r="JO41" i="22"/>
  <c r="JN41" i="22"/>
  <c r="JM41" i="22"/>
  <c r="JL41" i="22"/>
  <c r="JK41" i="22"/>
  <c r="JJ41" i="22"/>
  <c r="JI41" i="22"/>
  <c r="JH41" i="22"/>
  <c r="JG41" i="22"/>
  <c r="JF41" i="22"/>
  <c r="JE41" i="22"/>
  <c r="JD41" i="22"/>
  <c r="JC41" i="22"/>
  <c r="JB41" i="22"/>
  <c r="JA41" i="22"/>
  <c r="IZ41" i="22"/>
  <c r="IY41" i="22"/>
  <c r="IX41" i="22"/>
  <c r="IW41" i="22"/>
  <c r="IV41" i="22"/>
  <c r="IU41" i="22"/>
  <c r="JX40" i="22"/>
  <c r="JW40" i="22"/>
  <c r="JV40" i="22"/>
  <c r="JU40" i="22"/>
  <c r="JT40" i="22"/>
  <c r="JS40" i="22"/>
  <c r="JR40" i="22"/>
  <c r="JQ40" i="22"/>
  <c r="JP40" i="22"/>
  <c r="JO40" i="22"/>
  <c r="JN40" i="22"/>
  <c r="JM40" i="22"/>
  <c r="JL40" i="22"/>
  <c r="JK40" i="22"/>
  <c r="JJ40" i="22"/>
  <c r="JI40" i="22"/>
  <c r="JH40" i="22"/>
  <c r="JG40" i="22"/>
  <c r="JF40" i="22"/>
  <c r="JE40" i="22"/>
  <c r="JD40" i="22"/>
  <c r="JC40" i="22"/>
  <c r="JB40" i="22"/>
  <c r="JA40" i="22"/>
  <c r="IZ40" i="22"/>
  <c r="IY40" i="22"/>
  <c r="IX40" i="22"/>
  <c r="IW40" i="22"/>
  <c r="IV40" i="22"/>
  <c r="IU40" i="22"/>
  <c r="JX39" i="22"/>
  <c r="JW39" i="22"/>
  <c r="JV39" i="22"/>
  <c r="JU39" i="22"/>
  <c r="JT39" i="22"/>
  <c r="JS39" i="22"/>
  <c r="JR39" i="22"/>
  <c r="JQ39" i="22"/>
  <c r="JP39" i="22"/>
  <c r="JO39" i="22"/>
  <c r="JN39" i="22"/>
  <c r="JM39" i="22"/>
  <c r="JL39" i="22"/>
  <c r="JK39" i="22"/>
  <c r="JJ39" i="22"/>
  <c r="JI39" i="22"/>
  <c r="JH39" i="22"/>
  <c r="JG39" i="22"/>
  <c r="JF39" i="22"/>
  <c r="JE39" i="22"/>
  <c r="JD39" i="22"/>
  <c r="JC39" i="22"/>
  <c r="JB39" i="22"/>
  <c r="JA39" i="22"/>
  <c r="IZ39" i="22"/>
  <c r="IY39" i="22"/>
  <c r="IX39" i="22"/>
  <c r="IW39" i="22"/>
  <c r="IV39" i="22"/>
  <c r="IU39" i="22"/>
  <c r="JX38" i="22"/>
  <c r="JW38" i="22"/>
  <c r="JV38" i="22"/>
  <c r="JU38" i="22"/>
  <c r="JT38" i="22"/>
  <c r="JS38" i="22"/>
  <c r="JR38" i="22"/>
  <c r="JQ38" i="22"/>
  <c r="JP38" i="22"/>
  <c r="JO38" i="22"/>
  <c r="JN38" i="22"/>
  <c r="JM38" i="22"/>
  <c r="JL38" i="22"/>
  <c r="JK38" i="22"/>
  <c r="JJ38" i="22"/>
  <c r="JI38" i="22"/>
  <c r="JH38" i="22"/>
  <c r="JG38" i="22"/>
  <c r="JF38" i="22"/>
  <c r="JE38" i="22"/>
  <c r="JD38" i="22"/>
  <c r="JC38" i="22"/>
  <c r="JB38" i="22"/>
  <c r="JA38" i="22"/>
  <c r="IZ38" i="22"/>
  <c r="IY38" i="22"/>
  <c r="IX38" i="22"/>
  <c r="IW38" i="22"/>
  <c r="IV38" i="22"/>
  <c r="IU38" i="22"/>
  <c r="JX37" i="22"/>
  <c r="JW37" i="22"/>
  <c r="JV37" i="22"/>
  <c r="JU37" i="22"/>
  <c r="JT37" i="22"/>
  <c r="JS37" i="22"/>
  <c r="JR37" i="22"/>
  <c r="JQ37" i="22"/>
  <c r="JP37" i="22"/>
  <c r="JO37" i="22"/>
  <c r="JN37" i="22"/>
  <c r="JM37" i="22"/>
  <c r="JL37" i="22"/>
  <c r="JK37" i="22"/>
  <c r="JJ37" i="22"/>
  <c r="JI37" i="22"/>
  <c r="JH37" i="22"/>
  <c r="JG37" i="22"/>
  <c r="JF37" i="22"/>
  <c r="JE37" i="22"/>
  <c r="JD37" i="22"/>
  <c r="JC37" i="22"/>
  <c r="JB37" i="22"/>
  <c r="JA37" i="22"/>
  <c r="IZ37" i="22"/>
  <c r="IY37" i="22"/>
  <c r="IX37" i="22"/>
  <c r="IW37" i="22"/>
  <c r="IV37" i="22"/>
  <c r="IU37" i="22"/>
  <c r="JX36" i="22"/>
  <c r="JW36" i="22"/>
  <c r="JV36" i="22"/>
  <c r="JU36" i="22"/>
  <c r="JT36" i="22"/>
  <c r="JS36" i="22"/>
  <c r="JR36" i="22"/>
  <c r="JQ36" i="22"/>
  <c r="JP36" i="22"/>
  <c r="JO36" i="22"/>
  <c r="JN36" i="22"/>
  <c r="JM36" i="22"/>
  <c r="JL36" i="22"/>
  <c r="JK36" i="22"/>
  <c r="JJ36" i="22"/>
  <c r="JI36" i="22"/>
  <c r="JH36" i="22"/>
  <c r="JG36" i="22"/>
  <c r="JF36" i="22"/>
  <c r="JE36" i="22"/>
  <c r="JD36" i="22"/>
  <c r="JC36" i="22"/>
  <c r="JB36" i="22"/>
  <c r="JA36" i="22"/>
  <c r="IZ36" i="22"/>
  <c r="IY36" i="22"/>
  <c r="IX36" i="22"/>
  <c r="IW36" i="22"/>
  <c r="IV36" i="22"/>
  <c r="IU36" i="22"/>
  <c r="JX35" i="22"/>
  <c r="JW35" i="22"/>
  <c r="JV35" i="22"/>
  <c r="JU35" i="22"/>
  <c r="JT35" i="22"/>
  <c r="JS35" i="22"/>
  <c r="JR35" i="22"/>
  <c r="JQ35" i="22"/>
  <c r="JP35" i="22"/>
  <c r="JO35" i="22"/>
  <c r="JN35" i="22"/>
  <c r="JM35" i="22"/>
  <c r="JL35" i="22"/>
  <c r="JK35" i="22"/>
  <c r="JJ35" i="22"/>
  <c r="JI35" i="22"/>
  <c r="JH35" i="22"/>
  <c r="JG35" i="22"/>
  <c r="JF35" i="22"/>
  <c r="JE35" i="22"/>
  <c r="JD35" i="22"/>
  <c r="JC35" i="22"/>
  <c r="JB35" i="22"/>
  <c r="JA35" i="22"/>
  <c r="IZ35" i="22"/>
  <c r="IY35" i="22"/>
  <c r="IX35" i="22"/>
  <c r="IW35" i="22"/>
  <c r="IV35" i="22"/>
  <c r="IU35" i="22"/>
  <c r="JX34" i="22"/>
  <c r="JW34" i="22"/>
  <c r="JV34" i="22"/>
  <c r="JU34" i="22"/>
  <c r="JT34" i="22"/>
  <c r="JS34" i="22"/>
  <c r="JR34" i="22"/>
  <c r="JQ34" i="22"/>
  <c r="JP34" i="22"/>
  <c r="JO34" i="22"/>
  <c r="JN34" i="22"/>
  <c r="JM34" i="22"/>
  <c r="JL34" i="22"/>
  <c r="JK34" i="22"/>
  <c r="JJ34" i="22"/>
  <c r="JI34" i="22"/>
  <c r="JH34" i="22"/>
  <c r="JG34" i="22"/>
  <c r="JF34" i="22"/>
  <c r="JE34" i="22"/>
  <c r="JD34" i="22"/>
  <c r="JC34" i="22"/>
  <c r="JB34" i="22"/>
  <c r="JA34" i="22"/>
  <c r="IZ34" i="22"/>
  <c r="IY34" i="22"/>
  <c r="IX34" i="22"/>
  <c r="IW34" i="22"/>
  <c r="IV34" i="22"/>
  <c r="IU34" i="22"/>
  <c r="JX33" i="22"/>
  <c r="JW33" i="22"/>
  <c r="JV33" i="22"/>
  <c r="JU33" i="22"/>
  <c r="JT33" i="22"/>
  <c r="JS33" i="22"/>
  <c r="JR33" i="22"/>
  <c r="JQ33" i="22"/>
  <c r="JP33" i="22"/>
  <c r="JO33" i="22"/>
  <c r="JN33" i="22"/>
  <c r="JM33" i="22"/>
  <c r="JL33" i="22"/>
  <c r="JK33" i="22"/>
  <c r="JJ33" i="22"/>
  <c r="JI33" i="22"/>
  <c r="JH33" i="22"/>
  <c r="JG33" i="22"/>
  <c r="JF33" i="22"/>
  <c r="JE33" i="22"/>
  <c r="JD33" i="22"/>
  <c r="JC33" i="22"/>
  <c r="JB33" i="22"/>
  <c r="JA33" i="22"/>
  <c r="IZ33" i="22"/>
  <c r="IY33" i="22"/>
  <c r="IX33" i="22"/>
  <c r="IW33" i="22"/>
  <c r="IV33" i="22"/>
  <c r="IU33" i="22"/>
  <c r="JX32" i="22"/>
  <c r="JW32" i="22"/>
  <c r="JV32" i="22"/>
  <c r="JU32" i="22"/>
  <c r="JT32" i="22"/>
  <c r="JS32" i="22"/>
  <c r="JR32" i="22"/>
  <c r="JQ32" i="22"/>
  <c r="JP32" i="22"/>
  <c r="JO32" i="22"/>
  <c r="JN32" i="22"/>
  <c r="JM32" i="22"/>
  <c r="JL32" i="22"/>
  <c r="JK32" i="22"/>
  <c r="JJ32" i="22"/>
  <c r="JI32" i="22"/>
  <c r="JH32" i="22"/>
  <c r="JG32" i="22"/>
  <c r="JF32" i="22"/>
  <c r="JE32" i="22"/>
  <c r="JD32" i="22"/>
  <c r="JC32" i="22"/>
  <c r="JB32" i="22"/>
  <c r="JA32" i="22"/>
  <c r="IZ32" i="22"/>
  <c r="IY32" i="22"/>
  <c r="IX32" i="22"/>
  <c r="IW32" i="22"/>
  <c r="IV32" i="22"/>
  <c r="IU32" i="22"/>
  <c r="JX31" i="22"/>
  <c r="JW31" i="22"/>
  <c r="JV31" i="22"/>
  <c r="JU31" i="22"/>
  <c r="JT31" i="22"/>
  <c r="JS31" i="22"/>
  <c r="JR31" i="22"/>
  <c r="JQ31" i="22"/>
  <c r="JP31" i="22"/>
  <c r="JO31" i="22"/>
  <c r="JN31" i="22"/>
  <c r="JM31" i="22"/>
  <c r="JL31" i="22"/>
  <c r="JK31" i="22"/>
  <c r="JJ31" i="22"/>
  <c r="JI31" i="22"/>
  <c r="JH31" i="22"/>
  <c r="JG31" i="22"/>
  <c r="JF31" i="22"/>
  <c r="JE31" i="22"/>
  <c r="JD31" i="22"/>
  <c r="JC31" i="22"/>
  <c r="JB31" i="22"/>
  <c r="JA31" i="22"/>
  <c r="IZ31" i="22"/>
  <c r="IY31" i="22"/>
  <c r="IX31" i="22"/>
  <c r="IW31" i="22"/>
  <c r="IV31" i="22"/>
  <c r="IU31" i="22"/>
  <c r="JX30" i="22"/>
  <c r="JW30" i="22"/>
  <c r="JV30" i="22"/>
  <c r="JU30" i="22"/>
  <c r="JT30" i="22"/>
  <c r="JS30" i="22"/>
  <c r="JR30" i="22"/>
  <c r="JQ30" i="22"/>
  <c r="JP30" i="22"/>
  <c r="JO30" i="22"/>
  <c r="JN30" i="22"/>
  <c r="JM30" i="22"/>
  <c r="JL30" i="22"/>
  <c r="JK30" i="22"/>
  <c r="JJ30" i="22"/>
  <c r="JI30" i="22"/>
  <c r="JH30" i="22"/>
  <c r="JG30" i="22"/>
  <c r="JF30" i="22"/>
  <c r="JE30" i="22"/>
  <c r="JD30" i="22"/>
  <c r="JC30" i="22"/>
  <c r="JB30" i="22"/>
  <c r="JA30" i="22"/>
  <c r="IZ30" i="22"/>
  <c r="IY30" i="22"/>
  <c r="IX30" i="22"/>
  <c r="IW30" i="22"/>
  <c r="IV30" i="22"/>
  <c r="IU30" i="22"/>
  <c r="JX29" i="22"/>
  <c r="JW29" i="22"/>
  <c r="JV29" i="22"/>
  <c r="JU29" i="22"/>
  <c r="JT29" i="22"/>
  <c r="JS29" i="22"/>
  <c r="JR29" i="22"/>
  <c r="JQ29" i="22"/>
  <c r="JP29" i="22"/>
  <c r="JO29" i="22"/>
  <c r="JN29" i="22"/>
  <c r="JM29" i="22"/>
  <c r="JL29" i="22"/>
  <c r="JK29" i="22"/>
  <c r="JJ29" i="22"/>
  <c r="JI29" i="22"/>
  <c r="JH29" i="22"/>
  <c r="JG29" i="22"/>
  <c r="JF29" i="22"/>
  <c r="JE29" i="22"/>
  <c r="JD29" i="22"/>
  <c r="JC29" i="22"/>
  <c r="JB29" i="22"/>
  <c r="JA29" i="22"/>
  <c r="IZ29" i="22"/>
  <c r="IY29" i="22"/>
  <c r="IX29" i="22"/>
  <c r="IW29" i="22"/>
  <c r="IV29" i="22"/>
  <c r="IU29" i="22"/>
  <c r="JX28" i="22"/>
  <c r="JW28" i="22"/>
  <c r="JV28" i="22"/>
  <c r="JU28" i="22"/>
  <c r="JT28" i="22"/>
  <c r="JS28" i="22"/>
  <c r="JR28" i="22"/>
  <c r="JQ28" i="22"/>
  <c r="JP28" i="22"/>
  <c r="JO28" i="22"/>
  <c r="JN28" i="22"/>
  <c r="JM28" i="22"/>
  <c r="JL28" i="22"/>
  <c r="JK28" i="22"/>
  <c r="JJ28" i="22"/>
  <c r="JI28" i="22"/>
  <c r="JH28" i="22"/>
  <c r="JG28" i="22"/>
  <c r="JF28" i="22"/>
  <c r="JE28" i="22"/>
  <c r="JD28" i="22"/>
  <c r="JC28" i="22"/>
  <c r="JB28" i="22"/>
  <c r="JA28" i="22"/>
  <c r="IZ28" i="22"/>
  <c r="IY28" i="22"/>
  <c r="IX28" i="22"/>
  <c r="IW28" i="22"/>
  <c r="IV28" i="22"/>
  <c r="IU28" i="22"/>
  <c r="JX27" i="22"/>
  <c r="JW27" i="22"/>
  <c r="JV27" i="22"/>
  <c r="JU27" i="22"/>
  <c r="JT27" i="22"/>
  <c r="JS27" i="22"/>
  <c r="JR27" i="22"/>
  <c r="JQ27" i="22"/>
  <c r="JP27" i="22"/>
  <c r="JO27" i="22"/>
  <c r="JN27" i="22"/>
  <c r="JM27" i="22"/>
  <c r="JL27" i="22"/>
  <c r="JK27" i="22"/>
  <c r="JJ27" i="22"/>
  <c r="JI27" i="22"/>
  <c r="JH27" i="22"/>
  <c r="JG27" i="22"/>
  <c r="JF27" i="22"/>
  <c r="JE27" i="22"/>
  <c r="JD27" i="22"/>
  <c r="JC27" i="22"/>
  <c r="JB27" i="22"/>
  <c r="JA27" i="22"/>
  <c r="IZ27" i="22"/>
  <c r="IY27" i="22"/>
  <c r="IX27" i="22"/>
  <c r="IW27" i="22"/>
  <c r="IV27" i="22"/>
  <c r="IU27" i="22"/>
  <c r="JX26" i="22"/>
  <c r="JW26" i="22"/>
  <c r="JV26" i="22"/>
  <c r="JU26" i="22"/>
  <c r="JT26" i="22"/>
  <c r="JS26" i="22"/>
  <c r="JR26" i="22"/>
  <c r="JQ26" i="22"/>
  <c r="JP26" i="22"/>
  <c r="JO26" i="22"/>
  <c r="JN26" i="22"/>
  <c r="JM26" i="22"/>
  <c r="JL26" i="22"/>
  <c r="JK26" i="22"/>
  <c r="JJ26" i="22"/>
  <c r="JI26" i="22"/>
  <c r="JH26" i="22"/>
  <c r="JG26" i="22"/>
  <c r="JF26" i="22"/>
  <c r="JE26" i="22"/>
  <c r="JD26" i="22"/>
  <c r="JC26" i="22"/>
  <c r="JB26" i="22"/>
  <c r="JA26" i="22"/>
  <c r="IZ26" i="22"/>
  <c r="IY26" i="22"/>
  <c r="IX26" i="22"/>
  <c r="IW26" i="22"/>
  <c r="IV26" i="22"/>
  <c r="IU26" i="22"/>
  <c r="JX25" i="22"/>
  <c r="JW25" i="22"/>
  <c r="JV25" i="22"/>
  <c r="JU25" i="22"/>
  <c r="JT25" i="22"/>
  <c r="JS25" i="22"/>
  <c r="JR25" i="22"/>
  <c r="JQ25" i="22"/>
  <c r="JP25" i="22"/>
  <c r="JO25" i="22"/>
  <c r="JN25" i="22"/>
  <c r="JM25" i="22"/>
  <c r="JL25" i="22"/>
  <c r="JK25" i="22"/>
  <c r="JJ25" i="22"/>
  <c r="JI25" i="22"/>
  <c r="JH25" i="22"/>
  <c r="JG25" i="22"/>
  <c r="JF25" i="22"/>
  <c r="JE25" i="22"/>
  <c r="JD25" i="22"/>
  <c r="JC25" i="22"/>
  <c r="JB25" i="22"/>
  <c r="JA25" i="22"/>
  <c r="IZ25" i="22"/>
  <c r="IY25" i="22"/>
  <c r="IX25" i="22"/>
  <c r="IW25" i="22"/>
  <c r="IV25" i="22"/>
  <c r="IU25" i="22"/>
  <c r="JX24" i="22"/>
  <c r="JW24" i="22"/>
  <c r="JV24" i="22"/>
  <c r="JU24" i="22"/>
  <c r="JT24" i="22"/>
  <c r="JS24" i="22"/>
  <c r="JR24" i="22"/>
  <c r="JQ24" i="22"/>
  <c r="JP24" i="22"/>
  <c r="JO24" i="22"/>
  <c r="JN24" i="22"/>
  <c r="JM24" i="22"/>
  <c r="JL24" i="22"/>
  <c r="JK24" i="22"/>
  <c r="JJ24" i="22"/>
  <c r="JI24" i="22"/>
  <c r="JH24" i="22"/>
  <c r="JG24" i="22"/>
  <c r="JF24" i="22"/>
  <c r="JE24" i="22"/>
  <c r="JD24" i="22"/>
  <c r="JC24" i="22"/>
  <c r="JB24" i="22"/>
  <c r="JA24" i="22"/>
  <c r="IZ24" i="22"/>
  <c r="IY24" i="22"/>
  <c r="IX24" i="22"/>
  <c r="IW24" i="22"/>
  <c r="IV24" i="22"/>
  <c r="IU24" i="22"/>
  <c r="JX23" i="22"/>
  <c r="JW23" i="22"/>
  <c r="JV23" i="22"/>
  <c r="JU23" i="22"/>
  <c r="JT23" i="22"/>
  <c r="JS23" i="22"/>
  <c r="JR23" i="22"/>
  <c r="JQ23" i="22"/>
  <c r="JP23" i="22"/>
  <c r="JO23" i="22"/>
  <c r="JN23" i="22"/>
  <c r="JM23" i="22"/>
  <c r="JL23" i="22"/>
  <c r="JK23" i="22"/>
  <c r="JJ23" i="22"/>
  <c r="JI23" i="22"/>
  <c r="JH23" i="22"/>
  <c r="JG23" i="22"/>
  <c r="JF23" i="22"/>
  <c r="JE23" i="22"/>
  <c r="JD23" i="22"/>
  <c r="JC23" i="22"/>
  <c r="JB23" i="22"/>
  <c r="JA23" i="22"/>
  <c r="IZ23" i="22"/>
  <c r="IY23" i="22"/>
  <c r="IX23" i="22"/>
  <c r="IW23" i="22"/>
  <c r="IV23" i="22"/>
  <c r="IU23" i="22"/>
  <c r="JX22" i="22"/>
  <c r="JW22" i="22"/>
  <c r="JV22" i="22"/>
  <c r="JU22" i="22"/>
  <c r="JT22" i="22"/>
  <c r="JS22" i="22"/>
  <c r="JR22" i="22"/>
  <c r="JQ22" i="22"/>
  <c r="JP22" i="22"/>
  <c r="JO22" i="22"/>
  <c r="JN22" i="22"/>
  <c r="JM22" i="22"/>
  <c r="JL22" i="22"/>
  <c r="JK22" i="22"/>
  <c r="JJ22" i="22"/>
  <c r="JI22" i="22"/>
  <c r="JH22" i="22"/>
  <c r="JG22" i="22"/>
  <c r="JF22" i="22"/>
  <c r="JE22" i="22"/>
  <c r="JD22" i="22"/>
  <c r="JC22" i="22"/>
  <c r="JB22" i="22"/>
  <c r="JA22" i="22"/>
  <c r="IZ22" i="22"/>
  <c r="IY22" i="22"/>
  <c r="IX22" i="22"/>
  <c r="IW22" i="22"/>
  <c r="IV22" i="22"/>
  <c r="IU22" i="22"/>
  <c r="JX21" i="22"/>
  <c r="JW21" i="22"/>
  <c r="JV21" i="22"/>
  <c r="JU21" i="22"/>
  <c r="JT21" i="22"/>
  <c r="JS21" i="22"/>
  <c r="JR21" i="22"/>
  <c r="JQ21" i="22"/>
  <c r="JP21" i="22"/>
  <c r="JO21" i="22"/>
  <c r="JN21" i="22"/>
  <c r="JM21" i="22"/>
  <c r="JL21" i="22"/>
  <c r="JK21" i="22"/>
  <c r="JJ21" i="22"/>
  <c r="JI21" i="22"/>
  <c r="JH21" i="22"/>
  <c r="JG21" i="22"/>
  <c r="JF21" i="22"/>
  <c r="JE21" i="22"/>
  <c r="JD21" i="22"/>
  <c r="JC21" i="22"/>
  <c r="JB21" i="22"/>
  <c r="JA21" i="22"/>
  <c r="IZ21" i="22"/>
  <c r="IY21" i="22"/>
  <c r="IX21" i="22"/>
  <c r="IW21" i="22"/>
  <c r="IV21" i="22"/>
  <c r="IU21" i="22"/>
  <c r="JX20" i="22"/>
  <c r="JW20" i="22"/>
  <c r="JV20" i="22"/>
  <c r="JU20" i="22"/>
  <c r="JT20" i="22"/>
  <c r="JS20" i="22"/>
  <c r="JR20" i="22"/>
  <c r="JQ20" i="22"/>
  <c r="JP20" i="22"/>
  <c r="JO20" i="22"/>
  <c r="JN20" i="22"/>
  <c r="JM20" i="22"/>
  <c r="JL20" i="22"/>
  <c r="JK20" i="22"/>
  <c r="JJ20" i="22"/>
  <c r="JI20" i="22"/>
  <c r="JH20" i="22"/>
  <c r="JG20" i="22"/>
  <c r="JF20" i="22"/>
  <c r="JE20" i="22"/>
  <c r="JD20" i="22"/>
  <c r="JC20" i="22"/>
  <c r="JB20" i="22"/>
  <c r="JA20" i="22"/>
  <c r="IZ20" i="22"/>
  <c r="IY20" i="22"/>
  <c r="IX20" i="22"/>
  <c r="IW20" i="22"/>
  <c r="IV20" i="22"/>
  <c r="IU20" i="22"/>
  <c r="JX18" i="22"/>
  <c r="JW18" i="22"/>
  <c r="JV18" i="22"/>
  <c r="JU18" i="22"/>
  <c r="JT18" i="22"/>
  <c r="JS18" i="22"/>
  <c r="JR18" i="22"/>
  <c r="JQ18" i="22"/>
  <c r="JP18" i="22"/>
  <c r="JO18" i="22"/>
  <c r="JN18" i="22"/>
  <c r="JM18" i="22"/>
  <c r="JL18" i="22"/>
  <c r="JK18" i="22"/>
  <c r="JJ18" i="22"/>
  <c r="JI18" i="22"/>
  <c r="JH18" i="22"/>
  <c r="JG18" i="22"/>
  <c r="JF18" i="22"/>
  <c r="JE18" i="22"/>
  <c r="JD18" i="22"/>
  <c r="JC18" i="22"/>
  <c r="JB18" i="22"/>
  <c r="JA18" i="22"/>
  <c r="IZ18" i="22"/>
  <c r="IY18" i="22"/>
  <c r="IX18" i="22"/>
  <c r="IW18" i="22"/>
  <c r="IV18" i="22"/>
  <c r="IU18" i="22"/>
  <c r="JX17" i="22"/>
  <c r="JW17" i="22"/>
  <c r="JV17" i="22"/>
  <c r="JU17" i="22"/>
  <c r="JT17" i="22"/>
  <c r="JS17" i="22"/>
  <c r="JR17" i="22"/>
  <c r="JQ17" i="22"/>
  <c r="JP17" i="22"/>
  <c r="JO17" i="22"/>
  <c r="JN17" i="22"/>
  <c r="JM17" i="22"/>
  <c r="JL17" i="22"/>
  <c r="JK17" i="22"/>
  <c r="JJ17" i="22"/>
  <c r="JI17" i="22"/>
  <c r="JH17" i="22"/>
  <c r="JG17" i="22"/>
  <c r="JF17" i="22"/>
  <c r="JE17" i="22"/>
  <c r="JD17" i="22"/>
  <c r="JC17" i="22"/>
  <c r="JB17" i="22"/>
  <c r="JA17" i="22"/>
  <c r="IZ17" i="22"/>
  <c r="IY17" i="22"/>
  <c r="IX17" i="22"/>
  <c r="IW17" i="22"/>
  <c r="IV17" i="22"/>
  <c r="IU17" i="22"/>
  <c r="JX16" i="22"/>
  <c r="JW16" i="22"/>
  <c r="JV16" i="22"/>
  <c r="JU16" i="22"/>
  <c r="JT16" i="22"/>
  <c r="JS16" i="22"/>
  <c r="JR16" i="22"/>
  <c r="JQ16" i="22"/>
  <c r="JP16" i="22"/>
  <c r="JO16" i="22"/>
  <c r="JN16" i="22"/>
  <c r="JM16" i="22"/>
  <c r="JL16" i="22"/>
  <c r="JK16" i="22"/>
  <c r="JJ16" i="22"/>
  <c r="JI16" i="22"/>
  <c r="JH16" i="22"/>
  <c r="JG16" i="22"/>
  <c r="JF16" i="22"/>
  <c r="JE16" i="22"/>
  <c r="JD16" i="22"/>
  <c r="JC16" i="22"/>
  <c r="JB16" i="22"/>
  <c r="JA16" i="22"/>
  <c r="IZ16" i="22"/>
  <c r="IY16" i="22"/>
  <c r="IX16" i="22"/>
  <c r="IW16" i="22"/>
  <c r="IV16" i="22"/>
  <c r="IU16" i="22"/>
  <c r="JX15" i="22"/>
  <c r="JW15" i="22"/>
  <c r="JV15" i="22"/>
  <c r="JU15" i="22"/>
  <c r="JT15" i="22"/>
  <c r="JS15" i="22"/>
  <c r="JR15" i="22"/>
  <c r="JQ15" i="22"/>
  <c r="JP15" i="22"/>
  <c r="JO15" i="22"/>
  <c r="JN15" i="22"/>
  <c r="JM15" i="22"/>
  <c r="JL15" i="22"/>
  <c r="JK15" i="22"/>
  <c r="JJ15" i="22"/>
  <c r="JI15" i="22"/>
  <c r="JH15" i="22"/>
  <c r="JG15" i="22"/>
  <c r="JF15" i="22"/>
  <c r="JE15" i="22"/>
  <c r="JD15" i="22"/>
  <c r="JC15" i="22"/>
  <c r="JB15" i="22"/>
  <c r="JA15" i="22"/>
  <c r="IZ15" i="22"/>
  <c r="IY15" i="22"/>
  <c r="IX15" i="22"/>
  <c r="IW15" i="22"/>
  <c r="IV15" i="22"/>
  <c r="IU15" i="22"/>
  <c r="JX14" i="22"/>
  <c r="JW14" i="22"/>
  <c r="JV14" i="22"/>
  <c r="JU14" i="22"/>
  <c r="JT14" i="22"/>
  <c r="JS14" i="22"/>
  <c r="JR14" i="22"/>
  <c r="JQ14" i="22"/>
  <c r="JP14" i="22"/>
  <c r="JO14" i="22"/>
  <c r="JN14" i="22"/>
  <c r="JM14" i="22"/>
  <c r="JL14" i="22"/>
  <c r="JK14" i="22"/>
  <c r="JJ14" i="22"/>
  <c r="JI14" i="22"/>
  <c r="JH14" i="22"/>
  <c r="JG14" i="22"/>
  <c r="JF14" i="22"/>
  <c r="JE14" i="22"/>
  <c r="JD14" i="22"/>
  <c r="JC14" i="22"/>
  <c r="JB14" i="22"/>
  <c r="JA14" i="22"/>
  <c r="IZ14" i="22"/>
  <c r="IY14" i="22"/>
  <c r="IX14" i="22"/>
  <c r="IW14" i="22"/>
  <c r="IV14" i="22"/>
  <c r="IU14" i="22"/>
  <c r="IS63" i="22"/>
  <c r="IR63" i="22"/>
  <c r="IQ63" i="22"/>
  <c r="IP63" i="22"/>
  <c r="IO63" i="22"/>
  <c r="IN63" i="22"/>
  <c r="IM63" i="22"/>
  <c r="IL63" i="22"/>
  <c r="IK63" i="22"/>
  <c r="IJ63" i="22"/>
  <c r="II63" i="22"/>
  <c r="IH63" i="22"/>
  <c r="IG63" i="22"/>
  <c r="IF63" i="22"/>
  <c r="IE63" i="22"/>
  <c r="ID63" i="22"/>
  <c r="IC63" i="22"/>
  <c r="IB63" i="22"/>
  <c r="IA63" i="22"/>
  <c r="HZ63" i="22"/>
  <c r="HY63" i="22"/>
  <c r="HX63" i="22"/>
  <c r="HW63" i="22"/>
  <c r="HV63" i="22"/>
  <c r="HU63" i="22"/>
  <c r="HT63" i="22"/>
  <c r="HS63" i="22"/>
  <c r="HR63" i="22"/>
  <c r="HQ63" i="22"/>
  <c r="HP63" i="22"/>
  <c r="HO63" i="22"/>
  <c r="IS62" i="22"/>
  <c r="IR62" i="22"/>
  <c r="IQ62" i="22"/>
  <c r="IP62" i="22"/>
  <c r="IO62" i="22"/>
  <c r="IN62" i="22"/>
  <c r="IM62" i="22"/>
  <c r="IL62" i="22"/>
  <c r="IK62" i="22"/>
  <c r="IJ62" i="22"/>
  <c r="II62" i="22"/>
  <c r="IH62" i="22"/>
  <c r="IG62" i="22"/>
  <c r="IF62" i="22"/>
  <c r="IE62" i="22"/>
  <c r="ID62" i="22"/>
  <c r="IC62" i="22"/>
  <c r="IB62" i="22"/>
  <c r="IA62" i="22"/>
  <c r="HZ62" i="22"/>
  <c r="HY62" i="22"/>
  <c r="HX62" i="22"/>
  <c r="HW62" i="22"/>
  <c r="HV62" i="22"/>
  <c r="HU62" i="22"/>
  <c r="HT62" i="22"/>
  <c r="HS62" i="22"/>
  <c r="HR62" i="22"/>
  <c r="HQ62" i="22"/>
  <c r="HP62" i="22"/>
  <c r="HO62" i="22"/>
  <c r="IS60" i="22"/>
  <c r="IR60" i="22"/>
  <c r="IQ60" i="22"/>
  <c r="IP60" i="22"/>
  <c r="IO60" i="22"/>
  <c r="IN60" i="22"/>
  <c r="IM60" i="22"/>
  <c r="IL60" i="22"/>
  <c r="IK60" i="22"/>
  <c r="IJ60" i="22"/>
  <c r="II60" i="22"/>
  <c r="IH60" i="22"/>
  <c r="IG60" i="22"/>
  <c r="IF60" i="22"/>
  <c r="IE60" i="22"/>
  <c r="ID60" i="22"/>
  <c r="IC60" i="22"/>
  <c r="IB60" i="22"/>
  <c r="IA60" i="22"/>
  <c r="HZ60" i="22"/>
  <c r="HY60" i="22"/>
  <c r="HX60" i="22"/>
  <c r="HW60" i="22"/>
  <c r="HV60" i="22"/>
  <c r="HU60" i="22"/>
  <c r="HT60" i="22"/>
  <c r="HS60" i="22"/>
  <c r="HR60" i="22"/>
  <c r="HQ60" i="22"/>
  <c r="HP60" i="22"/>
  <c r="HO60" i="22"/>
  <c r="IS59" i="22"/>
  <c r="IR59" i="22"/>
  <c r="IQ59" i="22"/>
  <c r="IP59" i="22"/>
  <c r="IO59" i="22"/>
  <c r="IN59" i="22"/>
  <c r="IM59" i="22"/>
  <c r="IL59" i="22"/>
  <c r="IK59" i="22"/>
  <c r="IJ59" i="22"/>
  <c r="II59" i="22"/>
  <c r="IH59" i="22"/>
  <c r="IG59" i="22"/>
  <c r="IF59" i="22"/>
  <c r="IE59" i="22"/>
  <c r="ID59" i="22"/>
  <c r="IC59" i="22"/>
  <c r="IB59" i="22"/>
  <c r="IA59" i="22"/>
  <c r="HZ59" i="22"/>
  <c r="HY59" i="22"/>
  <c r="HX59" i="22"/>
  <c r="HW59" i="22"/>
  <c r="HV59" i="22"/>
  <c r="HU59" i="22"/>
  <c r="HT59" i="22"/>
  <c r="HS59" i="22"/>
  <c r="HR59" i="22"/>
  <c r="HQ59" i="22"/>
  <c r="HP59" i="22"/>
  <c r="HO59" i="22"/>
  <c r="IS58" i="22"/>
  <c r="IR58" i="22"/>
  <c r="IQ58" i="22"/>
  <c r="IP58" i="22"/>
  <c r="IO58" i="22"/>
  <c r="IN58" i="22"/>
  <c r="IM58" i="22"/>
  <c r="IL58" i="22"/>
  <c r="IK58" i="22"/>
  <c r="IJ58" i="22"/>
  <c r="II58" i="22"/>
  <c r="IH58" i="22"/>
  <c r="IG58" i="22"/>
  <c r="IF58" i="22"/>
  <c r="IE58" i="22"/>
  <c r="ID58" i="22"/>
  <c r="IC58" i="22"/>
  <c r="IB58" i="22"/>
  <c r="IA58" i="22"/>
  <c r="HZ58" i="22"/>
  <c r="HY58" i="22"/>
  <c r="HX58" i="22"/>
  <c r="HW58" i="22"/>
  <c r="HV58" i="22"/>
  <c r="HU58" i="22"/>
  <c r="HT58" i="22"/>
  <c r="HS58" i="22"/>
  <c r="HR58" i="22"/>
  <c r="HQ58" i="22"/>
  <c r="HP58" i="22"/>
  <c r="HO58" i="22"/>
  <c r="IS57" i="22"/>
  <c r="IR57" i="22"/>
  <c r="IQ57" i="22"/>
  <c r="IP57" i="22"/>
  <c r="IO57" i="22"/>
  <c r="IN57" i="22"/>
  <c r="IM57" i="22"/>
  <c r="IL57" i="22"/>
  <c r="IK57" i="22"/>
  <c r="IJ57" i="22"/>
  <c r="II57" i="22"/>
  <c r="IH57" i="22"/>
  <c r="IG57" i="22"/>
  <c r="IF57" i="22"/>
  <c r="IE57" i="22"/>
  <c r="ID57" i="22"/>
  <c r="IC57" i="22"/>
  <c r="IB57" i="22"/>
  <c r="IA57" i="22"/>
  <c r="HZ57" i="22"/>
  <c r="HY57" i="22"/>
  <c r="HX57" i="22"/>
  <c r="HW57" i="22"/>
  <c r="HV57" i="22"/>
  <c r="HU57" i="22"/>
  <c r="HT57" i="22"/>
  <c r="HS57" i="22"/>
  <c r="HR57" i="22"/>
  <c r="HQ57" i="22"/>
  <c r="HP57" i="22"/>
  <c r="HO57" i="22"/>
  <c r="IS54" i="22"/>
  <c r="IR54" i="22"/>
  <c r="IQ54" i="22"/>
  <c r="IP54" i="22"/>
  <c r="IO54" i="22"/>
  <c r="IN54" i="22"/>
  <c r="IM54" i="22"/>
  <c r="IL54" i="22"/>
  <c r="IK54" i="22"/>
  <c r="IJ54" i="22"/>
  <c r="II54" i="22"/>
  <c r="IH54" i="22"/>
  <c r="IG54" i="22"/>
  <c r="IF54" i="22"/>
  <c r="IE54" i="22"/>
  <c r="ID54" i="22"/>
  <c r="IC54" i="22"/>
  <c r="IB54" i="22"/>
  <c r="IA54" i="22"/>
  <c r="HZ54" i="22"/>
  <c r="HY54" i="22"/>
  <c r="HX54" i="22"/>
  <c r="HW54" i="22"/>
  <c r="HV54" i="22"/>
  <c r="HU54" i="22"/>
  <c r="HT54" i="22"/>
  <c r="HS54" i="22"/>
  <c r="HR54" i="22"/>
  <c r="HQ54" i="22"/>
  <c r="HP54" i="22"/>
  <c r="HO54" i="22"/>
  <c r="IS53" i="22"/>
  <c r="IR53" i="22"/>
  <c r="IQ53" i="22"/>
  <c r="IP53" i="22"/>
  <c r="IO53" i="22"/>
  <c r="IN53" i="22"/>
  <c r="IM53" i="22"/>
  <c r="IL53" i="22"/>
  <c r="IK53" i="22"/>
  <c r="IJ53" i="22"/>
  <c r="II53" i="22"/>
  <c r="IH53" i="22"/>
  <c r="IG53" i="22"/>
  <c r="IF53" i="22"/>
  <c r="IE53" i="22"/>
  <c r="ID53" i="22"/>
  <c r="IC53" i="22"/>
  <c r="IB53" i="22"/>
  <c r="IA53" i="22"/>
  <c r="HZ53" i="22"/>
  <c r="HY53" i="22"/>
  <c r="HX53" i="22"/>
  <c r="HW53" i="22"/>
  <c r="HV53" i="22"/>
  <c r="HU53" i="22"/>
  <c r="HT53" i="22"/>
  <c r="HS53" i="22"/>
  <c r="HR53" i="22"/>
  <c r="HQ53" i="22"/>
  <c r="HP53" i="22"/>
  <c r="HO53" i="22"/>
  <c r="IS52" i="22"/>
  <c r="IR52" i="22"/>
  <c r="IQ52" i="22"/>
  <c r="IP52" i="22"/>
  <c r="IO52" i="22"/>
  <c r="IN52" i="22"/>
  <c r="IM52" i="22"/>
  <c r="IL52" i="22"/>
  <c r="IK52" i="22"/>
  <c r="IJ52" i="22"/>
  <c r="II52" i="22"/>
  <c r="IH52" i="22"/>
  <c r="IG52" i="22"/>
  <c r="IF52" i="22"/>
  <c r="IE52" i="22"/>
  <c r="ID52" i="22"/>
  <c r="IC52" i="22"/>
  <c r="IB52" i="22"/>
  <c r="IA52" i="22"/>
  <c r="HZ52" i="22"/>
  <c r="HY52" i="22"/>
  <c r="HX52" i="22"/>
  <c r="HW52" i="22"/>
  <c r="HV52" i="22"/>
  <c r="HU52" i="22"/>
  <c r="HT52" i="22"/>
  <c r="HS52" i="22"/>
  <c r="HR52" i="22"/>
  <c r="HQ52" i="22"/>
  <c r="HP52" i="22"/>
  <c r="HO52" i="22"/>
  <c r="IS51" i="22"/>
  <c r="IR51" i="22"/>
  <c r="IQ51" i="22"/>
  <c r="IP51" i="22"/>
  <c r="IO51" i="22"/>
  <c r="IN51" i="22"/>
  <c r="IM51" i="22"/>
  <c r="IL51" i="22"/>
  <c r="IK51" i="22"/>
  <c r="IJ51" i="22"/>
  <c r="II51" i="22"/>
  <c r="IH51" i="22"/>
  <c r="IG51" i="22"/>
  <c r="IF51" i="22"/>
  <c r="IE51" i="22"/>
  <c r="ID51" i="22"/>
  <c r="IC51" i="22"/>
  <c r="IB51" i="22"/>
  <c r="IA51" i="22"/>
  <c r="HZ51" i="22"/>
  <c r="HY51" i="22"/>
  <c r="HX51" i="22"/>
  <c r="HW51" i="22"/>
  <c r="HV51" i="22"/>
  <c r="HU51" i="22"/>
  <c r="HT51" i="22"/>
  <c r="HS51" i="22"/>
  <c r="HR51" i="22"/>
  <c r="HQ51" i="22"/>
  <c r="HP51" i="22"/>
  <c r="HO51" i="22"/>
  <c r="IS50" i="22"/>
  <c r="IR50" i="22"/>
  <c r="IQ50" i="22"/>
  <c r="IP50" i="22"/>
  <c r="IO50" i="22"/>
  <c r="IN50" i="22"/>
  <c r="IM50" i="22"/>
  <c r="IL50" i="22"/>
  <c r="IK50" i="22"/>
  <c r="IJ50" i="22"/>
  <c r="II50" i="22"/>
  <c r="IH50" i="22"/>
  <c r="IG50" i="22"/>
  <c r="IF50" i="22"/>
  <c r="IE50" i="22"/>
  <c r="ID50" i="22"/>
  <c r="IC50" i="22"/>
  <c r="IB50" i="22"/>
  <c r="IA50" i="22"/>
  <c r="HZ50" i="22"/>
  <c r="HY50" i="22"/>
  <c r="HX50" i="22"/>
  <c r="HW50" i="22"/>
  <c r="HV50" i="22"/>
  <c r="HU50" i="22"/>
  <c r="HT50" i="22"/>
  <c r="HS50" i="22"/>
  <c r="HR50" i="22"/>
  <c r="HQ50" i="22"/>
  <c r="HP50" i="22"/>
  <c r="HO50" i="22"/>
  <c r="IS49" i="22"/>
  <c r="IR49" i="22"/>
  <c r="IQ49" i="22"/>
  <c r="IP49" i="22"/>
  <c r="IO49" i="22"/>
  <c r="IN49" i="22"/>
  <c r="IM49" i="22"/>
  <c r="IL49" i="22"/>
  <c r="IK49" i="22"/>
  <c r="IJ49" i="22"/>
  <c r="II49" i="22"/>
  <c r="IH49" i="22"/>
  <c r="IG49" i="22"/>
  <c r="IF49" i="22"/>
  <c r="IE49" i="22"/>
  <c r="ID49" i="22"/>
  <c r="IC49" i="22"/>
  <c r="IB49" i="22"/>
  <c r="IA49" i="22"/>
  <c r="HZ49" i="22"/>
  <c r="HY49" i="22"/>
  <c r="HX49" i="22"/>
  <c r="HW49" i="22"/>
  <c r="HV49" i="22"/>
  <c r="HU49" i="22"/>
  <c r="HT49" i="22"/>
  <c r="HS49" i="22"/>
  <c r="HR49" i="22"/>
  <c r="HQ49" i="22"/>
  <c r="HP49" i="22"/>
  <c r="HO49" i="22"/>
  <c r="IS48" i="22"/>
  <c r="IR48" i="22"/>
  <c r="IQ48" i="22"/>
  <c r="IP48" i="22"/>
  <c r="IO48" i="22"/>
  <c r="IN48" i="22"/>
  <c r="IM48" i="22"/>
  <c r="IL48" i="22"/>
  <c r="IK48" i="22"/>
  <c r="IJ48" i="22"/>
  <c r="II48" i="22"/>
  <c r="IH48" i="22"/>
  <c r="IG48" i="22"/>
  <c r="IF48" i="22"/>
  <c r="IE48" i="22"/>
  <c r="ID48" i="22"/>
  <c r="IC48" i="22"/>
  <c r="IB48" i="22"/>
  <c r="IA48" i="22"/>
  <c r="HZ48" i="22"/>
  <c r="HY48" i="22"/>
  <c r="HX48" i="22"/>
  <c r="HW48" i="22"/>
  <c r="HV48" i="22"/>
  <c r="HU48" i="22"/>
  <c r="HT48" i="22"/>
  <c r="HS48" i="22"/>
  <c r="HR48" i="22"/>
  <c r="HQ48" i="22"/>
  <c r="HP48" i="22"/>
  <c r="HO48" i="22"/>
  <c r="IS47" i="22"/>
  <c r="IR47" i="22"/>
  <c r="IQ47" i="22"/>
  <c r="IP47" i="22"/>
  <c r="IO47" i="22"/>
  <c r="IN47" i="22"/>
  <c r="IM47" i="22"/>
  <c r="IL47" i="22"/>
  <c r="IK47" i="22"/>
  <c r="IJ47" i="22"/>
  <c r="II47" i="22"/>
  <c r="IH47" i="22"/>
  <c r="IG47" i="22"/>
  <c r="IF47" i="22"/>
  <c r="IE47" i="22"/>
  <c r="ID47" i="22"/>
  <c r="IC47" i="22"/>
  <c r="IB47" i="22"/>
  <c r="IA47" i="22"/>
  <c r="HZ47" i="22"/>
  <c r="HY47" i="22"/>
  <c r="HX47" i="22"/>
  <c r="HW47" i="22"/>
  <c r="HV47" i="22"/>
  <c r="HU47" i="22"/>
  <c r="HT47" i="22"/>
  <c r="HS47" i="22"/>
  <c r="HR47" i="22"/>
  <c r="HQ47" i="22"/>
  <c r="HP47" i="22"/>
  <c r="HO47" i="22"/>
  <c r="IS46" i="22"/>
  <c r="IR46" i="22"/>
  <c r="IQ46" i="22"/>
  <c r="IP46" i="22"/>
  <c r="IO46" i="22"/>
  <c r="IN46" i="22"/>
  <c r="IM46" i="22"/>
  <c r="IL46" i="22"/>
  <c r="IK46" i="22"/>
  <c r="IJ46" i="22"/>
  <c r="II46" i="22"/>
  <c r="IH46" i="22"/>
  <c r="IG46" i="22"/>
  <c r="IF46" i="22"/>
  <c r="IE46" i="22"/>
  <c r="ID46" i="22"/>
  <c r="IC46" i="22"/>
  <c r="IB46" i="22"/>
  <c r="IA46" i="22"/>
  <c r="HZ46" i="22"/>
  <c r="HY46" i="22"/>
  <c r="HX46" i="22"/>
  <c r="HW46" i="22"/>
  <c r="HV46" i="22"/>
  <c r="HU46" i="22"/>
  <c r="HT46" i="22"/>
  <c r="HS46" i="22"/>
  <c r="HR46" i="22"/>
  <c r="HQ46" i="22"/>
  <c r="HP46" i="22"/>
  <c r="HO46" i="22"/>
  <c r="IS45" i="22"/>
  <c r="IR45" i="22"/>
  <c r="IQ45" i="22"/>
  <c r="IP45" i="22"/>
  <c r="IO45" i="22"/>
  <c r="IN45" i="22"/>
  <c r="IM45" i="22"/>
  <c r="IL45" i="22"/>
  <c r="IK45" i="22"/>
  <c r="IJ45" i="22"/>
  <c r="II45" i="22"/>
  <c r="IH45" i="22"/>
  <c r="IG45" i="22"/>
  <c r="IF45" i="22"/>
  <c r="IE45" i="22"/>
  <c r="ID45" i="22"/>
  <c r="IC45" i="22"/>
  <c r="IB45" i="22"/>
  <c r="IA45" i="22"/>
  <c r="HZ45" i="22"/>
  <c r="HY45" i="22"/>
  <c r="HX45" i="22"/>
  <c r="HW45" i="22"/>
  <c r="HV45" i="22"/>
  <c r="HU45" i="22"/>
  <c r="HT45" i="22"/>
  <c r="HS45" i="22"/>
  <c r="HR45" i="22"/>
  <c r="HQ45" i="22"/>
  <c r="HP45" i="22"/>
  <c r="HO45" i="22"/>
  <c r="IS44" i="22"/>
  <c r="IR44" i="22"/>
  <c r="IQ44" i="22"/>
  <c r="IP44" i="22"/>
  <c r="IO44" i="22"/>
  <c r="IN44" i="22"/>
  <c r="IM44" i="22"/>
  <c r="IL44" i="22"/>
  <c r="IK44" i="22"/>
  <c r="IJ44" i="22"/>
  <c r="II44" i="22"/>
  <c r="IH44" i="22"/>
  <c r="IG44" i="22"/>
  <c r="IF44" i="22"/>
  <c r="IE44" i="22"/>
  <c r="ID44" i="22"/>
  <c r="IC44" i="22"/>
  <c r="IB44" i="22"/>
  <c r="IA44" i="22"/>
  <c r="HZ44" i="22"/>
  <c r="HY44" i="22"/>
  <c r="HX44" i="22"/>
  <c r="HW44" i="22"/>
  <c r="HV44" i="22"/>
  <c r="HU44" i="22"/>
  <c r="HT44" i="22"/>
  <c r="HS44" i="22"/>
  <c r="HR44" i="22"/>
  <c r="HQ44" i="22"/>
  <c r="HP44" i="22"/>
  <c r="HO44" i="22"/>
  <c r="IS43" i="22"/>
  <c r="IR43" i="22"/>
  <c r="IQ43" i="22"/>
  <c r="IP43" i="22"/>
  <c r="IO43" i="22"/>
  <c r="IN43" i="22"/>
  <c r="IM43" i="22"/>
  <c r="IL43" i="22"/>
  <c r="IK43" i="22"/>
  <c r="IJ43" i="22"/>
  <c r="II43" i="22"/>
  <c r="IH43" i="22"/>
  <c r="IG43" i="22"/>
  <c r="IF43" i="22"/>
  <c r="IE43" i="22"/>
  <c r="ID43" i="22"/>
  <c r="IC43" i="22"/>
  <c r="IB43" i="22"/>
  <c r="IA43" i="22"/>
  <c r="HZ43" i="22"/>
  <c r="HY43" i="22"/>
  <c r="HX43" i="22"/>
  <c r="HW43" i="22"/>
  <c r="HV43" i="22"/>
  <c r="HU43" i="22"/>
  <c r="HT43" i="22"/>
  <c r="HS43" i="22"/>
  <c r="HR43" i="22"/>
  <c r="HQ43" i="22"/>
  <c r="HP43" i="22"/>
  <c r="HO43" i="22"/>
  <c r="IS42" i="22"/>
  <c r="IR42" i="22"/>
  <c r="IQ42" i="22"/>
  <c r="IP42" i="22"/>
  <c r="IO42" i="22"/>
  <c r="IN42" i="22"/>
  <c r="IM42" i="22"/>
  <c r="IL42" i="22"/>
  <c r="IK42" i="22"/>
  <c r="IJ42" i="22"/>
  <c r="II42" i="22"/>
  <c r="IH42" i="22"/>
  <c r="IG42" i="22"/>
  <c r="IF42" i="22"/>
  <c r="IE42" i="22"/>
  <c r="ID42" i="22"/>
  <c r="IC42" i="22"/>
  <c r="IB42" i="22"/>
  <c r="IA42" i="22"/>
  <c r="HZ42" i="22"/>
  <c r="HY42" i="22"/>
  <c r="HX42" i="22"/>
  <c r="HW42" i="22"/>
  <c r="HV42" i="22"/>
  <c r="HU42" i="22"/>
  <c r="HT42" i="22"/>
  <c r="HS42" i="22"/>
  <c r="HR42" i="22"/>
  <c r="HQ42" i="22"/>
  <c r="HP42" i="22"/>
  <c r="HO42" i="22"/>
  <c r="IS41" i="22"/>
  <c r="IR41" i="22"/>
  <c r="IQ41" i="22"/>
  <c r="IP41" i="22"/>
  <c r="IO41" i="22"/>
  <c r="IN41" i="22"/>
  <c r="IM41" i="22"/>
  <c r="IL41" i="22"/>
  <c r="IK41" i="22"/>
  <c r="IJ41" i="22"/>
  <c r="II41" i="22"/>
  <c r="IH41" i="22"/>
  <c r="IG41" i="22"/>
  <c r="IF41" i="22"/>
  <c r="IE41" i="22"/>
  <c r="ID41" i="22"/>
  <c r="IC41" i="22"/>
  <c r="IB41" i="22"/>
  <c r="IA41" i="22"/>
  <c r="HZ41" i="22"/>
  <c r="HY41" i="22"/>
  <c r="HX41" i="22"/>
  <c r="HW41" i="22"/>
  <c r="HV41" i="22"/>
  <c r="HU41" i="22"/>
  <c r="HT41" i="22"/>
  <c r="HS41" i="22"/>
  <c r="HR41" i="22"/>
  <c r="HQ41" i="22"/>
  <c r="HP41" i="22"/>
  <c r="HO41" i="22"/>
  <c r="IS40" i="22"/>
  <c r="IR40" i="22"/>
  <c r="IQ40" i="22"/>
  <c r="IP40" i="22"/>
  <c r="IO40" i="22"/>
  <c r="IN40" i="22"/>
  <c r="IM40" i="22"/>
  <c r="IL40" i="22"/>
  <c r="IK40" i="22"/>
  <c r="IJ40" i="22"/>
  <c r="II40" i="22"/>
  <c r="IH40" i="22"/>
  <c r="IG40" i="22"/>
  <c r="IF40" i="22"/>
  <c r="IE40" i="22"/>
  <c r="ID40" i="22"/>
  <c r="IC40" i="22"/>
  <c r="IB40" i="22"/>
  <c r="IA40" i="22"/>
  <c r="HZ40" i="22"/>
  <c r="HY40" i="22"/>
  <c r="HX40" i="22"/>
  <c r="HW40" i="22"/>
  <c r="HV40" i="22"/>
  <c r="HU40" i="22"/>
  <c r="HT40" i="22"/>
  <c r="HS40" i="22"/>
  <c r="HR40" i="22"/>
  <c r="HQ40" i="22"/>
  <c r="HP40" i="22"/>
  <c r="HO40" i="22"/>
  <c r="IS39" i="22"/>
  <c r="IR39" i="22"/>
  <c r="IQ39" i="22"/>
  <c r="IP39" i="22"/>
  <c r="IO39" i="22"/>
  <c r="IN39" i="22"/>
  <c r="IM39" i="22"/>
  <c r="IL39" i="22"/>
  <c r="IK39" i="22"/>
  <c r="IJ39" i="22"/>
  <c r="II39" i="22"/>
  <c r="IH39" i="22"/>
  <c r="IG39" i="22"/>
  <c r="IF39" i="22"/>
  <c r="IE39" i="22"/>
  <c r="ID39" i="22"/>
  <c r="IC39" i="22"/>
  <c r="IB39" i="22"/>
  <c r="IA39" i="22"/>
  <c r="HZ39" i="22"/>
  <c r="HY39" i="22"/>
  <c r="HX39" i="22"/>
  <c r="HW39" i="22"/>
  <c r="HV39" i="22"/>
  <c r="HU39" i="22"/>
  <c r="HT39" i="22"/>
  <c r="HS39" i="22"/>
  <c r="HR39" i="22"/>
  <c r="HQ39" i="22"/>
  <c r="HP39" i="22"/>
  <c r="HO39" i="22"/>
  <c r="IS38" i="22"/>
  <c r="IR38" i="22"/>
  <c r="IQ38" i="22"/>
  <c r="IP38" i="22"/>
  <c r="IO38" i="22"/>
  <c r="IN38" i="22"/>
  <c r="IM38" i="22"/>
  <c r="IL38" i="22"/>
  <c r="IK38" i="22"/>
  <c r="IJ38" i="22"/>
  <c r="II38" i="22"/>
  <c r="IH38" i="22"/>
  <c r="IG38" i="22"/>
  <c r="IF38" i="22"/>
  <c r="IE38" i="22"/>
  <c r="ID38" i="22"/>
  <c r="IC38" i="22"/>
  <c r="IB38" i="22"/>
  <c r="IA38" i="22"/>
  <c r="HZ38" i="22"/>
  <c r="HY38" i="22"/>
  <c r="HX38" i="22"/>
  <c r="HW38" i="22"/>
  <c r="HV38" i="22"/>
  <c r="HU38" i="22"/>
  <c r="HT38" i="22"/>
  <c r="HS38" i="22"/>
  <c r="HR38" i="22"/>
  <c r="HQ38" i="22"/>
  <c r="HP38" i="22"/>
  <c r="HO38" i="22"/>
  <c r="IS37" i="22"/>
  <c r="IR37" i="22"/>
  <c r="IQ37" i="22"/>
  <c r="IP37" i="22"/>
  <c r="IO37" i="22"/>
  <c r="IN37" i="22"/>
  <c r="IM37" i="22"/>
  <c r="IL37" i="22"/>
  <c r="IK37" i="22"/>
  <c r="IJ37" i="22"/>
  <c r="II37" i="22"/>
  <c r="IH37" i="22"/>
  <c r="IG37" i="22"/>
  <c r="IF37" i="22"/>
  <c r="IE37" i="22"/>
  <c r="ID37" i="22"/>
  <c r="IC37" i="22"/>
  <c r="IB37" i="22"/>
  <c r="IA37" i="22"/>
  <c r="HZ37" i="22"/>
  <c r="HY37" i="22"/>
  <c r="HX37" i="22"/>
  <c r="HW37" i="22"/>
  <c r="HV37" i="22"/>
  <c r="HU37" i="22"/>
  <c r="HT37" i="22"/>
  <c r="HS37" i="22"/>
  <c r="HR37" i="22"/>
  <c r="HQ37" i="22"/>
  <c r="HP37" i="22"/>
  <c r="HO37" i="22"/>
  <c r="IS36" i="22"/>
  <c r="IR36" i="22"/>
  <c r="IQ36" i="22"/>
  <c r="IP36" i="22"/>
  <c r="IO36" i="22"/>
  <c r="IN36" i="22"/>
  <c r="IM36" i="22"/>
  <c r="IL36" i="22"/>
  <c r="IK36" i="22"/>
  <c r="IJ36" i="22"/>
  <c r="II36" i="22"/>
  <c r="IH36" i="22"/>
  <c r="IG36" i="22"/>
  <c r="IF36" i="22"/>
  <c r="IE36" i="22"/>
  <c r="ID36" i="22"/>
  <c r="IC36" i="22"/>
  <c r="IB36" i="22"/>
  <c r="IA36" i="22"/>
  <c r="HZ36" i="22"/>
  <c r="HY36" i="22"/>
  <c r="HX36" i="22"/>
  <c r="HW36" i="22"/>
  <c r="HV36" i="22"/>
  <c r="HU36" i="22"/>
  <c r="HT36" i="22"/>
  <c r="HS36" i="22"/>
  <c r="HR36" i="22"/>
  <c r="HQ36" i="22"/>
  <c r="HP36" i="22"/>
  <c r="HO36" i="22"/>
  <c r="IS35" i="22"/>
  <c r="IR35" i="22"/>
  <c r="IQ35" i="22"/>
  <c r="IP35" i="22"/>
  <c r="IO35" i="22"/>
  <c r="IN35" i="22"/>
  <c r="IM35" i="22"/>
  <c r="IL35" i="22"/>
  <c r="IK35" i="22"/>
  <c r="IJ35" i="22"/>
  <c r="II35" i="22"/>
  <c r="IH35" i="22"/>
  <c r="IG35" i="22"/>
  <c r="IF35" i="22"/>
  <c r="IE35" i="22"/>
  <c r="ID35" i="22"/>
  <c r="IC35" i="22"/>
  <c r="IB35" i="22"/>
  <c r="IA35" i="22"/>
  <c r="HZ35" i="22"/>
  <c r="HY35" i="22"/>
  <c r="HX35" i="22"/>
  <c r="HW35" i="22"/>
  <c r="HV35" i="22"/>
  <c r="HU35" i="22"/>
  <c r="HT35" i="22"/>
  <c r="HS35" i="22"/>
  <c r="HR35" i="22"/>
  <c r="HQ35" i="22"/>
  <c r="HP35" i="22"/>
  <c r="HO35" i="22"/>
  <c r="IS34" i="22"/>
  <c r="IR34" i="22"/>
  <c r="IQ34" i="22"/>
  <c r="IP34" i="22"/>
  <c r="IO34" i="22"/>
  <c r="IN34" i="22"/>
  <c r="IM34" i="22"/>
  <c r="IL34" i="22"/>
  <c r="IK34" i="22"/>
  <c r="IJ34" i="22"/>
  <c r="II34" i="22"/>
  <c r="IH34" i="22"/>
  <c r="IG34" i="22"/>
  <c r="IF34" i="22"/>
  <c r="IE34" i="22"/>
  <c r="ID34" i="22"/>
  <c r="IC34" i="22"/>
  <c r="IB34" i="22"/>
  <c r="IA34" i="22"/>
  <c r="HZ34" i="22"/>
  <c r="HY34" i="22"/>
  <c r="HX34" i="22"/>
  <c r="HW34" i="22"/>
  <c r="HV34" i="22"/>
  <c r="HU34" i="22"/>
  <c r="HT34" i="22"/>
  <c r="HS34" i="22"/>
  <c r="HR34" i="22"/>
  <c r="HQ34" i="22"/>
  <c r="HP34" i="22"/>
  <c r="HO34" i="22"/>
  <c r="IS33" i="22"/>
  <c r="IR33" i="22"/>
  <c r="IQ33" i="22"/>
  <c r="IP33" i="22"/>
  <c r="IO33" i="22"/>
  <c r="IN33" i="22"/>
  <c r="IM33" i="22"/>
  <c r="IL33" i="22"/>
  <c r="IK33" i="22"/>
  <c r="IJ33" i="22"/>
  <c r="II33" i="22"/>
  <c r="IH33" i="22"/>
  <c r="IG33" i="22"/>
  <c r="IF33" i="22"/>
  <c r="IE33" i="22"/>
  <c r="ID33" i="22"/>
  <c r="IC33" i="22"/>
  <c r="IB33" i="22"/>
  <c r="IA33" i="22"/>
  <c r="HZ33" i="22"/>
  <c r="HY33" i="22"/>
  <c r="HX33" i="22"/>
  <c r="HW33" i="22"/>
  <c r="HV33" i="22"/>
  <c r="HU33" i="22"/>
  <c r="HT33" i="22"/>
  <c r="HS33" i="22"/>
  <c r="HR33" i="22"/>
  <c r="HQ33" i="22"/>
  <c r="HP33" i="22"/>
  <c r="HO33" i="22"/>
  <c r="IS32" i="22"/>
  <c r="IR32" i="22"/>
  <c r="IQ32" i="22"/>
  <c r="IP32" i="22"/>
  <c r="IO32" i="22"/>
  <c r="IN32" i="22"/>
  <c r="IM32" i="22"/>
  <c r="IL32" i="22"/>
  <c r="IK32" i="22"/>
  <c r="IJ32" i="22"/>
  <c r="II32" i="22"/>
  <c r="IH32" i="22"/>
  <c r="IG32" i="22"/>
  <c r="IF32" i="22"/>
  <c r="IE32" i="22"/>
  <c r="ID32" i="22"/>
  <c r="IC32" i="22"/>
  <c r="IB32" i="22"/>
  <c r="IA32" i="22"/>
  <c r="HZ32" i="22"/>
  <c r="HY32" i="22"/>
  <c r="HX32" i="22"/>
  <c r="HW32" i="22"/>
  <c r="HV32" i="22"/>
  <c r="HU32" i="22"/>
  <c r="HT32" i="22"/>
  <c r="HS32" i="22"/>
  <c r="HR32" i="22"/>
  <c r="HQ32" i="22"/>
  <c r="HP32" i="22"/>
  <c r="HO32" i="22"/>
  <c r="IS31" i="22"/>
  <c r="IR31" i="22"/>
  <c r="IQ31" i="22"/>
  <c r="IP31" i="22"/>
  <c r="IO31" i="22"/>
  <c r="IN31" i="22"/>
  <c r="IM31" i="22"/>
  <c r="IL31" i="22"/>
  <c r="IK31" i="22"/>
  <c r="IJ31" i="22"/>
  <c r="II31" i="22"/>
  <c r="IH31" i="22"/>
  <c r="IG31" i="22"/>
  <c r="IF31" i="22"/>
  <c r="IE31" i="22"/>
  <c r="ID31" i="22"/>
  <c r="IC31" i="22"/>
  <c r="IB31" i="22"/>
  <c r="IA31" i="22"/>
  <c r="HZ31" i="22"/>
  <c r="HY31" i="22"/>
  <c r="HX31" i="22"/>
  <c r="HW31" i="22"/>
  <c r="HV31" i="22"/>
  <c r="HU31" i="22"/>
  <c r="HT31" i="22"/>
  <c r="HS31" i="22"/>
  <c r="HR31" i="22"/>
  <c r="HQ31" i="22"/>
  <c r="HP31" i="22"/>
  <c r="HO31" i="22"/>
  <c r="IS30" i="22"/>
  <c r="IR30" i="22"/>
  <c r="IQ30" i="22"/>
  <c r="IP30" i="22"/>
  <c r="IO30" i="22"/>
  <c r="IN30" i="22"/>
  <c r="IM30" i="22"/>
  <c r="IL30" i="22"/>
  <c r="IK30" i="22"/>
  <c r="IJ30" i="22"/>
  <c r="II30" i="22"/>
  <c r="IH30" i="22"/>
  <c r="IG30" i="22"/>
  <c r="IF30" i="22"/>
  <c r="IE30" i="22"/>
  <c r="ID30" i="22"/>
  <c r="IC30" i="22"/>
  <c r="IB30" i="22"/>
  <c r="IA30" i="22"/>
  <c r="HZ30" i="22"/>
  <c r="HY30" i="22"/>
  <c r="HX30" i="22"/>
  <c r="HW30" i="22"/>
  <c r="HV30" i="22"/>
  <c r="HU30" i="22"/>
  <c r="HT30" i="22"/>
  <c r="HS30" i="22"/>
  <c r="HR30" i="22"/>
  <c r="HQ30" i="22"/>
  <c r="HP30" i="22"/>
  <c r="HO30" i="22"/>
  <c r="IS29" i="22"/>
  <c r="IR29" i="22"/>
  <c r="IQ29" i="22"/>
  <c r="IP29" i="22"/>
  <c r="IO29" i="22"/>
  <c r="IN29" i="22"/>
  <c r="IM29" i="22"/>
  <c r="IL29" i="22"/>
  <c r="IK29" i="22"/>
  <c r="IJ29" i="22"/>
  <c r="II29" i="22"/>
  <c r="IH29" i="22"/>
  <c r="IG29" i="22"/>
  <c r="IF29" i="22"/>
  <c r="IE29" i="22"/>
  <c r="ID29" i="22"/>
  <c r="IC29" i="22"/>
  <c r="IB29" i="22"/>
  <c r="IA29" i="22"/>
  <c r="HZ29" i="22"/>
  <c r="HY29" i="22"/>
  <c r="HX29" i="22"/>
  <c r="HW29" i="22"/>
  <c r="HV29" i="22"/>
  <c r="HU29" i="22"/>
  <c r="HT29" i="22"/>
  <c r="HS29" i="22"/>
  <c r="HR29" i="22"/>
  <c r="HQ29" i="22"/>
  <c r="HP29" i="22"/>
  <c r="HO29" i="22"/>
  <c r="IS28" i="22"/>
  <c r="IR28" i="22"/>
  <c r="IQ28" i="22"/>
  <c r="IP28" i="22"/>
  <c r="IO28" i="22"/>
  <c r="IN28" i="22"/>
  <c r="IM28" i="22"/>
  <c r="IL28" i="22"/>
  <c r="IK28" i="22"/>
  <c r="IJ28" i="22"/>
  <c r="II28" i="22"/>
  <c r="IH28" i="22"/>
  <c r="IG28" i="22"/>
  <c r="IF28" i="22"/>
  <c r="IE28" i="22"/>
  <c r="ID28" i="22"/>
  <c r="IC28" i="22"/>
  <c r="IB28" i="22"/>
  <c r="IA28" i="22"/>
  <c r="HZ28" i="22"/>
  <c r="HY28" i="22"/>
  <c r="HX28" i="22"/>
  <c r="HW28" i="22"/>
  <c r="HV28" i="22"/>
  <c r="HU28" i="22"/>
  <c r="HT28" i="22"/>
  <c r="HS28" i="22"/>
  <c r="HR28" i="22"/>
  <c r="HQ28" i="22"/>
  <c r="HP28" i="22"/>
  <c r="HO28" i="22"/>
  <c r="IS27" i="22"/>
  <c r="IR27" i="22"/>
  <c r="IQ27" i="22"/>
  <c r="IP27" i="22"/>
  <c r="IO27" i="22"/>
  <c r="IN27" i="22"/>
  <c r="IM27" i="22"/>
  <c r="IL27" i="22"/>
  <c r="IK27" i="22"/>
  <c r="IJ27" i="22"/>
  <c r="II27" i="22"/>
  <c r="IH27" i="22"/>
  <c r="IG27" i="22"/>
  <c r="IF27" i="22"/>
  <c r="IE27" i="22"/>
  <c r="ID27" i="22"/>
  <c r="IC27" i="22"/>
  <c r="IB27" i="22"/>
  <c r="IA27" i="22"/>
  <c r="HZ27" i="22"/>
  <c r="HY27" i="22"/>
  <c r="HX27" i="22"/>
  <c r="HW27" i="22"/>
  <c r="HV27" i="22"/>
  <c r="HU27" i="22"/>
  <c r="HT27" i="22"/>
  <c r="HS27" i="22"/>
  <c r="HR27" i="22"/>
  <c r="HQ27" i="22"/>
  <c r="HP27" i="22"/>
  <c r="HO27" i="22"/>
  <c r="IS26" i="22"/>
  <c r="IR26" i="22"/>
  <c r="IQ26" i="22"/>
  <c r="IP26" i="22"/>
  <c r="IO26" i="22"/>
  <c r="IN26" i="22"/>
  <c r="IM26" i="22"/>
  <c r="IL26" i="22"/>
  <c r="IK26" i="22"/>
  <c r="IJ26" i="22"/>
  <c r="II26" i="22"/>
  <c r="IH26" i="22"/>
  <c r="IG26" i="22"/>
  <c r="IF26" i="22"/>
  <c r="IE26" i="22"/>
  <c r="ID26" i="22"/>
  <c r="IC26" i="22"/>
  <c r="IB26" i="22"/>
  <c r="IA26" i="22"/>
  <c r="HZ26" i="22"/>
  <c r="HY26" i="22"/>
  <c r="HX26" i="22"/>
  <c r="HW26" i="22"/>
  <c r="HV26" i="22"/>
  <c r="HU26" i="22"/>
  <c r="HT26" i="22"/>
  <c r="HS26" i="22"/>
  <c r="HR26" i="22"/>
  <c r="HQ26" i="22"/>
  <c r="HP26" i="22"/>
  <c r="HO26" i="22"/>
  <c r="IS25" i="22"/>
  <c r="IR25" i="22"/>
  <c r="IQ25" i="22"/>
  <c r="IP25" i="22"/>
  <c r="IO25" i="22"/>
  <c r="IN25" i="22"/>
  <c r="IM25" i="22"/>
  <c r="IL25" i="22"/>
  <c r="IK25" i="22"/>
  <c r="IJ25" i="22"/>
  <c r="II25" i="22"/>
  <c r="IH25" i="22"/>
  <c r="IG25" i="22"/>
  <c r="IF25" i="22"/>
  <c r="IE25" i="22"/>
  <c r="ID25" i="22"/>
  <c r="IC25" i="22"/>
  <c r="IB25" i="22"/>
  <c r="IA25" i="22"/>
  <c r="HZ25" i="22"/>
  <c r="HY25" i="22"/>
  <c r="HX25" i="22"/>
  <c r="HW25" i="22"/>
  <c r="HV25" i="22"/>
  <c r="HU25" i="22"/>
  <c r="HT25" i="22"/>
  <c r="HS25" i="22"/>
  <c r="HR25" i="22"/>
  <c r="HQ25" i="22"/>
  <c r="HP25" i="22"/>
  <c r="HO25" i="22"/>
  <c r="IS24" i="22"/>
  <c r="IR24" i="22"/>
  <c r="IQ24" i="22"/>
  <c r="IP24" i="22"/>
  <c r="IO24" i="22"/>
  <c r="IN24" i="22"/>
  <c r="IM24" i="22"/>
  <c r="IL24" i="22"/>
  <c r="IK24" i="22"/>
  <c r="IJ24" i="22"/>
  <c r="II24" i="22"/>
  <c r="IH24" i="22"/>
  <c r="IG24" i="22"/>
  <c r="IF24" i="22"/>
  <c r="IE24" i="22"/>
  <c r="ID24" i="22"/>
  <c r="IC24" i="22"/>
  <c r="IB24" i="22"/>
  <c r="IA24" i="22"/>
  <c r="HZ24" i="22"/>
  <c r="HY24" i="22"/>
  <c r="HX24" i="22"/>
  <c r="HW24" i="22"/>
  <c r="HV24" i="22"/>
  <c r="HU24" i="22"/>
  <c r="HT24" i="22"/>
  <c r="HS24" i="22"/>
  <c r="HR24" i="22"/>
  <c r="HQ24" i="22"/>
  <c r="HP24" i="22"/>
  <c r="HO24" i="22"/>
  <c r="IS23" i="22"/>
  <c r="IR23" i="22"/>
  <c r="IQ23" i="22"/>
  <c r="IP23" i="22"/>
  <c r="IO23" i="22"/>
  <c r="IN23" i="22"/>
  <c r="IM23" i="22"/>
  <c r="IL23" i="22"/>
  <c r="IK23" i="22"/>
  <c r="IJ23" i="22"/>
  <c r="II23" i="22"/>
  <c r="IH23" i="22"/>
  <c r="IG23" i="22"/>
  <c r="IF23" i="22"/>
  <c r="IE23" i="22"/>
  <c r="ID23" i="22"/>
  <c r="IC23" i="22"/>
  <c r="IB23" i="22"/>
  <c r="IA23" i="22"/>
  <c r="HZ23" i="22"/>
  <c r="HY23" i="22"/>
  <c r="HX23" i="22"/>
  <c r="HW23" i="22"/>
  <c r="HV23" i="22"/>
  <c r="HU23" i="22"/>
  <c r="HT23" i="22"/>
  <c r="HS23" i="22"/>
  <c r="HR23" i="22"/>
  <c r="HQ23" i="22"/>
  <c r="HP23" i="22"/>
  <c r="HO23" i="22"/>
  <c r="IS22" i="22"/>
  <c r="IR22" i="22"/>
  <c r="IQ22" i="22"/>
  <c r="IP22" i="22"/>
  <c r="IO22" i="22"/>
  <c r="IN22" i="22"/>
  <c r="IM22" i="22"/>
  <c r="IL22" i="22"/>
  <c r="IK22" i="22"/>
  <c r="IJ22" i="22"/>
  <c r="II22" i="22"/>
  <c r="IH22" i="22"/>
  <c r="IG22" i="22"/>
  <c r="IF22" i="22"/>
  <c r="IE22" i="22"/>
  <c r="ID22" i="22"/>
  <c r="IC22" i="22"/>
  <c r="IB22" i="22"/>
  <c r="IA22" i="22"/>
  <c r="HZ22" i="22"/>
  <c r="HY22" i="22"/>
  <c r="HX22" i="22"/>
  <c r="HW22" i="22"/>
  <c r="HV22" i="22"/>
  <c r="HU22" i="22"/>
  <c r="HT22" i="22"/>
  <c r="HS22" i="22"/>
  <c r="HR22" i="22"/>
  <c r="HQ22" i="22"/>
  <c r="HP22" i="22"/>
  <c r="HO22" i="22"/>
  <c r="IS21" i="22"/>
  <c r="IR21" i="22"/>
  <c r="IQ21" i="22"/>
  <c r="IP21" i="22"/>
  <c r="IO21" i="22"/>
  <c r="IN21" i="22"/>
  <c r="IM21" i="22"/>
  <c r="IL21" i="22"/>
  <c r="IK21" i="22"/>
  <c r="IJ21" i="22"/>
  <c r="II21" i="22"/>
  <c r="IH21" i="22"/>
  <c r="IG21" i="22"/>
  <c r="IF21" i="22"/>
  <c r="IE21" i="22"/>
  <c r="ID21" i="22"/>
  <c r="IC21" i="22"/>
  <c r="IB21" i="22"/>
  <c r="IA21" i="22"/>
  <c r="HZ21" i="22"/>
  <c r="HY21" i="22"/>
  <c r="HX21" i="22"/>
  <c r="HW21" i="22"/>
  <c r="HV21" i="22"/>
  <c r="HU21" i="22"/>
  <c r="HT21" i="22"/>
  <c r="HS21" i="22"/>
  <c r="HR21" i="22"/>
  <c r="HQ21" i="22"/>
  <c r="HP21" i="22"/>
  <c r="HO21" i="22"/>
  <c r="IS20" i="22"/>
  <c r="IR20" i="22"/>
  <c r="IQ20" i="22"/>
  <c r="IP20" i="22"/>
  <c r="IO20" i="22"/>
  <c r="IN20" i="22"/>
  <c r="IM20" i="22"/>
  <c r="IL20" i="22"/>
  <c r="IK20" i="22"/>
  <c r="IJ20" i="22"/>
  <c r="II20" i="22"/>
  <c r="IH20" i="22"/>
  <c r="IG20" i="22"/>
  <c r="IF20" i="22"/>
  <c r="IE20" i="22"/>
  <c r="ID20" i="22"/>
  <c r="IC20" i="22"/>
  <c r="IB20" i="22"/>
  <c r="IA20" i="22"/>
  <c r="HZ20" i="22"/>
  <c r="HY20" i="22"/>
  <c r="HX20" i="22"/>
  <c r="HW20" i="22"/>
  <c r="HV20" i="22"/>
  <c r="HU20" i="22"/>
  <c r="HT20" i="22"/>
  <c r="HS20" i="22"/>
  <c r="HR20" i="22"/>
  <c r="HQ20" i="22"/>
  <c r="HP20" i="22"/>
  <c r="HO20" i="22"/>
  <c r="IS18" i="22"/>
  <c r="IR18" i="22"/>
  <c r="IQ18" i="22"/>
  <c r="IP18" i="22"/>
  <c r="IO18" i="22"/>
  <c r="IN18" i="22"/>
  <c r="IM18" i="22"/>
  <c r="IL18" i="22"/>
  <c r="IK18" i="22"/>
  <c r="IJ18" i="22"/>
  <c r="II18" i="22"/>
  <c r="IH18" i="22"/>
  <c r="IG18" i="22"/>
  <c r="IF18" i="22"/>
  <c r="IE18" i="22"/>
  <c r="ID18" i="22"/>
  <c r="IC18" i="22"/>
  <c r="IB18" i="22"/>
  <c r="IA18" i="22"/>
  <c r="HZ18" i="22"/>
  <c r="HY18" i="22"/>
  <c r="HX18" i="22"/>
  <c r="HW18" i="22"/>
  <c r="HV18" i="22"/>
  <c r="HU18" i="22"/>
  <c r="HT18" i="22"/>
  <c r="HS18" i="22"/>
  <c r="HR18" i="22"/>
  <c r="HQ18" i="22"/>
  <c r="HP18" i="22"/>
  <c r="HO18" i="22"/>
  <c r="IS17" i="22"/>
  <c r="IR17" i="22"/>
  <c r="IQ17" i="22"/>
  <c r="IP17" i="22"/>
  <c r="IO17" i="22"/>
  <c r="IN17" i="22"/>
  <c r="IM17" i="22"/>
  <c r="IL17" i="22"/>
  <c r="IK17" i="22"/>
  <c r="IJ17" i="22"/>
  <c r="II17" i="22"/>
  <c r="IH17" i="22"/>
  <c r="IG17" i="22"/>
  <c r="IF17" i="22"/>
  <c r="IE17" i="22"/>
  <c r="ID17" i="22"/>
  <c r="IC17" i="22"/>
  <c r="IB17" i="22"/>
  <c r="IA17" i="22"/>
  <c r="HZ17" i="22"/>
  <c r="HY17" i="22"/>
  <c r="HX17" i="22"/>
  <c r="HW17" i="22"/>
  <c r="HV17" i="22"/>
  <c r="HU17" i="22"/>
  <c r="HT17" i="22"/>
  <c r="HS17" i="22"/>
  <c r="HR17" i="22"/>
  <c r="HQ17" i="22"/>
  <c r="HP17" i="22"/>
  <c r="HO17" i="22"/>
  <c r="IS16" i="22"/>
  <c r="IR16" i="22"/>
  <c r="IQ16" i="22"/>
  <c r="IP16" i="22"/>
  <c r="IO16" i="22"/>
  <c r="IN16" i="22"/>
  <c r="IM16" i="22"/>
  <c r="IL16" i="22"/>
  <c r="IK16" i="22"/>
  <c r="IJ16" i="22"/>
  <c r="II16" i="22"/>
  <c r="IH16" i="22"/>
  <c r="IG16" i="22"/>
  <c r="IF16" i="22"/>
  <c r="IE16" i="22"/>
  <c r="ID16" i="22"/>
  <c r="IC16" i="22"/>
  <c r="IB16" i="22"/>
  <c r="IA16" i="22"/>
  <c r="HZ16" i="22"/>
  <c r="HY16" i="22"/>
  <c r="HX16" i="22"/>
  <c r="HW16" i="22"/>
  <c r="HV16" i="22"/>
  <c r="HU16" i="22"/>
  <c r="HT16" i="22"/>
  <c r="HS16" i="22"/>
  <c r="HR16" i="22"/>
  <c r="HQ16" i="22"/>
  <c r="HP16" i="22"/>
  <c r="HO16" i="22"/>
  <c r="IS15" i="22"/>
  <c r="IR15" i="22"/>
  <c r="IQ15" i="22"/>
  <c r="IP15" i="22"/>
  <c r="IO15" i="22"/>
  <c r="IN15" i="22"/>
  <c r="IM15" i="22"/>
  <c r="IL15" i="22"/>
  <c r="IK15" i="22"/>
  <c r="IJ15" i="22"/>
  <c r="II15" i="22"/>
  <c r="IH15" i="22"/>
  <c r="IG15" i="22"/>
  <c r="IF15" i="22"/>
  <c r="IE15" i="22"/>
  <c r="ID15" i="22"/>
  <c r="IC15" i="22"/>
  <c r="IB15" i="22"/>
  <c r="IA15" i="22"/>
  <c r="HZ15" i="22"/>
  <c r="HY15" i="22"/>
  <c r="HX15" i="22"/>
  <c r="HW15" i="22"/>
  <c r="HV15" i="22"/>
  <c r="HU15" i="22"/>
  <c r="HT15" i="22"/>
  <c r="HS15" i="22"/>
  <c r="HR15" i="22"/>
  <c r="HQ15" i="22"/>
  <c r="HP15" i="22"/>
  <c r="HO15" i="22"/>
  <c r="IS14" i="22"/>
  <c r="IR14" i="22"/>
  <c r="IQ14" i="22"/>
  <c r="IP14" i="22"/>
  <c r="IO14" i="22"/>
  <c r="IN14" i="22"/>
  <c r="IM14" i="22"/>
  <c r="IL14" i="22"/>
  <c r="IK14" i="22"/>
  <c r="IJ14" i="22"/>
  <c r="II14" i="22"/>
  <c r="IH14" i="22"/>
  <c r="IG14" i="22"/>
  <c r="IF14" i="22"/>
  <c r="IE14" i="22"/>
  <c r="ID14" i="22"/>
  <c r="IC14" i="22"/>
  <c r="IB14" i="22"/>
  <c r="IA14" i="22"/>
  <c r="HZ14" i="22"/>
  <c r="HY14" i="22"/>
  <c r="HX14" i="22"/>
  <c r="HW14" i="22"/>
  <c r="HV14" i="22"/>
  <c r="HU14" i="22"/>
  <c r="HT14" i="22"/>
  <c r="HS14" i="22"/>
  <c r="HR14" i="22"/>
  <c r="HQ14" i="22"/>
  <c r="HP14" i="22"/>
  <c r="HO14" i="22"/>
  <c r="HM63" i="22"/>
  <c r="HL63" i="22"/>
  <c r="HK63" i="22"/>
  <c r="HJ63" i="22"/>
  <c r="HI63" i="22"/>
  <c r="HH63" i="22"/>
  <c r="HG63" i="22"/>
  <c r="HF63" i="22"/>
  <c r="HE63" i="22"/>
  <c r="HD63" i="22"/>
  <c r="HC63" i="22"/>
  <c r="HB63" i="22"/>
  <c r="HA63" i="22"/>
  <c r="GZ63" i="22"/>
  <c r="GY63" i="22"/>
  <c r="GX63" i="22"/>
  <c r="GW63" i="22"/>
  <c r="GV63" i="22"/>
  <c r="GU63" i="22"/>
  <c r="GT63" i="22"/>
  <c r="GS63" i="22"/>
  <c r="GR63" i="22"/>
  <c r="GQ63" i="22"/>
  <c r="GP63" i="22"/>
  <c r="GO63" i="22"/>
  <c r="GN63" i="22"/>
  <c r="GM63" i="22"/>
  <c r="GL63" i="22"/>
  <c r="GK63" i="22"/>
  <c r="GJ63" i="22"/>
  <c r="GI63" i="22"/>
  <c r="HM62" i="22"/>
  <c r="HL62" i="22"/>
  <c r="HK62" i="22"/>
  <c r="HJ62" i="22"/>
  <c r="HI62" i="22"/>
  <c r="HH62" i="22"/>
  <c r="HG62" i="22"/>
  <c r="HF62" i="22"/>
  <c r="HE62" i="22"/>
  <c r="HD62" i="22"/>
  <c r="HC62" i="22"/>
  <c r="HB62" i="22"/>
  <c r="HA62" i="22"/>
  <c r="GZ62" i="22"/>
  <c r="GY62" i="22"/>
  <c r="GX62" i="22"/>
  <c r="GW62" i="22"/>
  <c r="GV62" i="22"/>
  <c r="GU62" i="22"/>
  <c r="GT62" i="22"/>
  <c r="GS62" i="22"/>
  <c r="GR62" i="22"/>
  <c r="GQ62" i="22"/>
  <c r="GP62" i="22"/>
  <c r="GO62" i="22"/>
  <c r="GN62" i="22"/>
  <c r="GM62" i="22"/>
  <c r="GL62" i="22"/>
  <c r="GK62" i="22"/>
  <c r="GJ62" i="22"/>
  <c r="GI62" i="22"/>
  <c r="HM60" i="22"/>
  <c r="HL60" i="22"/>
  <c r="HK60" i="22"/>
  <c r="HJ60" i="22"/>
  <c r="HI60" i="22"/>
  <c r="HH60" i="22"/>
  <c r="HG60" i="22"/>
  <c r="HF60" i="22"/>
  <c r="HE60" i="22"/>
  <c r="HD60" i="22"/>
  <c r="HC60" i="22"/>
  <c r="HB60" i="22"/>
  <c r="HA60" i="22"/>
  <c r="GZ60" i="22"/>
  <c r="GY60" i="22"/>
  <c r="GX60" i="22"/>
  <c r="GW60" i="22"/>
  <c r="GV60" i="22"/>
  <c r="GU60" i="22"/>
  <c r="GT60" i="22"/>
  <c r="GS60" i="22"/>
  <c r="GR60" i="22"/>
  <c r="GQ60" i="22"/>
  <c r="GP60" i="22"/>
  <c r="GO60" i="22"/>
  <c r="GN60" i="22"/>
  <c r="GM60" i="22"/>
  <c r="GL60" i="22"/>
  <c r="GK60" i="22"/>
  <c r="GJ60" i="22"/>
  <c r="GI60" i="22"/>
  <c r="HM59" i="22"/>
  <c r="HL59" i="22"/>
  <c r="HK59" i="22"/>
  <c r="HJ59" i="22"/>
  <c r="HI59" i="22"/>
  <c r="HH59" i="22"/>
  <c r="HG59" i="22"/>
  <c r="HF59" i="22"/>
  <c r="HE59" i="22"/>
  <c r="HD59" i="22"/>
  <c r="HC59" i="22"/>
  <c r="HB59" i="22"/>
  <c r="HA59" i="22"/>
  <c r="GZ59" i="22"/>
  <c r="GY59" i="22"/>
  <c r="GX59" i="22"/>
  <c r="GW59" i="22"/>
  <c r="GV59" i="22"/>
  <c r="GU59" i="22"/>
  <c r="GT59" i="22"/>
  <c r="GS59" i="22"/>
  <c r="GR59" i="22"/>
  <c r="GQ59" i="22"/>
  <c r="GP59" i="22"/>
  <c r="GO59" i="22"/>
  <c r="GN59" i="22"/>
  <c r="GM59" i="22"/>
  <c r="GL59" i="22"/>
  <c r="GK59" i="22"/>
  <c r="GJ59" i="22"/>
  <c r="GI59" i="22"/>
  <c r="HM58" i="22"/>
  <c r="HL58" i="22"/>
  <c r="HK58" i="22"/>
  <c r="HJ58" i="22"/>
  <c r="HI58" i="22"/>
  <c r="HH58" i="22"/>
  <c r="HG58" i="22"/>
  <c r="HF58" i="22"/>
  <c r="HE58" i="22"/>
  <c r="HD58" i="22"/>
  <c r="HC58" i="22"/>
  <c r="HB58" i="22"/>
  <c r="HA58" i="22"/>
  <c r="GZ58" i="22"/>
  <c r="GY58" i="22"/>
  <c r="GX58" i="22"/>
  <c r="GW58" i="22"/>
  <c r="GV58" i="22"/>
  <c r="GU58" i="22"/>
  <c r="GT58" i="22"/>
  <c r="GS58" i="22"/>
  <c r="GR58" i="22"/>
  <c r="GQ58" i="22"/>
  <c r="GP58" i="22"/>
  <c r="GO58" i="22"/>
  <c r="GN58" i="22"/>
  <c r="GM58" i="22"/>
  <c r="GL58" i="22"/>
  <c r="GK58" i="22"/>
  <c r="GJ58" i="22"/>
  <c r="GI58" i="22"/>
  <c r="HM57" i="22"/>
  <c r="HL57" i="22"/>
  <c r="HK57" i="22"/>
  <c r="HJ57" i="22"/>
  <c r="HI57" i="22"/>
  <c r="HH57" i="22"/>
  <c r="HG57" i="22"/>
  <c r="HF57" i="22"/>
  <c r="HE57" i="22"/>
  <c r="HD57" i="22"/>
  <c r="HC57" i="22"/>
  <c r="HB57" i="22"/>
  <c r="HA57" i="22"/>
  <c r="GZ57" i="22"/>
  <c r="GY57" i="22"/>
  <c r="GX57" i="22"/>
  <c r="GW57" i="22"/>
  <c r="GV57" i="22"/>
  <c r="GU57" i="22"/>
  <c r="GT57" i="22"/>
  <c r="GS57" i="22"/>
  <c r="GR57" i="22"/>
  <c r="GQ57" i="22"/>
  <c r="GP57" i="22"/>
  <c r="GO57" i="22"/>
  <c r="GN57" i="22"/>
  <c r="GM57" i="22"/>
  <c r="GL57" i="22"/>
  <c r="GK57" i="22"/>
  <c r="GJ57" i="22"/>
  <c r="GI57" i="22"/>
  <c r="HM54" i="22"/>
  <c r="HL54" i="22"/>
  <c r="HK54" i="22"/>
  <c r="HJ54" i="22"/>
  <c r="HI54" i="22"/>
  <c r="HH54" i="22"/>
  <c r="HG54" i="22"/>
  <c r="HF54" i="22"/>
  <c r="HE54" i="22"/>
  <c r="HD54" i="22"/>
  <c r="HC54" i="22"/>
  <c r="HB54" i="22"/>
  <c r="HA54" i="22"/>
  <c r="GZ54" i="22"/>
  <c r="GY54" i="22"/>
  <c r="GX54" i="22"/>
  <c r="GW54" i="22"/>
  <c r="GV54" i="22"/>
  <c r="GU54" i="22"/>
  <c r="GT54" i="22"/>
  <c r="GS54" i="22"/>
  <c r="GR54" i="22"/>
  <c r="GQ54" i="22"/>
  <c r="GP54" i="22"/>
  <c r="GO54" i="22"/>
  <c r="GN54" i="22"/>
  <c r="GM54" i="22"/>
  <c r="GL54" i="22"/>
  <c r="GK54" i="22"/>
  <c r="GJ54" i="22"/>
  <c r="GI54" i="22"/>
  <c r="HM53" i="22"/>
  <c r="HL53" i="22"/>
  <c r="HK53" i="22"/>
  <c r="HJ53" i="22"/>
  <c r="HI53" i="22"/>
  <c r="HH53" i="22"/>
  <c r="HG53" i="22"/>
  <c r="HF53" i="22"/>
  <c r="HE53" i="22"/>
  <c r="HD53" i="22"/>
  <c r="HC53" i="22"/>
  <c r="HB53" i="22"/>
  <c r="HA53" i="22"/>
  <c r="GZ53" i="22"/>
  <c r="GY53" i="22"/>
  <c r="GX53" i="22"/>
  <c r="GW53" i="22"/>
  <c r="GV53" i="22"/>
  <c r="GU53" i="22"/>
  <c r="GT53" i="22"/>
  <c r="GS53" i="22"/>
  <c r="GR53" i="22"/>
  <c r="GQ53" i="22"/>
  <c r="GP53" i="22"/>
  <c r="GO53" i="22"/>
  <c r="GN53" i="22"/>
  <c r="GM53" i="22"/>
  <c r="GL53" i="22"/>
  <c r="GK53" i="22"/>
  <c r="GJ53" i="22"/>
  <c r="GI53" i="22"/>
  <c r="HM52" i="22"/>
  <c r="HL52" i="22"/>
  <c r="HK52" i="22"/>
  <c r="HJ52" i="22"/>
  <c r="HI52" i="22"/>
  <c r="HH52" i="22"/>
  <c r="HG52" i="22"/>
  <c r="HF52" i="22"/>
  <c r="HE52" i="22"/>
  <c r="HD52" i="22"/>
  <c r="HC52" i="22"/>
  <c r="HB52" i="22"/>
  <c r="HA52" i="22"/>
  <c r="GZ52" i="22"/>
  <c r="GY52" i="22"/>
  <c r="GX52" i="22"/>
  <c r="GW52" i="22"/>
  <c r="GV52" i="22"/>
  <c r="GU52" i="22"/>
  <c r="GT52" i="22"/>
  <c r="GS52" i="22"/>
  <c r="GR52" i="22"/>
  <c r="GQ52" i="22"/>
  <c r="GP52" i="22"/>
  <c r="GO52" i="22"/>
  <c r="GN52" i="22"/>
  <c r="GM52" i="22"/>
  <c r="GL52" i="22"/>
  <c r="GK52" i="22"/>
  <c r="GJ52" i="22"/>
  <c r="GI52" i="22"/>
  <c r="HM51" i="22"/>
  <c r="HL51" i="22"/>
  <c r="HK51" i="22"/>
  <c r="HJ51" i="22"/>
  <c r="HI51" i="22"/>
  <c r="HH51" i="22"/>
  <c r="HG51" i="22"/>
  <c r="HF51" i="22"/>
  <c r="HE51" i="22"/>
  <c r="HD51" i="22"/>
  <c r="HC51" i="22"/>
  <c r="HB51" i="22"/>
  <c r="HA51" i="22"/>
  <c r="GZ51" i="22"/>
  <c r="GY51" i="22"/>
  <c r="GX51" i="22"/>
  <c r="GW51" i="22"/>
  <c r="GV51" i="22"/>
  <c r="GU51" i="22"/>
  <c r="GT51" i="22"/>
  <c r="GS51" i="22"/>
  <c r="GR51" i="22"/>
  <c r="GQ51" i="22"/>
  <c r="GP51" i="22"/>
  <c r="GO51" i="22"/>
  <c r="GN51" i="22"/>
  <c r="GM51" i="22"/>
  <c r="GL51" i="22"/>
  <c r="GK51" i="22"/>
  <c r="GJ51" i="22"/>
  <c r="GI51" i="22"/>
  <c r="HM50" i="22"/>
  <c r="HL50" i="22"/>
  <c r="HK50" i="22"/>
  <c r="HJ50" i="22"/>
  <c r="HI50" i="22"/>
  <c r="HH50" i="22"/>
  <c r="HG50" i="22"/>
  <c r="HF50" i="22"/>
  <c r="HE50" i="22"/>
  <c r="HD50" i="22"/>
  <c r="HC50" i="22"/>
  <c r="HB50" i="22"/>
  <c r="HA50" i="22"/>
  <c r="GZ50" i="22"/>
  <c r="GY50" i="22"/>
  <c r="GX50" i="22"/>
  <c r="GW50" i="22"/>
  <c r="GV50" i="22"/>
  <c r="GU50" i="22"/>
  <c r="GT50" i="22"/>
  <c r="GS50" i="22"/>
  <c r="GR50" i="22"/>
  <c r="GQ50" i="22"/>
  <c r="GP50" i="22"/>
  <c r="GO50" i="22"/>
  <c r="GN50" i="22"/>
  <c r="GM50" i="22"/>
  <c r="GL50" i="22"/>
  <c r="GK50" i="22"/>
  <c r="GJ50" i="22"/>
  <c r="GI50" i="22"/>
  <c r="HM49" i="22"/>
  <c r="HL49" i="22"/>
  <c r="HK49" i="22"/>
  <c r="HJ49" i="22"/>
  <c r="HI49" i="22"/>
  <c r="HH49" i="22"/>
  <c r="HG49" i="22"/>
  <c r="HF49" i="22"/>
  <c r="HE49" i="22"/>
  <c r="HD49" i="22"/>
  <c r="HC49" i="22"/>
  <c r="HB49" i="22"/>
  <c r="HA49" i="22"/>
  <c r="GZ49" i="22"/>
  <c r="GY49" i="22"/>
  <c r="GX49" i="22"/>
  <c r="GW49" i="22"/>
  <c r="GV49" i="22"/>
  <c r="GU49" i="22"/>
  <c r="GT49" i="22"/>
  <c r="GS49" i="22"/>
  <c r="GR49" i="22"/>
  <c r="GQ49" i="22"/>
  <c r="GP49" i="22"/>
  <c r="GO49" i="22"/>
  <c r="GN49" i="22"/>
  <c r="GM49" i="22"/>
  <c r="GL49" i="22"/>
  <c r="GK49" i="22"/>
  <c r="GJ49" i="22"/>
  <c r="GI49" i="22"/>
  <c r="HM48" i="22"/>
  <c r="HL48" i="22"/>
  <c r="HK48" i="22"/>
  <c r="HJ48" i="22"/>
  <c r="HI48" i="22"/>
  <c r="HH48" i="22"/>
  <c r="HG48" i="22"/>
  <c r="HF48" i="22"/>
  <c r="HE48" i="22"/>
  <c r="HD48" i="22"/>
  <c r="HC48" i="22"/>
  <c r="HB48" i="22"/>
  <c r="HA48" i="22"/>
  <c r="GZ48" i="22"/>
  <c r="GY48" i="22"/>
  <c r="GX48" i="22"/>
  <c r="GW48" i="22"/>
  <c r="GV48" i="22"/>
  <c r="GU48" i="22"/>
  <c r="GT48" i="22"/>
  <c r="GS48" i="22"/>
  <c r="GR48" i="22"/>
  <c r="GQ48" i="22"/>
  <c r="GP48" i="22"/>
  <c r="GO48" i="22"/>
  <c r="GN48" i="22"/>
  <c r="GM48" i="22"/>
  <c r="GL48" i="22"/>
  <c r="GK48" i="22"/>
  <c r="GJ48" i="22"/>
  <c r="GI48" i="22"/>
  <c r="HM47" i="22"/>
  <c r="HL47" i="22"/>
  <c r="HK47" i="22"/>
  <c r="HJ47" i="22"/>
  <c r="HI47" i="22"/>
  <c r="HH47" i="22"/>
  <c r="HG47" i="22"/>
  <c r="HF47" i="22"/>
  <c r="HE47" i="22"/>
  <c r="HD47" i="22"/>
  <c r="HC47" i="22"/>
  <c r="HB47" i="22"/>
  <c r="HA47" i="22"/>
  <c r="GZ47" i="22"/>
  <c r="GY47" i="22"/>
  <c r="GX47" i="22"/>
  <c r="GW47" i="22"/>
  <c r="GV47" i="22"/>
  <c r="GU47" i="22"/>
  <c r="GT47" i="22"/>
  <c r="GS47" i="22"/>
  <c r="GR47" i="22"/>
  <c r="GQ47" i="22"/>
  <c r="GP47" i="22"/>
  <c r="GO47" i="22"/>
  <c r="GN47" i="22"/>
  <c r="GM47" i="22"/>
  <c r="GL47" i="22"/>
  <c r="GK47" i="22"/>
  <c r="GJ47" i="22"/>
  <c r="GI47" i="22"/>
  <c r="HM46" i="22"/>
  <c r="HL46" i="22"/>
  <c r="HK46" i="22"/>
  <c r="HJ46" i="22"/>
  <c r="HI46" i="22"/>
  <c r="HH46" i="22"/>
  <c r="HG46" i="22"/>
  <c r="HF46" i="22"/>
  <c r="HE46" i="22"/>
  <c r="HD46" i="22"/>
  <c r="HC46" i="22"/>
  <c r="HB46" i="22"/>
  <c r="HA46" i="22"/>
  <c r="GZ46" i="22"/>
  <c r="GY46" i="22"/>
  <c r="GX46" i="22"/>
  <c r="GW46" i="22"/>
  <c r="GV46" i="22"/>
  <c r="GU46" i="22"/>
  <c r="GT46" i="22"/>
  <c r="GS46" i="22"/>
  <c r="GR46" i="22"/>
  <c r="GQ46" i="22"/>
  <c r="GP46" i="22"/>
  <c r="GO46" i="22"/>
  <c r="GN46" i="22"/>
  <c r="GM46" i="22"/>
  <c r="GL46" i="22"/>
  <c r="GK46" i="22"/>
  <c r="GJ46" i="22"/>
  <c r="GI46" i="22"/>
  <c r="HM45" i="22"/>
  <c r="HL45" i="22"/>
  <c r="HK45" i="22"/>
  <c r="HJ45" i="22"/>
  <c r="HI45" i="22"/>
  <c r="HH45" i="22"/>
  <c r="HG45" i="22"/>
  <c r="HF45" i="22"/>
  <c r="HE45" i="22"/>
  <c r="HD45" i="22"/>
  <c r="HC45" i="22"/>
  <c r="HB45" i="22"/>
  <c r="HA45" i="22"/>
  <c r="GZ45" i="22"/>
  <c r="GY45" i="22"/>
  <c r="GX45" i="22"/>
  <c r="GW45" i="22"/>
  <c r="GV45" i="22"/>
  <c r="GU45" i="22"/>
  <c r="GT45" i="22"/>
  <c r="GS45" i="22"/>
  <c r="GR45" i="22"/>
  <c r="GQ45" i="22"/>
  <c r="GP45" i="22"/>
  <c r="GO45" i="22"/>
  <c r="GN45" i="22"/>
  <c r="GM45" i="22"/>
  <c r="GL45" i="22"/>
  <c r="GK45" i="22"/>
  <c r="GJ45" i="22"/>
  <c r="GI45" i="22"/>
  <c r="HM44" i="22"/>
  <c r="HL44" i="22"/>
  <c r="HK44" i="22"/>
  <c r="HJ44" i="22"/>
  <c r="HI44" i="22"/>
  <c r="HH44" i="22"/>
  <c r="HG44" i="22"/>
  <c r="HF44" i="22"/>
  <c r="HE44" i="22"/>
  <c r="HD44" i="22"/>
  <c r="HC44" i="22"/>
  <c r="HB44" i="22"/>
  <c r="HA44" i="22"/>
  <c r="GZ44" i="22"/>
  <c r="GY44" i="22"/>
  <c r="GX44" i="22"/>
  <c r="GW44" i="22"/>
  <c r="GV44" i="22"/>
  <c r="GU44" i="22"/>
  <c r="GT44" i="22"/>
  <c r="GS44" i="22"/>
  <c r="GR44" i="22"/>
  <c r="GQ44" i="22"/>
  <c r="GP44" i="22"/>
  <c r="GO44" i="22"/>
  <c r="GN44" i="22"/>
  <c r="GM44" i="22"/>
  <c r="GL44" i="22"/>
  <c r="GK44" i="22"/>
  <c r="GJ44" i="22"/>
  <c r="GI44" i="22"/>
  <c r="HM43" i="22"/>
  <c r="HL43" i="22"/>
  <c r="HK43" i="22"/>
  <c r="HJ43" i="22"/>
  <c r="HI43" i="22"/>
  <c r="HH43" i="22"/>
  <c r="HG43" i="22"/>
  <c r="HF43" i="22"/>
  <c r="HE43" i="22"/>
  <c r="HD43" i="22"/>
  <c r="HC43" i="22"/>
  <c r="HB43" i="22"/>
  <c r="HA43" i="22"/>
  <c r="GZ43" i="22"/>
  <c r="GY43" i="22"/>
  <c r="GX43" i="22"/>
  <c r="GW43" i="22"/>
  <c r="GV43" i="22"/>
  <c r="GU43" i="22"/>
  <c r="GT43" i="22"/>
  <c r="GS43" i="22"/>
  <c r="GR43" i="22"/>
  <c r="GQ43" i="22"/>
  <c r="GP43" i="22"/>
  <c r="GO43" i="22"/>
  <c r="GN43" i="22"/>
  <c r="GM43" i="22"/>
  <c r="GL43" i="22"/>
  <c r="GK43" i="22"/>
  <c r="GJ43" i="22"/>
  <c r="GI43" i="22"/>
  <c r="HM42" i="22"/>
  <c r="HL42" i="22"/>
  <c r="HK42" i="22"/>
  <c r="HJ42" i="22"/>
  <c r="HI42" i="22"/>
  <c r="HH42" i="22"/>
  <c r="HG42" i="22"/>
  <c r="HF42" i="22"/>
  <c r="HE42" i="22"/>
  <c r="HD42" i="22"/>
  <c r="HC42" i="22"/>
  <c r="HB42" i="22"/>
  <c r="HA42" i="22"/>
  <c r="GZ42" i="22"/>
  <c r="GY42" i="22"/>
  <c r="GX42" i="22"/>
  <c r="GW42" i="22"/>
  <c r="GV42" i="22"/>
  <c r="GU42" i="22"/>
  <c r="GT42" i="22"/>
  <c r="GS42" i="22"/>
  <c r="GR42" i="22"/>
  <c r="GQ42" i="22"/>
  <c r="GP42" i="22"/>
  <c r="GO42" i="22"/>
  <c r="GN42" i="22"/>
  <c r="GM42" i="22"/>
  <c r="GL42" i="22"/>
  <c r="GK42" i="22"/>
  <c r="GJ42" i="22"/>
  <c r="GI42" i="22"/>
  <c r="HM41" i="22"/>
  <c r="HL41" i="22"/>
  <c r="HK41" i="22"/>
  <c r="HJ41" i="22"/>
  <c r="HI41" i="22"/>
  <c r="HH41" i="22"/>
  <c r="HG41" i="22"/>
  <c r="HF41" i="22"/>
  <c r="HE41" i="22"/>
  <c r="HD41" i="22"/>
  <c r="HC41" i="22"/>
  <c r="HB41" i="22"/>
  <c r="HA41" i="22"/>
  <c r="GZ41" i="22"/>
  <c r="GY41" i="22"/>
  <c r="GX41" i="22"/>
  <c r="GW41" i="22"/>
  <c r="GV41" i="22"/>
  <c r="GU41" i="22"/>
  <c r="GT41" i="22"/>
  <c r="GS41" i="22"/>
  <c r="GR41" i="22"/>
  <c r="GQ41" i="22"/>
  <c r="GP41" i="22"/>
  <c r="GO41" i="22"/>
  <c r="GN41" i="22"/>
  <c r="GM41" i="22"/>
  <c r="GL41" i="22"/>
  <c r="GK41" i="22"/>
  <c r="GJ41" i="22"/>
  <c r="GI41" i="22"/>
  <c r="HM40" i="22"/>
  <c r="HL40" i="22"/>
  <c r="HK40" i="22"/>
  <c r="HJ40" i="22"/>
  <c r="HI40" i="22"/>
  <c r="HH40" i="22"/>
  <c r="HG40" i="22"/>
  <c r="HF40" i="22"/>
  <c r="HE40" i="22"/>
  <c r="HD40" i="22"/>
  <c r="HC40" i="22"/>
  <c r="HB40" i="22"/>
  <c r="HA40" i="22"/>
  <c r="GZ40" i="22"/>
  <c r="GY40" i="22"/>
  <c r="GX40" i="22"/>
  <c r="GW40" i="22"/>
  <c r="GV40" i="22"/>
  <c r="GU40" i="22"/>
  <c r="GT40" i="22"/>
  <c r="GS40" i="22"/>
  <c r="GR40" i="22"/>
  <c r="GQ40" i="22"/>
  <c r="GP40" i="22"/>
  <c r="GO40" i="22"/>
  <c r="GN40" i="22"/>
  <c r="GM40" i="22"/>
  <c r="GL40" i="22"/>
  <c r="GK40" i="22"/>
  <c r="GJ40" i="22"/>
  <c r="GI40" i="22"/>
  <c r="HM39" i="22"/>
  <c r="HL39" i="22"/>
  <c r="HK39" i="22"/>
  <c r="HJ39" i="22"/>
  <c r="HI39" i="22"/>
  <c r="HH39" i="22"/>
  <c r="HG39" i="22"/>
  <c r="HF39" i="22"/>
  <c r="HE39" i="22"/>
  <c r="HD39" i="22"/>
  <c r="HC39" i="22"/>
  <c r="HB39" i="22"/>
  <c r="HA39" i="22"/>
  <c r="GZ39" i="22"/>
  <c r="GY39" i="22"/>
  <c r="GX39" i="22"/>
  <c r="GW39" i="22"/>
  <c r="GV39" i="22"/>
  <c r="GU39" i="22"/>
  <c r="GT39" i="22"/>
  <c r="GS39" i="22"/>
  <c r="GR39" i="22"/>
  <c r="GQ39" i="22"/>
  <c r="GP39" i="22"/>
  <c r="GO39" i="22"/>
  <c r="GN39" i="22"/>
  <c r="GM39" i="22"/>
  <c r="GL39" i="22"/>
  <c r="GK39" i="22"/>
  <c r="GJ39" i="22"/>
  <c r="GI39" i="22"/>
  <c r="HM38" i="22"/>
  <c r="HL38" i="22"/>
  <c r="HK38" i="22"/>
  <c r="HJ38" i="22"/>
  <c r="HI38" i="22"/>
  <c r="HH38" i="22"/>
  <c r="HG38" i="22"/>
  <c r="HF38" i="22"/>
  <c r="HE38" i="22"/>
  <c r="HD38" i="22"/>
  <c r="HC38" i="22"/>
  <c r="HB38" i="22"/>
  <c r="HA38" i="22"/>
  <c r="GZ38" i="22"/>
  <c r="GY38" i="22"/>
  <c r="GX38" i="22"/>
  <c r="GW38" i="22"/>
  <c r="GV38" i="22"/>
  <c r="GU38" i="22"/>
  <c r="GT38" i="22"/>
  <c r="GS38" i="22"/>
  <c r="GR38" i="22"/>
  <c r="GQ38" i="22"/>
  <c r="GP38" i="22"/>
  <c r="GO38" i="22"/>
  <c r="GN38" i="22"/>
  <c r="GM38" i="22"/>
  <c r="GL38" i="22"/>
  <c r="GK38" i="22"/>
  <c r="GJ38" i="22"/>
  <c r="GI38" i="22"/>
  <c r="HM37" i="22"/>
  <c r="HL37" i="22"/>
  <c r="HK37" i="22"/>
  <c r="HJ37" i="22"/>
  <c r="HI37" i="22"/>
  <c r="HH37" i="22"/>
  <c r="HG37" i="22"/>
  <c r="HF37" i="22"/>
  <c r="HE37" i="22"/>
  <c r="HD37" i="22"/>
  <c r="HC37" i="22"/>
  <c r="HB37" i="22"/>
  <c r="HA37" i="22"/>
  <c r="GZ37" i="22"/>
  <c r="GY37" i="22"/>
  <c r="GX37" i="22"/>
  <c r="GW37" i="22"/>
  <c r="GV37" i="22"/>
  <c r="GU37" i="22"/>
  <c r="GT37" i="22"/>
  <c r="GS37" i="22"/>
  <c r="GR37" i="22"/>
  <c r="GQ37" i="22"/>
  <c r="GP37" i="22"/>
  <c r="GO37" i="22"/>
  <c r="GN37" i="22"/>
  <c r="GM37" i="22"/>
  <c r="GL37" i="22"/>
  <c r="GK37" i="22"/>
  <c r="GJ37" i="22"/>
  <c r="GI37" i="22"/>
  <c r="HM36" i="22"/>
  <c r="HL36" i="22"/>
  <c r="HK36" i="22"/>
  <c r="HJ36" i="22"/>
  <c r="HI36" i="22"/>
  <c r="HH36" i="22"/>
  <c r="HG36" i="22"/>
  <c r="HF36" i="22"/>
  <c r="HE36" i="22"/>
  <c r="HD36" i="22"/>
  <c r="HC36" i="22"/>
  <c r="HB36" i="22"/>
  <c r="HA36" i="22"/>
  <c r="GZ36" i="22"/>
  <c r="GY36" i="22"/>
  <c r="GX36" i="22"/>
  <c r="GW36" i="22"/>
  <c r="GV36" i="22"/>
  <c r="GU36" i="22"/>
  <c r="GT36" i="22"/>
  <c r="GS36" i="22"/>
  <c r="GR36" i="22"/>
  <c r="GQ36" i="22"/>
  <c r="GP36" i="22"/>
  <c r="GO36" i="22"/>
  <c r="GN36" i="22"/>
  <c r="GM36" i="22"/>
  <c r="GL36" i="22"/>
  <c r="GK36" i="22"/>
  <c r="GJ36" i="22"/>
  <c r="GI36" i="22"/>
  <c r="HM35" i="22"/>
  <c r="HL35" i="22"/>
  <c r="HK35" i="22"/>
  <c r="HJ35" i="22"/>
  <c r="HI35" i="22"/>
  <c r="HH35" i="22"/>
  <c r="HG35" i="22"/>
  <c r="HF35" i="22"/>
  <c r="HE35" i="22"/>
  <c r="HD35" i="22"/>
  <c r="HC35" i="22"/>
  <c r="HB35" i="22"/>
  <c r="HA35" i="22"/>
  <c r="GZ35" i="22"/>
  <c r="GY35" i="22"/>
  <c r="GX35" i="22"/>
  <c r="GW35" i="22"/>
  <c r="GV35" i="22"/>
  <c r="GU35" i="22"/>
  <c r="GT35" i="22"/>
  <c r="GS35" i="22"/>
  <c r="GR35" i="22"/>
  <c r="GQ35" i="22"/>
  <c r="GP35" i="22"/>
  <c r="GO35" i="22"/>
  <c r="GN35" i="22"/>
  <c r="GM35" i="22"/>
  <c r="GL35" i="22"/>
  <c r="GK35" i="22"/>
  <c r="GJ35" i="22"/>
  <c r="GI35" i="22"/>
  <c r="HM34" i="22"/>
  <c r="HL34" i="22"/>
  <c r="HK34" i="22"/>
  <c r="HJ34" i="22"/>
  <c r="HI34" i="22"/>
  <c r="HH34" i="22"/>
  <c r="HG34" i="22"/>
  <c r="HF34" i="22"/>
  <c r="HE34" i="22"/>
  <c r="HD34" i="22"/>
  <c r="HC34" i="22"/>
  <c r="HB34" i="22"/>
  <c r="HA34" i="22"/>
  <c r="GZ34" i="22"/>
  <c r="GY34" i="22"/>
  <c r="GX34" i="22"/>
  <c r="GW34" i="22"/>
  <c r="GV34" i="22"/>
  <c r="GU34" i="22"/>
  <c r="GT34" i="22"/>
  <c r="GS34" i="22"/>
  <c r="GR34" i="22"/>
  <c r="GQ34" i="22"/>
  <c r="GP34" i="22"/>
  <c r="GO34" i="22"/>
  <c r="GN34" i="22"/>
  <c r="GM34" i="22"/>
  <c r="GL34" i="22"/>
  <c r="GK34" i="22"/>
  <c r="GJ34" i="22"/>
  <c r="GI34" i="22"/>
  <c r="HM33" i="22"/>
  <c r="HL33" i="22"/>
  <c r="HK33" i="22"/>
  <c r="HJ33" i="22"/>
  <c r="HI33" i="22"/>
  <c r="HH33" i="22"/>
  <c r="HG33" i="22"/>
  <c r="HF33" i="22"/>
  <c r="HE33" i="22"/>
  <c r="HD33" i="22"/>
  <c r="HC33" i="22"/>
  <c r="HB33" i="22"/>
  <c r="HA33" i="22"/>
  <c r="GZ33" i="22"/>
  <c r="GY33" i="22"/>
  <c r="GX33" i="22"/>
  <c r="GW33" i="22"/>
  <c r="GV33" i="22"/>
  <c r="GU33" i="22"/>
  <c r="GT33" i="22"/>
  <c r="GS33" i="22"/>
  <c r="GR33" i="22"/>
  <c r="GQ33" i="22"/>
  <c r="GP33" i="22"/>
  <c r="GO33" i="22"/>
  <c r="GN33" i="22"/>
  <c r="GM33" i="22"/>
  <c r="GL33" i="22"/>
  <c r="GK33" i="22"/>
  <c r="GJ33" i="22"/>
  <c r="GI33" i="22"/>
  <c r="HM32" i="22"/>
  <c r="HL32" i="22"/>
  <c r="HK32" i="22"/>
  <c r="HJ32" i="22"/>
  <c r="HI32" i="22"/>
  <c r="HH32" i="22"/>
  <c r="HG32" i="22"/>
  <c r="HF32" i="22"/>
  <c r="HE32" i="22"/>
  <c r="HD32" i="22"/>
  <c r="HC32" i="22"/>
  <c r="HB32" i="22"/>
  <c r="HA32" i="22"/>
  <c r="GZ32" i="22"/>
  <c r="GY32" i="22"/>
  <c r="GX32" i="22"/>
  <c r="GW32" i="22"/>
  <c r="GV32" i="22"/>
  <c r="GU32" i="22"/>
  <c r="GT32" i="22"/>
  <c r="GS32" i="22"/>
  <c r="GR32" i="22"/>
  <c r="GQ32" i="22"/>
  <c r="GP32" i="22"/>
  <c r="GO32" i="22"/>
  <c r="GN32" i="22"/>
  <c r="GM32" i="22"/>
  <c r="GL32" i="22"/>
  <c r="GK32" i="22"/>
  <c r="GJ32" i="22"/>
  <c r="GI32" i="22"/>
  <c r="HM31" i="22"/>
  <c r="HL31" i="22"/>
  <c r="HK31" i="22"/>
  <c r="HJ31" i="22"/>
  <c r="HI31" i="22"/>
  <c r="HH31" i="22"/>
  <c r="HG31" i="22"/>
  <c r="HF31" i="22"/>
  <c r="HE31" i="22"/>
  <c r="HD31" i="22"/>
  <c r="HC31" i="22"/>
  <c r="HB31" i="22"/>
  <c r="HA31" i="22"/>
  <c r="GZ31" i="22"/>
  <c r="GY31" i="22"/>
  <c r="GX31" i="22"/>
  <c r="GW31" i="22"/>
  <c r="GV31" i="22"/>
  <c r="GU31" i="22"/>
  <c r="GT31" i="22"/>
  <c r="GS31" i="22"/>
  <c r="GR31" i="22"/>
  <c r="GQ31" i="22"/>
  <c r="GP31" i="22"/>
  <c r="GO31" i="22"/>
  <c r="GN31" i="22"/>
  <c r="GM31" i="22"/>
  <c r="GL31" i="22"/>
  <c r="GK31" i="22"/>
  <c r="GJ31" i="22"/>
  <c r="GI31" i="22"/>
  <c r="HM30" i="22"/>
  <c r="HL30" i="22"/>
  <c r="HK30" i="22"/>
  <c r="HJ30" i="22"/>
  <c r="HI30" i="22"/>
  <c r="HH30" i="22"/>
  <c r="HG30" i="22"/>
  <c r="HF30" i="22"/>
  <c r="HE30" i="22"/>
  <c r="HD30" i="22"/>
  <c r="HC30" i="22"/>
  <c r="HB30" i="22"/>
  <c r="HA30" i="22"/>
  <c r="GZ30" i="22"/>
  <c r="GY30" i="22"/>
  <c r="GX30" i="22"/>
  <c r="GW30" i="22"/>
  <c r="GV30" i="22"/>
  <c r="GU30" i="22"/>
  <c r="GT30" i="22"/>
  <c r="GS30" i="22"/>
  <c r="GR30" i="22"/>
  <c r="GQ30" i="22"/>
  <c r="GP30" i="22"/>
  <c r="GO30" i="22"/>
  <c r="GN30" i="22"/>
  <c r="GM30" i="22"/>
  <c r="GL30" i="22"/>
  <c r="GK30" i="22"/>
  <c r="GJ30" i="22"/>
  <c r="GI30" i="22"/>
  <c r="HM29" i="22"/>
  <c r="HL29" i="22"/>
  <c r="HK29" i="22"/>
  <c r="HJ29" i="22"/>
  <c r="HI29" i="22"/>
  <c r="HH29" i="22"/>
  <c r="HG29" i="22"/>
  <c r="HF29" i="22"/>
  <c r="HE29" i="22"/>
  <c r="HD29" i="22"/>
  <c r="HC29" i="22"/>
  <c r="HB29" i="22"/>
  <c r="HA29" i="22"/>
  <c r="GZ29" i="22"/>
  <c r="GY29" i="22"/>
  <c r="GX29" i="22"/>
  <c r="GW29" i="22"/>
  <c r="GV29" i="22"/>
  <c r="GU29" i="22"/>
  <c r="GT29" i="22"/>
  <c r="GS29" i="22"/>
  <c r="GR29" i="22"/>
  <c r="GQ29" i="22"/>
  <c r="GP29" i="22"/>
  <c r="GO29" i="22"/>
  <c r="GN29" i="22"/>
  <c r="GM29" i="22"/>
  <c r="GL29" i="22"/>
  <c r="GK29" i="22"/>
  <c r="GJ29" i="22"/>
  <c r="GI29" i="22"/>
  <c r="HM28" i="22"/>
  <c r="HL28" i="22"/>
  <c r="HK28" i="22"/>
  <c r="HJ28" i="22"/>
  <c r="HI28" i="22"/>
  <c r="HH28" i="22"/>
  <c r="HG28" i="22"/>
  <c r="HF28" i="22"/>
  <c r="HE28" i="22"/>
  <c r="HD28" i="22"/>
  <c r="HC28" i="22"/>
  <c r="HB28" i="22"/>
  <c r="HA28" i="22"/>
  <c r="GZ28" i="22"/>
  <c r="GY28" i="22"/>
  <c r="GX28" i="22"/>
  <c r="GW28" i="22"/>
  <c r="GV28" i="22"/>
  <c r="GU28" i="22"/>
  <c r="GT28" i="22"/>
  <c r="GS28" i="22"/>
  <c r="GR28" i="22"/>
  <c r="GQ28" i="22"/>
  <c r="GP28" i="22"/>
  <c r="GO28" i="22"/>
  <c r="GN28" i="22"/>
  <c r="GM28" i="22"/>
  <c r="GL28" i="22"/>
  <c r="GK28" i="22"/>
  <c r="GJ28" i="22"/>
  <c r="GI28" i="22"/>
  <c r="HM27" i="22"/>
  <c r="HL27" i="22"/>
  <c r="HK27" i="22"/>
  <c r="HJ27" i="22"/>
  <c r="HI27" i="22"/>
  <c r="HH27" i="22"/>
  <c r="HG27" i="22"/>
  <c r="HF27" i="22"/>
  <c r="HE27" i="22"/>
  <c r="HD27" i="22"/>
  <c r="HC27" i="22"/>
  <c r="HB27" i="22"/>
  <c r="HA27" i="22"/>
  <c r="GZ27" i="22"/>
  <c r="GY27" i="22"/>
  <c r="GX27" i="22"/>
  <c r="GW27" i="22"/>
  <c r="GV27" i="22"/>
  <c r="GU27" i="22"/>
  <c r="GT27" i="22"/>
  <c r="GS27" i="22"/>
  <c r="GR27" i="22"/>
  <c r="GQ27" i="22"/>
  <c r="GP27" i="22"/>
  <c r="GO27" i="22"/>
  <c r="GN27" i="22"/>
  <c r="GM27" i="22"/>
  <c r="GL27" i="22"/>
  <c r="GK27" i="22"/>
  <c r="GJ27" i="22"/>
  <c r="GI27" i="22"/>
  <c r="HM26" i="22"/>
  <c r="HL26" i="22"/>
  <c r="HK26" i="22"/>
  <c r="HJ26" i="22"/>
  <c r="HI26" i="22"/>
  <c r="HH26" i="22"/>
  <c r="HG26" i="22"/>
  <c r="HF26" i="22"/>
  <c r="HE26" i="22"/>
  <c r="HD26" i="22"/>
  <c r="HC26" i="22"/>
  <c r="HB26" i="22"/>
  <c r="HA26" i="22"/>
  <c r="GZ26" i="22"/>
  <c r="GY26" i="22"/>
  <c r="GX26" i="22"/>
  <c r="GW26" i="22"/>
  <c r="GV26" i="22"/>
  <c r="GU26" i="22"/>
  <c r="GT26" i="22"/>
  <c r="GS26" i="22"/>
  <c r="GR26" i="22"/>
  <c r="GQ26" i="22"/>
  <c r="GP26" i="22"/>
  <c r="GO26" i="22"/>
  <c r="GN26" i="22"/>
  <c r="GM26" i="22"/>
  <c r="GL26" i="22"/>
  <c r="GK26" i="22"/>
  <c r="GJ26" i="22"/>
  <c r="GI26" i="22"/>
  <c r="HM25" i="22"/>
  <c r="HL25" i="22"/>
  <c r="HK25" i="22"/>
  <c r="HJ25" i="22"/>
  <c r="HI25" i="22"/>
  <c r="HH25" i="22"/>
  <c r="HG25" i="22"/>
  <c r="HF25" i="22"/>
  <c r="HE25" i="22"/>
  <c r="HD25" i="22"/>
  <c r="HC25" i="22"/>
  <c r="HB25" i="22"/>
  <c r="HA25" i="22"/>
  <c r="GZ25" i="22"/>
  <c r="GY25" i="22"/>
  <c r="GX25" i="22"/>
  <c r="GW25" i="22"/>
  <c r="GV25" i="22"/>
  <c r="GU25" i="22"/>
  <c r="GT25" i="22"/>
  <c r="GS25" i="22"/>
  <c r="GR25" i="22"/>
  <c r="GQ25" i="22"/>
  <c r="GP25" i="22"/>
  <c r="GO25" i="22"/>
  <c r="GN25" i="22"/>
  <c r="GM25" i="22"/>
  <c r="GL25" i="22"/>
  <c r="GK25" i="22"/>
  <c r="GJ25" i="22"/>
  <c r="GI25" i="22"/>
  <c r="HM24" i="22"/>
  <c r="HL24" i="22"/>
  <c r="HK24" i="22"/>
  <c r="HJ24" i="22"/>
  <c r="HI24" i="22"/>
  <c r="HH24" i="22"/>
  <c r="HG24" i="22"/>
  <c r="HF24" i="22"/>
  <c r="HE24" i="22"/>
  <c r="HD24" i="22"/>
  <c r="HC24" i="22"/>
  <c r="HB24" i="22"/>
  <c r="HA24" i="22"/>
  <c r="GZ24" i="22"/>
  <c r="GY24" i="22"/>
  <c r="GX24" i="22"/>
  <c r="GW24" i="22"/>
  <c r="GV24" i="22"/>
  <c r="GU24" i="22"/>
  <c r="GT24" i="22"/>
  <c r="GS24" i="22"/>
  <c r="GR24" i="22"/>
  <c r="GQ24" i="22"/>
  <c r="GP24" i="22"/>
  <c r="GO24" i="22"/>
  <c r="GN24" i="22"/>
  <c r="GM24" i="22"/>
  <c r="GL24" i="22"/>
  <c r="GK24" i="22"/>
  <c r="GJ24" i="22"/>
  <c r="GI24" i="22"/>
  <c r="HM23" i="22"/>
  <c r="HL23" i="22"/>
  <c r="HK23" i="22"/>
  <c r="HJ23" i="22"/>
  <c r="HI23" i="22"/>
  <c r="HH23" i="22"/>
  <c r="HG23" i="22"/>
  <c r="HF23" i="22"/>
  <c r="HE23" i="22"/>
  <c r="HD23" i="22"/>
  <c r="HC23" i="22"/>
  <c r="HB23" i="22"/>
  <c r="HA23" i="22"/>
  <c r="GZ23" i="22"/>
  <c r="GY23" i="22"/>
  <c r="GX23" i="22"/>
  <c r="GW23" i="22"/>
  <c r="GV23" i="22"/>
  <c r="GU23" i="22"/>
  <c r="GT23" i="22"/>
  <c r="GS23" i="22"/>
  <c r="GR23" i="22"/>
  <c r="GQ23" i="22"/>
  <c r="GP23" i="22"/>
  <c r="GO23" i="22"/>
  <c r="GN23" i="22"/>
  <c r="GM23" i="22"/>
  <c r="GL23" i="22"/>
  <c r="GK23" i="22"/>
  <c r="GJ23" i="22"/>
  <c r="GI23" i="22"/>
  <c r="HM22" i="22"/>
  <c r="HL22" i="22"/>
  <c r="HK22" i="22"/>
  <c r="HJ22" i="22"/>
  <c r="HI22" i="22"/>
  <c r="HH22" i="22"/>
  <c r="HG22" i="22"/>
  <c r="HF22" i="22"/>
  <c r="HE22" i="22"/>
  <c r="HD22" i="22"/>
  <c r="HC22" i="22"/>
  <c r="HB22" i="22"/>
  <c r="HA22" i="22"/>
  <c r="GZ22" i="22"/>
  <c r="GY22" i="22"/>
  <c r="GX22" i="22"/>
  <c r="GW22" i="22"/>
  <c r="GV22" i="22"/>
  <c r="GU22" i="22"/>
  <c r="GT22" i="22"/>
  <c r="GS22" i="22"/>
  <c r="GR22" i="22"/>
  <c r="GQ22" i="22"/>
  <c r="GP22" i="22"/>
  <c r="GO22" i="22"/>
  <c r="GN22" i="22"/>
  <c r="GM22" i="22"/>
  <c r="GL22" i="22"/>
  <c r="GK22" i="22"/>
  <c r="GJ22" i="22"/>
  <c r="GI22" i="22"/>
  <c r="HM21" i="22"/>
  <c r="HL21" i="22"/>
  <c r="HK21" i="22"/>
  <c r="HJ21" i="22"/>
  <c r="HI21" i="22"/>
  <c r="HH21" i="22"/>
  <c r="HG21" i="22"/>
  <c r="HF21" i="22"/>
  <c r="HE21" i="22"/>
  <c r="HD21" i="22"/>
  <c r="HC21" i="22"/>
  <c r="HB21" i="22"/>
  <c r="HA21" i="22"/>
  <c r="GZ21" i="22"/>
  <c r="GY21" i="22"/>
  <c r="GX21" i="22"/>
  <c r="GW21" i="22"/>
  <c r="GV21" i="22"/>
  <c r="GU21" i="22"/>
  <c r="GT21" i="22"/>
  <c r="GS21" i="22"/>
  <c r="GR21" i="22"/>
  <c r="GQ21" i="22"/>
  <c r="GP21" i="22"/>
  <c r="GO21" i="22"/>
  <c r="GN21" i="22"/>
  <c r="GM21" i="22"/>
  <c r="GL21" i="22"/>
  <c r="GK21" i="22"/>
  <c r="GJ21" i="22"/>
  <c r="GI21" i="22"/>
  <c r="HM20" i="22"/>
  <c r="HL20" i="22"/>
  <c r="HK20" i="22"/>
  <c r="HJ20" i="22"/>
  <c r="HI20" i="22"/>
  <c r="HH20" i="22"/>
  <c r="HG20" i="22"/>
  <c r="HF20" i="22"/>
  <c r="HE20" i="22"/>
  <c r="HD20" i="22"/>
  <c r="HC20" i="22"/>
  <c r="HB20" i="22"/>
  <c r="HA20" i="22"/>
  <c r="GZ20" i="22"/>
  <c r="GY20" i="22"/>
  <c r="GX20" i="22"/>
  <c r="GW20" i="22"/>
  <c r="GV20" i="22"/>
  <c r="GU20" i="22"/>
  <c r="GT20" i="22"/>
  <c r="GS20" i="22"/>
  <c r="GR20" i="22"/>
  <c r="GQ20" i="22"/>
  <c r="GP20" i="22"/>
  <c r="GO20" i="22"/>
  <c r="GN20" i="22"/>
  <c r="GM20" i="22"/>
  <c r="GL20" i="22"/>
  <c r="GK20" i="22"/>
  <c r="GJ20" i="22"/>
  <c r="GI20" i="22"/>
  <c r="HM18" i="22"/>
  <c r="HL18" i="22"/>
  <c r="HK18" i="22"/>
  <c r="HJ18" i="22"/>
  <c r="HI18" i="22"/>
  <c r="HH18" i="22"/>
  <c r="HG18" i="22"/>
  <c r="HF18" i="22"/>
  <c r="HE18" i="22"/>
  <c r="HD18" i="22"/>
  <c r="HC18" i="22"/>
  <c r="HB18" i="22"/>
  <c r="HA18" i="22"/>
  <c r="GZ18" i="22"/>
  <c r="GY18" i="22"/>
  <c r="GX18" i="22"/>
  <c r="GW18" i="22"/>
  <c r="GV18" i="22"/>
  <c r="GU18" i="22"/>
  <c r="GT18" i="22"/>
  <c r="GS18" i="22"/>
  <c r="GR18" i="22"/>
  <c r="GQ18" i="22"/>
  <c r="GP18" i="22"/>
  <c r="GO18" i="22"/>
  <c r="GN18" i="22"/>
  <c r="GM18" i="22"/>
  <c r="GL18" i="22"/>
  <c r="GK18" i="22"/>
  <c r="GJ18" i="22"/>
  <c r="GI18" i="22"/>
  <c r="HM17" i="22"/>
  <c r="HL17" i="22"/>
  <c r="HK17" i="22"/>
  <c r="HJ17" i="22"/>
  <c r="HI17" i="22"/>
  <c r="HH17" i="22"/>
  <c r="HG17" i="22"/>
  <c r="HF17" i="22"/>
  <c r="HE17" i="22"/>
  <c r="HD17" i="22"/>
  <c r="HC17" i="22"/>
  <c r="HB17" i="22"/>
  <c r="HA17" i="22"/>
  <c r="GZ17" i="22"/>
  <c r="GY17" i="22"/>
  <c r="GX17" i="22"/>
  <c r="GW17" i="22"/>
  <c r="GV17" i="22"/>
  <c r="GU17" i="22"/>
  <c r="GT17" i="22"/>
  <c r="GS17" i="22"/>
  <c r="GR17" i="22"/>
  <c r="GQ17" i="22"/>
  <c r="GP17" i="22"/>
  <c r="GO17" i="22"/>
  <c r="GN17" i="22"/>
  <c r="GM17" i="22"/>
  <c r="GL17" i="22"/>
  <c r="GK17" i="22"/>
  <c r="GJ17" i="22"/>
  <c r="GI17" i="22"/>
  <c r="HM16" i="22"/>
  <c r="HL16" i="22"/>
  <c r="HK16" i="22"/>
  <c r="HJ16" i="22"/>
  <c r="HI16" i="22"/>
  <c r="HH16" i="22"/>
  <c r="HG16" i="22"/>
  <c r="HF16" i="22"/>
  <c r="HE16" i="22"/>
  <c r="HD16" i="22"/>
  <c r="HC16" i="22"/>
  <c r="HB16" i="22"/>
  <c r="HA16" i="22"/>
  <c r="GZ16" i="22"/>
  <c r="GY16" i="22"/>
  <c r="GX16" i="22"/>
  <c r="GW16" i="22"/>
  <c r="GV16" i="22"/>
  <c r="GU16" i="22"/>
  <c r="GT16" i="22"/>
  <c r="GS16" i="22"/>
  <c r="GR16" i="22"/>
  <c r="GQ16" i="22"/>
  <c r="GP16" i="22"/>
  <c r="GO16" i="22"/>
  <c r="GN16" i="22"/>
  <c r="GM16" i="22"/>
  <c r="GL16" i="22"/>
  <c r="GK16" i="22"/>
  <c r="GJ16" i="22"/>
  <c r="GI16" i="22"/>
  <c r="HM15" i="22"/>
  <c r="HL15" i="22"/>
  <c r="HK15" i="22"/>
  <c r="HJ15" i="22"/>
  <c r="HI15" i="22"/>
  <c r="HH15" i="22"/>
  <c r="HG15" i="22"/>
  <c r="HF15" i="22"/>
  <c r="HE15" i="22"/>
  <c r="HD15" i="22"/>
  <c r="HC15" i="22"/>
  <c r="HB15" i="22"/>
  <c r="HA15" i="22"/>
  <c r="GZ15" i="22"/>
  <c r="GY15" i="22"/>
  <c r="GX15" i="22"/>
  <c r="GW15" i="22"/>
  <c r="GV15" i="22"/>
  <c r="GU15" i="22"/>
  <c r="GT15" i="22"/>
  <c r="GS15" i="22"/>
  <c r="GR15" i="22"/>
  <c r="GQ15" i="22"/>
  <c r="GP15" i="22"/>
  <c r="GO15" i="22"/>
  <c r="GN15" i="22"/>
  <c r="GM15" i="22"/>
  <c r="GL15" i="22"/>
  <c r="GK15" i="22"/>
  <c r="GJ15" i="22"/>
  <c r="GI15" i="22"/>
  <c r="HM14" i="22"/>
  <c r="HL14" i="22"/>
  <c r="HK14" i="22"/>
  <c r="HJ14" i="22"/>
  <c r="HI14" i="22"/>
  <c r="HH14" i="22"/>
  <c r="HG14" i="22"/>
  <c r="HF14" i="22"/>
  <c r="HE14" i="22"/>
  <c r="HD14" i="22"/>
  <c r="HC14" i="22"/>
  <c r="HB14" i="22"/>
  <c r="HA14" i="22"/>
  <c r="GZ14" i="22"/>
  <c r="GY14" i="22"/>
  <c r="GX14" i="22"/>
  <c r="GW14" i="22"/>
  <c r="GV14" i="22"/>
  <c r="GU14" i="22"/>
  <c r="GT14" i="22"/>
  <c r="GS14" i="22"/>
  <c r="GR14" i="22"/>
  <c r="GQ14" i="22"/>
  <c r="GP14" i="22"/>
  <c r="GO14" i="22"/>
  <c r="GN14" i="22"/>
  <c r="GM14" i="22"/>
  <c r="GL14" i="22"/>
  <c r="GK14" i="22"/>
  <c r="GJ14" i="22"/>
  <c r="GI14" i="22"/>
  <c r="GG63" i="22"/>
  <c r="GF63" i="22"/>
  <c r="GE63" i="22"/>
  <c r="GD63" i="22"/>
  <c r="GC63" i="22"/>
  <c r="GB63" i="22"/>
  <c r="GA63" i="22"/>
  <c r="FZ63" i="22"/>
  <c r="FY63" i="22"/>
  <c r="FX63" i="22"/>
  <c r="FW63" i="22"/>
  <c r="FV63" i="22"/>
  <c r="FU63" i="22"/>
  <c r="FT63" i="22"/>
  <c r="FS63" i="22"/>
  <c r="FR63" i="22"/>
  <c r="FQ63" i="22"/>
  <c r="FP63" i="22"/>
  <c r="FO63" i="22"/>
  <c r="FN63" i="22"/>
  <c r="FM63" i="22"/>
  <c r="FL63" i="22"/>
  <c r="FK63" i="22"/>
  <c r="FJ63" i="22"/>
  <c r="FI63" i="22"/>
  <c r="FH63" i="22"/>
  <c r="FG63" i="22"/>
  <c r="FF63" i="22"/>
  <c r="FE63" i="22"/>
  <c r="FD63" i="22"/>
  <c r="GG62" i="22"/>
  <c r="GF62" i="22"/>
  <c r="GE62" i="22"/>
  <c r="GD62" i="22"/>
  <c r="GC62" i="22"/>
  <c r="GB62" i="22"/>
  <c r="GA62" i="22"/>
  <c r="FZ62" i="22"/>
  <c r="FY62" i="22"/>
  <c r="FX62" i="22"/>
  <c r="FW62" i="22"/>
  <c r="FV62" i="22"/>
  <c r="FU62" i="22"/>
  <c r="FT62" i="22"/>
  <c r="FS62" i="22"/>
  <c r="FR62" i="22"/>
  <c r="FQ62" i="22"/>
  <c r="FP62" i="22"/>
  <c r="FO62" i="22"/>
  <c r="FN62" i="22"/>
  <c r="FM62" i="22"/>
  <c r="FL62" i="22"/>
  <c r="FK62" i="22"/>
  <c r="FJ62" i="22"/>
  <c r="FI62" i="22"/>
  <c r="FH62" i="22"/>
  <c r="FG62" i="22"/>
  <c r="FF62" i="22"/>
  <c r="FE62" i="22"/>
  <c r="FD62" i="22"/>
  <c r="GG60" i="22"/>
  <c r="GF60" i="22"/>
  <c r="GE60" i="22"/>
  <c r="GD60" i="22"/>
  <c r="GC60" i="22"/>
  <c r="GB60" i="22"/>
  <c r="GA60" i="22"/>
  <c r="FZ60" i="22"/>
  <c r="FY60" i="22"/>
  <c r="FX60" i="22"/>
  <c r="FW60" i="22"/>
  <c r="FV60" i="22"/>
  <c r="FU60" i="22"/>
  <c r="FT60" i="22"/>
  <c r="FS60" i="22"/>
  <c r="FR60" i="22"/>
  <c r="FQ60" i="22"/>
  <c r="FP60" i="22"/>
  <c r="FO60" i="22"/>
  <c r="FN60" i="22"/>
  <c r="FM60" i="22"/>
  <c r="FL60" i="22"/>
  <c r="FK60" i="22"/>
  <c r="FJ60" i="22"/>
  <c r="FI60" i="22"/>
  <c r="FH60" i="22"/>
  <c r="FG60" i="22"/>
  <c r="FF60" i="22"/>
  <c r="FE60" i="22"/>
  <c r="FD60" i="22"/>
  <c r="GG59" i="22"/>
  <c r="GF59" i="22"/>
  <c r="GE59" i="22"/>
  <c r="GD59" i="22"/>
  <c r="GC59" i="22"/>
  <c r="GB59" i="22"/>
  <c r="GA59" i="22"/>
  <c r="FZ59" i="22"/>
  <c r="FY59" i="22"/>
  <c r="FX59" i="22"/>
  <c r="FW59" i="22"/>
  <c r="FV59" i="22"/>
  <c r="FU59" i="22"/>
  <c r="FT59" i="22"/>
  <c r="FS59" i="22"/>
  <c r="FR59" i="22"/>
  <c r="FQ59" i="22"/>
  <c r="FP59" i="22"/>
  <c r="FO59" i="22"/>
  <c r="FN59" i="22"/>
  <c r="FM59" i="22"/>
  <c r="FL59" i="22"/>
  <c r="FK59" i="22"/>
  <c r="FJ59" i="22"/>
  <c r="FI59" i="22"/>
  <c r="FH59" i="22"/>
  <c r="FG59" i="22"/>
  <c r="FF59" i="22"/>
  <c r="FE59" i="22"/>
  <c r="FD59" i="22"/>
  <c r="GG58" i="22"/>
  <c r="GF58" i="22"/>
  <c r="GE58" i="22"/>
  <c r="GD58" i="22"/>
  <c r="GC58" i="22"/>
  <c r="GB58" i="22"/>
  <c r="GA58" i="22"/>
  <c r="FZ58" i="22"/>
  <c r="FY58" i="22"/>
  <c r="FX58" i="22"/>
  <c r="FW58" i="22"/>
  <c r="FV58" i="22"/>
  <c r="FU58" i="22"/>
  <c r="FT58" i="22"/>
  <c r="FS58" i="22"/>
  <c r="FR58" i="22"/>
  <c r="FQ58" i="22"/>
  <c r="FP58" i="22"/>
  <c r="FO58" i="22"/>
  <c r="FN58" i="22"/>
  <c r="FM58" i="22"/>
  <c r="FL58" i="22"/>
  <c r="FK58" i="22"/>
  <c r="FJ58" i="22"/>
  <c r="FI58" i="22"/>
  <c r="FH58" i="22"/>
  <c r="FG58" i="22"/>
  <c r="FF58" i="22"/>
  <c r="FE58" i="22"/>
  <c r="FD58" i="22"/>
  <c r="GG57" i="22"/>
  <c r="GF57" i="22"/>
  <c r="GE57" i="22"/>
  <c r="GD57" i="22"/>
  <c r="GC57" i="22"/>
  <c r="GB57" i="22"/>
  <c r="GA57" i="22"/>
  <c r="FZ57" i="22"/>
  <c r="FY57" i="22"/>
  <c r="FX57" i="22"/>
  <c r="FW57" i="22"/>
  <c r="FV57" i="22"/>
  <c r="FU57" i="22"/>
  <c r="FT57" i="22"/>
  <c r="FS57" i="22"/>
  <c r="FR57" i="22"/>
  <c r="FQ57" i="22"/>
  <c r="FP57" i="22"/>
  <c r="FO57" i="22"/>
  <c r="FN57" i="22"/>
  <c r="FM57" i="22"/>
  <c r="FL57" i="22"/>
  <c r="FK57" i="22"/>
  <c r="FJ57" i="22"/>
  <c r="FI57" i="22"/>
  <c r="FH57" i="22"/>
  <c r="FG57" i="22"/>
  <c r="FF57" i="22"/>
  <c r="FE57" i="22"/>
  <c r="FD57" i="22"/>
  <c r="GG54" i="22"/>
  <c r="GF54" i="22"/>
  <c r="GE54" i="22"/>
  <c r="GD54" i="22"/>
  <c r="GC54" i="22"/>
  <c r="GB54" i="22"/>
  <c r="GA54" i="22"/>
  <c r="FZ54" i="22"/>
  <c r="FY54" i="22"/>
  <c r="FX54" i="22"/>
  <c r="FW54" i="22"/>
  <c r="FV54" i="22"/>
  <c r="FU54" i="22"/>
  <c r="FT54" i="22"/>
  <c r="FS54" i="22"/>
  <c r="FR54" i="22"/>
  <c r="FQ54" i="22"/>
  <c r="FP54" i="22"/>
  <c r="FO54" i="22"/>
  <c r="FN54" i="22"/>
  <c r="FM54" i="22"/>
  <c r="FL54" i="22"/>
  <c r="FK54" i="22"/>
  <c r="FJ54" i="22"/>
  <c r="FI54" i="22"/>
  <c r="FH54" i="22"/>
  <c r="FG54" i="22"/>
  <c r="FF54" i="22"/>
  <c r="FE54" i="22"/>
  <c r="FD54" i="22"/>
  <c r="GG53" i="22"/>
  <c r="GF53" i="22"/>
  <c r="GE53" i="22"/>
  <c r="GD53" i="22"/>
  <c r="GC53" i="22"/>
  <c r="GB53" i="22"/>
  <c r="GA53" i="22"/>
  <c r="FZ53" i="22"/>
  <c r="FY53" i="22"/>
  <c r="FX53" i="22"/>
  <c r="FW53" i="22"/>
  <c r="FV53" i="22"/>
  <c r="FU53" i="22"/>
  <c r="FT53" i="22"/>
  <c r="FS53" i="22"/>
  <c r="FR53" i="22"/>
  <c r="FQ53" i="22"/>
  <c r="FP53" i="22"/>
  <c r="FO53" i="22"/>
  <c r="FN53" i="22"/>
  <c r="FM53" i="22"/>
  <c r="FL53" i="22"/>
  <c r="FK53" i="22"/>
  <c r="FJ53" i="22"/>
  <c r="FI53" i="22"/>
  <c r="FH53" i="22"/>
  <c r="FG53" i="22"/>
  <c r="FF53" i="22"/>
  <c r="FE53" i="22"/>
  <c r="FD53" i="22"/>
  <c r="GG52" i="22"/>
  <c r="GF52" i="22"/>
  <c r="GE52" i="22"/>
  <c r="GD52" i="22"/>
  <c r="GC52" i="22"/>
  <c r="GB52" i="22"/>
  <c r="GA52" i="22"/>
  <c r="FZ52" i="22"/>
  <c r="FY52" i="22"/>
  <c r="FX52" i="22"/>
  <c r="FW52" i="22"/>
  <c r="FV52" i="22"/>
  <c r="FU52" i="22"/>
  <c r="FT52" i="22"/>
  <c r="FS52" i="22"/>
  <c r="FR52" i="22"/>
  <c r="FQ52" i="22"/>
  <c r="FP52" i="22"/>
  <c r="FO52" i="22"/>
  <c r="FN52" i="22"/>
  <c r="FM52" i="22"/>
  <c r="FL52" i="22"/>
  <c r="FK52" i="22"/>
  <c r="FJ52" i="22"/>
  <c r="FI52" i="22"/>
  <c r="FH52" i="22"/>
  <c r="FG52" i="22"/>
  <c r="FF52" i="22"/>
  <c r="FE52" i="22"/>
  <c r="FD52" i="22"/>
  <c r="GG51" i="22"/>
  <c r="GF51" i="22"/>
  <c r="GE51" i="22"/>
  <c r="GD51" i="22"/>
  <c r="GC51" i="22"/>
  <c r="GB51" i="22"/>
  <c r="GA51" i="22"/>
  <c r="FZ51" i="22"/>
  <c r="FY51" i="22"/>
  <c r="FX51" i="22"/>
  <c r="FW51" i="22"/>
  <c r="FV51" i="22"/>
  <c r="FU51" i="22"/>
  <c r="FT51" i="22"/>
  <c r="FS51" i="22"/>
  <c r="FR51" i="22"/>
  <c r="FQ51" i="22"/>
  <c r="FP51" i="22"/>
  <c r="FO51" i="22"/>
  <c r="FN51" i="22"/>
  <c r="FM51" i="22"/>
  <c r="FL51" i="22"/>
  <c r="FK51" i="22"/>
  <c r="FJ51" i="22"/>
  <c r="FI51" i="22"/>
  <c r="FH51" i="22"/>
  <c r="FG51" i="22"/>
  <c r="FF51" i="22"/>
  <c r="FE51" i="22"/>
  <c r="FD51" i="22"/>
  <c r="GG50" i="22"/>
  <c r="GF50" i="22"/>
  <c r="GE50" i="22"/>
  <c r="GD50" i="22"/>
  <c r="GC50" i="22"/>
  <c r="GB50" i="22"/>
  <c r="GA50" i="22"/>
  <c r="FZ50" i="22"/>
  <c r="FY50" i="22"/>
  <c r="FX50" i="22"/>
  <c r="FW50" i="22"/>
  <c r="FV50" i="22"/>
  <c r="FU50" i="22"/>
  <c r="FT50" i="22"/>
  <c r="FS50" i="22"/>
  <c r="FR50" i="22"/>
  <c r="FQ50" i="22"/>
  <c r="FP50" i="22"/>
  <c r="FO50" i="22"/>
  <c r="FN50" i="22"/>
  <c r="FM50" i="22"/>
  <c r="FL50" i="22"/>
  <c r="FK50" i="22"/>
  <c r="FJ50" i="22"/>
  <c r="FI50" i="22"/>
  <c r="FH50" i="22"/>
  <c r="FG50" i="22"/>
  <c r="FF50" i="22"/>
  <c r="FE50" i="22"/>
  <c r="FD50" i="22"/>
  <c r="GG49" i="22"/>
  <c r="GF49" i="22"/>
  <c r="GE49" i="22"/>
  <c r="GD49" i="22"/>
  <c r="GC49" i="22"/>
  <c r="GB49" i="22"/>
  <c r="GA49" i="22"/>
  <c r="FZ49" i="22"/>
  <c r="FY49" i="22"/>
  <c r="FX49" i="22"/>
  <c r="FW49" i="22"/>
  <c r="FV49" i="22"/>
  <c r="FU49" i="22"/>
  <c r="FT49" i="22"/>
  <c r="FS49" i="22"/>
  <c r="FR49" i="22"/>
  <c r="FQ49" i="22"/>
  <c r="FP49" i="22"/>
  <c r="FO49" i="22"/>
  <c r="FN49" i="22"/>
  <c r="FM49" i="22"/>
  <c r="FL49" i="22"/>
  <c r="FK49" i="22"/>
  <c r="FJ49" i="22"/>
  <c r="FI49" i="22"/>
  <c r="FH49" i="22"/>
  <c r="FG49" i="22"/>
  <c r="FF49" i="22"/>
  <c r="FE49" i="22"/>
  <c r="FD49" i="22"/>
  <c r="GG48" i="22"/>
  <c r="GF48" i="22"/>
  <c r="GE48" i="22"/>
  <c r="GD48" i="22"/>
  <c r="GC48" i="22"/>
  <c r="GB48" i="22"/>
  <c r="GA48" i="22"/>
  <c r="FZ48" i="22"/>
  <c r="FY48" i="22"/>
  <c r="FX48" i="22"/>
  <c r="FW48" i="22"/>
  <c r="FV48" i="22"/>
  <c r="FU48" i="22"/>
  <c r="FT48" i="22"/>
  <c r="FS48" i="22"/>
  <c r="FR48" i="22"/>
  <c r="FQ48" i="22"/>
  <c r="FP48" i="22"/>
  <c r="FO48" i="22"/>
  <c r="FN48" i="22"/>
  <c r="FM48" i="22"/>
  <c r="FL48" i="22"/>
  <c r="FK48" i="22"/>
  <c r="FJ48" i="22"/>
  <c r="FI48" i="22"/>
  <c r="FH48" i="22"/>
  <c r="FG48" i="22"/>
  <c r="FF48" i="22"/>
  <c r="FE48" i="22"/>
  <c r="FD48" i="22"/>
  <c r="GG47" i="22"/>
  <c r="GF47" i="22"/>
  <c r="GE47" i="22"/>
  <c r="GD47" i="22"/>
  <c r="GC47" i="22"/>
  <c r="GB47" i="22"/>
  <c r="GA47" i="22"/>
  <c r="FZ47" i="22"/>
  <c r="FY47" i="22"/>
  <c r="FX47" i="22"/>
  <c r="FW47" i="22"/>
  <c r="FV47" i="22"/>
  <c r="FU47" i="22"/>
  <c r="FT47" i="22"/>
  <c r="FS47" i="22"/>
  <c r="FR47" i="22"/>
  <c r="FQ47" i="22"/>
  <c r="FP47" i="22"/>
  <c r="FO47" i="22"/>
  <c r="FN47" i="22"/>
  <c r="FM47" i="22"/>
  <c r="FL47" i="22"/>
  <c r="FK47" i="22"/>
  <c r="FJ47" i="22"/>
  <c r="FI47" i="22"/>
  <c r="FH47" i="22"/>
  <c r="FG47" i="22"/>
  <c r="FF47" i="22"/>
  <c r="FE47" i="22"/>
  <c r="FD47" i="22"/>
  <c r="GG46" i="22"/>
  <c r="GF46" i="22"/>
  <c r="GE46" i="22"/>
  <c r="GD46" i="22"/>
  <c r="GC46" i="22"/>
  <c r="GB46" i="22"/>
  <c r="GA46" i="22"/>
  <c r="FZ46" i="22"/>
  <c r="FY46" i="22"/>
  <c r="FX46" i="22"/>
  <c r="FW46" i="22"/>
  <c r="FV46" i="22"/>
  <c r="FU46" i="22"/>
  <c r="FT46" i="22"/>
  <c r="FS46" i="22"/>
  <c r="FR46" i="22"/>
  <c r="FQ46" i="22"/>
  <c r="FP46" i="22"/>
  <c r="FO46" i="22"/>
  <c r="FN46" i="22"/>
  <c r="FM46" i="22"/>
  <c r="FL46" i="22"/>
  <c r="FK46" i="22"/>
  <c r="FJ46" i="22"/>
  <c r="FI46" i="22"/>
  <c r="FH46" i="22"/>
  <c r="FG46" i="22"/>
  <c r="FF46" i="22"/>
  <c r="FE46" i="22"/>
  <c r="FD46" i="22"/>
  <c r="GG45" i="22"/>
  <c r="GF45" i="22"/>
  <c r="GE45" i="22"/>
  <c r="GD45" i="22"/>
  <c r="GC45" i="22"/>
  <c r="GB45" i="22"/>
  <c r="GA45" i="22"/>
  <c r="FZ45" i="22"/>
  <c r="FY45" i="22"/>
  <c r="FX45" i="22"/>
  <c r="FW45" i="22"/>
  <c r="FV45" i="22"/>
  <c r="FU45" i="22"/>
  <c r="FT45" i="22"/>
  <c r="FS45" i="22"/>
  <c r="FR45" i="22"/>
  <c r="FQ45" i="22"/>
  <c r="FP45" i="22"/>
  <c r="FO45" i="22"/>
  <c r="FN45" i="22"/>
  <c r="FM45" i="22"/>
  <c r="FL45" i="22"/>
  <c r="FK45" i="22"/>
  <c r="FJ45" i="22"/>
  <c r="FI45" i="22"/>
  <c r="FH45" i="22"/>
  <c r="FG45" i="22"/>
  <c r="FF45" i="22"/>
  <c r="FE45" i="22"/>
  <c r="FD45" i="22"/>
  <c r="GG44" i="22"/>
  <c r="GF44" i="22"/>
  <c r="GE44" i="22"/>
  <c r="GD44" i="22"/>
  <c r="GC44" i="22"/>
  <c r="GB44" i="22"/>
  <c r="GA44" i="22"/>
  <c r="FZ44" i="22"/>
  <c r="FY44" i="22"/>
  <c r="FX44" i="22"/>
  <c r="FW44" i="22"/>
  <c r="FV44" i="22"/>
  <c r="FU44" i="22"/>
  <c r="FT44" i="22"/>
  <c r="FS44" i="22"/>
  <c r="FR44" i="22"/>
  <c r="FQ44" i="22"/>
  <c r="FP44" i="22"/>
  <c r="FO44" i="22"/>
  <c r="FN44" i="22"/>
  <c r="FM44" i="22"/>
  <c r="FL44" i="22"/>
  <c r="FK44" i="22"/>
  <c r="FJ44" i="22"/>
  <c r="FI44" i="22"/>
  <c r="FH44" i="22"/>
  <c r="FG44" i="22"/>
  <c r="FF44" i="22"/>
  <c r="FE44" i="22"/>
  <c r="FD44" i="22"/>
  <c r="GG43" i="22"/>
  <c r="GF43" i="22"/>
  <c r="GE43" i="22"/>
  <c r="GD43" i="22"/>
  <c r="GC43" i="22"/>
  <c r="GB43" i="22"/>
  <c r="GA43" i="22"/>
  <c r="FZ43" i="22"/>
  <c r="FY43" i="22"/>
  <c r="FX43" i="22"/>
  <c r="FW43" i="22"/>
  <c r="FV43" i="22"/>
  <c r="FU43" i="22"/>
  <c r="FT43" i="22"/>
  <c r="FS43" i="22"/>
  <c r="FR43" i="22"/>
  <c r="FQ43" i="22"/>
  <c r="FP43" i="22"/>
  <c r="FO43" i="22"/>
  <c r="FN43" i="22"/>
  <c r="FM43" i="22"/>
  <c r="FL43" i="22"/>
  <c r="FK43" i="22"/>
  <c r="FJ43" i="22"/>
  <c r="FI43" i="22"/>
  <c r="FH43" i="22"/>
  <c r="FG43" i="22"/>
  <c r="FF43" i="22"/>
  <c r="FE43" i="22"/>
  <c r="FD43" i="22"/>
  <c r="GG42" i="22"/>
  <c r="GF42" i="22"/>
  <c r="GE42" i="22"/>
  <c r="GD42" i="22"/>
  <c r="GC42" i="22"/>
  <c r="GB42" i="22"/>
  <c r="GA42" i="22"/>
  <c r="FZ42" i="22"/>
  <c r="FY42" i="22"/>
  <c r="FX42" i="22"/>
  <c r="FW42" i="22"/>
  <c r="FV42" i="22"/>
  <c r="FU42" i="22"/>
  <c r="FT42" i="22"/>
  <c r="FS42" i="22"/>
  <c r="FR42" i="22"/>
  <c r="FQ42" i="22"/>
  <c r="FP42" i="22"/>
  <c r="FO42" i="22"/>
  <c r="FN42" i="22"/>
  <c r="FM42" i="22"/>
  <c r="FL42" i="22"/>
  <c r="FK42" i="22"/>
  <c r="FJ42" i="22"/>
  <c r="FI42" i="22"/>
  <c r="FH42" i="22"/>
  <c r="FG42" i="22"/>
  <c r="FF42" i="22"/>
  <c r="FE42" i="22"/>
  <c r="FD42" i="22"/>
  <c r="GG41" i="22"/>
  <c r="GF41" i="22"/>
  <c r="GE41" i="22"/>
  <c r="GD41" i="22"/>
  <c r="GC41" i="22"/>
  <c r="GB41" i="22"/>
  <c r="GA41" i="22"/>
  <c r="FZ41" i="22"/>
  <c r="FY41" i="22"/>
  <c r="FX41" i="22"/>
  <c r="FW41" i="22"/>
  <c r="FV41" i="22"/>
  <c r="FU41" i="22"/>
  <c r="FT41" i="22"/>
  <c r="FS41" i="22"/>
  <c r="FR41" i="22"/>
  <c r="FQ41" i="22"/>
  <c r="FP41" i="22"/>
  <c r="FO41" i="22"/>
  <c r="FN41" i="22"/>
  <c r="FM41" i="22"/>
  <c r="FL41" i="22"/>
  <c r="FK41" i="22"/>
  <c r="FJ41" i="22"/>
  <c r="FI41" i="22"/>
  <c r="FH41" i="22"/>
  <c r="FG41" i="22"/>
  <c r="FF41" i="22"/>
  <c r="FE41" i="22"/>
  <c r="FD41" i="22"/>
  <c r="GG40" i="22"/>
  <c r="GF40" i="22"/>
  <c r="GE40" i="22"/>
  <c r="GD40" i="22"/>
  <c r="GC40" i="22"/>
  <c r="GB40" i="22"/>
  <c r="GA40" i="22"/>
  <c r="FZ40" i="22"/>
  <c r="FY40" i="22"/>
  <c r="FX40" i="22"/>
  <c r="FW40" i="22"/>
  <c r="FV40" i="22"/>
  <c r="FU40" i="22"/>
  <c r="FT40" i="22"/>
  <c r="FS40" i="22"/>
  <c r="FR40" i="22"/>
  <c r="FQ40" i="22"/>
  <c r="FP40" i="22"/>
  <c r="FO40" i="22"/>
  <c r="FN40" i="22"/>
  <c r="FM40" i="22"/>
  <c r="FL40" i="22"/>
  <c r="FK40" i="22"/>
  <c r="FJ40" i="22"/>
  <c r="FI40" i="22"/>
  <c r="FH40" i="22"/>
  <c r="FG40" i="22"/>
  <c r="FF40" i="22"/>
  <c r="FE40" i="22"/>
  <c r="FD40" i="22"/>
  <c r="GG39" i="22"/>
  <c r="GF39" i="22"/>
  <c r="GE39" i="22"/>
  <c r="GD39" i="22"/>
  <c r="GC39" i="22"/>
  <c r="GB39" i="22"/>
  <c r="GA39" i="22"/>
  <c r="FZ39" i="22"/>
  <c r="FY39" i="22"/>
  <c r="FX39" i="22"/>
  <c r="FW39" i="22"/>
  <c r="FV39" i="22"/>
  <c r="FU39" i="22"/>
  <c r="FT39" i="22"/>
  <c r="FS39" i="22"/>
  <c r="FR39" i="22"/>
  <c r="FQ39" i="22"/>
  <c r="FP39" i="22"/>
  <c r="FO39" i="22"/>
  <c r="FN39" i="22"/>
  <c r="FM39" i="22"/>
  <c r="FL39" i="22"/>
  <c r="FK39" i="22"/>
  <c r="FJ39" i="22"/>
  <c r="FI39" i="22"/>
  <c r="FH39" i="22"/>
  <c r="FG39" i="22"/>
  <c r="FF39" i="22"/>
  <c r="FE39" i="22"/>
  <c r="FD39" i="22"/>
  <c r="GG38" i="22"/>
  <c r="GF38" i="22"/>
  <c r="GE38" i="22"/>
  <c r="GD38" i="22"/>
  <c r="GC38" i="22"/>
  <c r="GB38" i="22"/>
  <c r="GA38" i="22"/>
  <c r="FZ38" i="22"/>
  <c r="FY38" i="22"/>
  <c r="FX38" i="22"/>
  <c r="FW38" i="22"/>
  <c r="FV38" i="22"/>
  <c r="FU38" i="22"/>
  <c r="FT38" i="22"/>
  <c r="FS38" i="22"/>
  <c r="FR38" i="22"/>
  <c r="FQ38" i="22"/>
  <c r="FP38" i="22"/>
  <c r="FO38" i="22"/>
  <c r="FN38" i="22"/>
  <c r="FM38" i="22"/>
  <c r="FL38" i="22"/>
  <c r="FK38" i="22"/>
  <c r="FJ38" i="22"/>
  <c r="FI38" i="22"/>
  <c r="FH38" i="22"/>
  <c r="FG38" i="22"/>
  <c r="FF38" i="22"/>
  <c r="FE38" i="22"/>
  <c r="FD38" i="22"/>
  <c r="GG37" i="22"/>
  <c r="GF37" i="22"/>
  <c r="GE37" i="22"/>
  <c r="GD37" i="22"/>
  <c r="GC37" i="22"/>
  <c r="GB37" i="22"/>
  <c r="GA37" i="22"/>
  <c r="FZ37" i="22"/>
  <c r="FY37" i="22"/>
  <c r="FX37" i="22"/>
  <c r="FW37" i="22"/>
  <c r="FV37" i="22"/>
  <c r="FU37" i="22"/>
  <c r="FT37" i="22"/>
  <c r="FS37" i="22"/>
  <c r="FR37" i="22"/>
  <c r="FQ37" i="22"/>
  <c r="FP37" i="22"/>
  <c r="FO37" i="22"/>
  <c r="FN37" i="22"/>
  <c r="FM37" i="22"/>
  <c r="FL37" i="22"/>
  <c r="FK37" i="22"/>
  <c r="FJ37" i="22"/>
  <c r="FI37" i="22"/>
  <c r="FH37" i="22"/>
  <c r="FG37" i="22"/>
  <c r="FF37" i="22"/>
  <c r="FE37" i="22"/>
  <c r="FD37" i="22"/>
  <c r="GG36" i="22"/>
  <c r="GF36" i="22"/>
  <c r="GE36" i="22"/>
  <c r="GD36" i="22"/>
  <c r="GC36" i="22"/>
  <c r="GB36" i="22"/>
  <c r="GA36" i="22"/>
  <c r="FZ36" i="22"/>
  <c r="FY36" i="22"/>
  <c r="FX36" i="22"/>
  <c r="FW36" i="22"/>
  <c r="FV36" i="22"/>
  <c r="FU36" i="22"/>
  <c r="FT36" i="22"/>
  <c r="FS36" i="22"/>
  <c r="FR36" i="22"/>
  <c r="FQ36" i="22"/>
  <c r="FP36" i="22"/>
  <c r="FO36" i="22"/>
  <c r="FN36" i="22"/>
  <c r="FM36" i="22"/>
  <c r="FL36" i="22"/>
  <c r="FK36" i="22"/>
  <c r="FJ36" i="22"/>
  <c r="FI36" i="22"/>
  <c r="FH36" i="22"/>
  <c r="FG36" i="22"/>
  <c r="FF36" i="22"/>
  <c r="FE36" i="22"/>
  <c r="FD36" i="22"/>
  <c r="GG35" i="22"/>
  <c r="GF35" i="22"/>
  <c r="GE35" i="22"/>
  <c r="GD35" i="22"/>
  <c r="GC35" i="22"/>
  <c r="GB35" i="22"/>
  <c r="GA35" i="22"/>
  <c r="FZ35" i="22"/>
  <c r="FY35" i="22"/>
  <c r="FX35" i="22"/>
  <c r="FW35" i="22"/>
  <c r="FV35" i="22"/>
  <c r="FU35" i="22"/>
  <c r="FT35" i="22"/>
  <c r="FS35" i="22"/>
  <c r="FR35" i="22"/>
  <c r="FQ35" i="22"/>
  <c r="FP35" i="22"/>
  <c r="FO35" i="22"/>
  <c r="FN35" i="22"/>
  <c r="FM35" i="22"/>
  <c r="FL35" i="22"/>
  <c r="FK35" i="22"/>
  <c r="FJ35" i="22"/>
  <c r="FI35" i="22"/>
  <c r="FH35" i="22"/>
  <c r="FG35" i="22"/>
  <c r="FF35" i="22"/>
  <c r="FE35" i="22"/>
  <c r="FD35" i="22"/>
  <c r="GG34" i="22"/>
  <c r="GF34" i="22"/>
  <c r="GE34" i="22"/>
  <c r="GD34" i="22"/>
  <c r="GC34" i="22"/>
  <c r="GB34" i="22"/>
  <c r="GA34" i="22"/>
  <c r="FZ34" i="22"/>
  <c r="FY34" i="22"/>
  <c r="FX34" i="22"/>
  <c r="FW34" i="22"/>
  <c r="FV34" i="22"/>
  <c r="FU34" i="22"/>
  <c r="FT34" i="22"/>
  <c r="FS34" i="22"/>
  <c r="FR34" i="22"/>
  <c r="FQ34" i="22"/>
  <c r="FP34" i="22"/>
  <c r="FO34" i="22"/>
  <c r="FN34" i="22"/>
  <c r="FM34" i="22"/>
  <c r="FL34" i="22"/>
  <c r="FK34" i="22"/>
  <c r="FJ34" i="22"/>
  <c r="FI34" i="22"/>
  <c r="FH34" i="22"/>
  <c r="FG34" i="22"/>
  <c r="FF34" i="22"/>
  <c r="FE34" i="22"/>
  <c r="FD34" i="22"/>
  <c r="GG33" i="22"/>
  <c r="GF33" i="22"/>
  <c r="GE33" i="22"/>
  <c r="GD33" i="22"/>
  <c r="GC33" i="22"/>
  <c r="GB33" i="22"/>
  <c r="GA33" i="22"/>
  <c r="FZ33" i="22"/>
  <c r="FY33" i="22"/>
  <c r="FX33" i="22"/>
  <c r="FW33" i="22"/>
  <c r="FV33" i="22"/>
  <c r="FU33" i="22"/>
  <c r="FT33" i="22"/>
  <c r="FS33" i="22"/>
  <c r="FR33" i="22"/>
  <c r="FQ33" i="22"/>
  <c r="FP33" i="22"/>
  <c r="FO33" i="22"/>
  <c r="FN33" i="22"/>
  <c r="FM33" i="22"/>
  <c r="FL33" i="22"/>
  <c r="FK33" i="22"/>
  <c r="FJ33" i="22"/>
  <c r="FI33" i="22"/>
  <c r="FH33" i="22"/>
  <c r="FG33" i="22"/>
  <c r="FF33" i="22"/>
  <c r="FE33" i="22"/>
  <c r="FD33" i="22"/>
  <c r="GG32" i="22"/>
  <c r="GF32" i="22"/>
  <c r="GE32" i="22"/>
  <c r="GD32" i="22"/>
  <c r="GC32" i="22"/>
  <c r="GB32" i="22"/>
  <c r="GA32" i="22"/>
  <c r="FZ32" i="22"/>
  <c r="FY32" i="22"/>
  <c r="FX32" i="22"/>
  <c r="FW32" i="22"/>
  <c r="FV32" i="22"/>
  <c r="FU32" i="22"/>
  <c r="FT32" i="22"/>
  <c r="FS32" i="22"/>
  <c r="FR32" i="22"/>
  <c r="FQ32" i="22"/>
  <c r="FP32" i="22"/>
  <c r="FO32" i="22"/>
  <c r="FN32" i="22"/>
  <c r="FM32" i="22"/>
  <c r="FL32" i="22"/>
  <c r="FK32" i="22"/>
  <c r="FJ32" i="22"/>
  <c r="FI32" i="22"/>
  <c r="FH32" i="22"/>
  <c r="FG32" i="22"/>
  <c r="FF32" i="22"/>
  <c r="FE32" i="22"/>
  <c r="FD32" i="22"/>
  <c r="GG31" i="22"/>
  <c r="GF31" i="22"/>
  <c r="GE31" i="22"/>
  <c r="GD31" i="22"/>
  <c r="GC31" i="22"/>
  <c r="GB31" i="22"/>
  <c r="GA31" i="22"/>
  <c r="FZ31" i="22"/>
  <c r="FY31" i="22"/>
  <c r="FX31" i="22"/>
  <c r="FW31" i="22"/>
  <c r="FV31" i="22"/>
  <c r="FU31" i="22"/>
  <c r="FT31" i="22"/>
  <c r="FS31" i="22"/>
  <c r="FR31" i="22"/>
  <c r="FQ31" i="22"/>
  <c r="FP31" i="22"/>
  <c r="FO31" i="22"/>
  <c r="FN31" i="22"/>
  <c r="FM31" i="22"/>
  <c r="FL31" i="22"/>
  <c r="FK31" i="22"/>
  <c r="FJ31" i="22"/>
  <c r="FI31" i="22"/>
  <c r="FH31" i="22"/>
  <c r="FG31" i="22"/>
  <c r="FF31" i="22"/>
  <c r="FE31" i="22"/>
  <c r="FD31" i="22"/>
  <c r="GG30" i="22"/>
  <c r="GF30" i="22"/>
  <c r="GE30" i="22"/>
  <c r="GD30" i="22"/>
  <c r="GC30" i="22"/>
  <c r="GB30" i="22"/>
  <c r="GA30" i="22"/>
  <c r="FZ30" i="22"/>
  <c r="FY30" i="22"/>
  <c r="FX30" i="22"/>
  <c r="FW30" i="22"/>
  <c r="FV30" i="22"/>
  <c r="FU30" i="22"/>
  <c r="FT30" i="22"/>
  <c r="FS30" i="22"/>
  <c r="FR30" i="22"/>
  <c r="FQ30" i="22"/>
  <c r="FP30" i="22"/>
  <c r="FO30" i="22"/>
  <c r="FN30" i="22"/>
  <c r="FM30" i="22"/>
  <c r="FL30" i="22"/>
  <c r="FK30" i="22"/>
  <c r="FJ30" i="22"/>
  <c r="FI30" i="22"/>
  <c r="FH30" i="22"/>
  <c r="FG30" i="22"/>
  <c r="FF30" i="22"/>
  <c r="FE30" i="22"/>
  <c r="FD30" i="22"/>
  <c r="GG29" i="22"/>
  <c r="GF29" i="22"/>
  <c r="GE29" i="22"/>
  <c r="GD29" i="22"/>
  <c r="GC29" i="22"/>
  <c r="GB29" i="22"/>
  <c r="GA29" i="22"/>
  <c r="FZ29" i="22"/>
  <c r="FY29" i="22"/>
  <c r="FX29" i="22"/>
  <c r="FW29" i="22"/>
  <c r="FV29" i="22"/>
  <c r="FU29" i="22"/>
  <c r="FT29" i="22"/>
  <c r="FS29" i="22"/>
  <c r="FR29" i="22"/>
  <c r="FQ29" i="22"/>
  <c r="FP29" i="22"/>
  <c r="FO29" i="22"/>
  <c r="FN29" i="22"/>
  <c r="FM29" i="22"/>
  <c r="FL29" i="22"/>
  <c r="FK29" i="22"/>
  <c r="FJ29" i="22"/>
  <c r="FI29" i="22"/>
  <c r="FH29" i="22"/>
  <c r="FG29" i="22"/>
  <c r="FF29" i="22"/>
  <c r="FE29" i="22"/>
  <c r="FD29" i="22"/>
  <c r="GG28" i="22"/>
  <c r="GF28" i="22"/>
  <c r="GE28" i="22"/>
  <c r="GD28" i="22"/>
  <c r="GC28" i="22"/>
  <c r="GB28" i="22"/>
  <c r="GA28" i="22"/>
  <c r="FZ28" i="22"/>
  <c r="FY28" i="22"/>
  <c r="FX28" i="22"/>
  <c r="FW28" i="22"/>
  <c r="FV28" i="22"/>
  <c r="FU28" i="22"/>
  <c r="FT28" i="22"/>
  <c r="FS28" i="22"/>
  <c r="FR28" i="22"/>
  <c r="FQ28" i="22"/>
  <c r="FP28" i="22"/>
  <c r="FO28" i="22"/>
  <c r="FN28" i="22"/>
  <c r="FM28" i="22"/>
  <c r="FL28" i="22"/>
  <c r="FK28" i="22"/>
  <c r="FJ28" i="22"/>
  <c r="FI28" i="22"/>
  <c r="FH28" i="22"/>
  <c r="FG28" i="22"/>
  <c r="FF28" i="22"/>
  <c r="FE28" i="22"/>
  <c r="FD28" i="22"/>
  <c r="GG27" i="22"/>
  <c r="GF27" i="22"/>
  <c r="GE27" i="22"/>
  <c r="GD27" i="22"/>
  <c r="GC27" i="22"/>
  <c r="GB27" i="22"/>
  <c r="GA27" i="22"/>
  <c r="FZ27" i="22"/>
  <c r="FY27" i="22"/>
  <c r="FX27" i="22"/>
  <c r="FW27" i="22"/>
  <c r="FV27" i="22"/>
  <c r="FU27" i="22"/>
  <c r="FT27" i="22"/>
  <c r="FS27" i="22"/>
  <c r="FR27" i="22"/>
  <c r="FQ27" i="22"/>
  <c r="FP27" i="22"/>
  <c r="FO27" i="22"/>
  <c r="FN27" i="22"/>
  <c r="FM27" i="22"/>
  <c r="FL27" i="22"/>
  <c r="FK27" i="22"/>
  <c r="FJ27" i="22"/>
  <c r="FI27" i="22"/>
  <c r="FH27" i="22"/>
  <c r="FG27" i="22"/>
  <c r="FF27" i="22"/>
  <c r="FE27" i="22"/>
  <c r="FD27" i="22"/>
  <c r="GG26" i="22"/>
  <c r="GF26" i="22"/>
  <c r="GE26" i="22"/>
  <c r="GD26" i="22"/>
  <c r="GC26" i="22"/>
  <c r="GB26" i="22"/>
  <c r="GA26" i="22"/>
  <c r="FZ26" i="22"/>
  <c r="FY26" i="22"/>
  <c r="FX26" i="22"/>
  <c r="FW26" i="22"/>
  <c r="FV26" i="22"/>
  <c r="FU26" i="22"/>
  <c r="FT26" i="22"/>
  <c r="FS26" i="22"/>
  <c r="FR26" i="22"/>
  <c r="FQ26" i="22"/>
  <c r="FP26" i="22"/>
  <c r="FO26" i="22"/>
  <c r="FN26" i="22"/>
  <c r="FM26" i="22"/>
  <c r="FL26" i="22"/>
  <c r="FK26" i="22"/>
  <c r="FJ26" i="22"/>
  <c r="FI26" i="22"/>
  <c r="FH26" i="22"/>
  <c r="FG26" i="22"/>
  <c r="FF26" i="22"/>
  <c r="FE26" i="22"/>
  <c r="FD26" i="22"/>
  <c r="GG25" i="22"/>
  <c r="GF25" i="22"/>
  <c r="GE25" i="22"/>
  <c r="GD25" i="22"/>
  <c r="GC25" i="22"/>
  <c r="GB25" i="22"/>
  <c r="GA25" i="22"/>
  <c r="FZ25" i="22"/>
  <c r="FY25" i="22"/>
  <c r="FX25" i="22"/>
  <c r="FW25" i="22"/>
  <c r="FV25" i="22"/>
  <c r="FU25" i="22"/>
  <c r="FT25" i="22"/>
  <c r="FS25" i="22"/>
  <c r="FR25" i="22"/>
  <c r="FQ25" i="22"/>
  <c r="FP25" i="22"/>
  <c r="FO25" i="22"/>
  <c r="FN25" i="22"/>
  <c r="FM25" i="22"/>
  <c r="FL25" i="22"/>
  <c r="FK25" i="22"/>
  <c r="FJ25" i="22"/>
  <c r="FI25" i="22"/>
  <c r="FH25" i="22"/>
  <c r="FG25" i="22"/>
  <c r="FF25" i="22"/>
  <c r="FE25" i="22"/>
  <c r="FD25" i="22"/>
  <c r="GG24" i="22"/>
  <c r="GF24" i="22"/>
  <c r="GE24" i="22"/>
  <c r="GD24" i="22"/>
  <c r="GC24" i="22"/>
  <c r="GB24" i="22"/>
  <c r="GA24" i="22"/>
  <c r="FZ24" i="22"/>
  <c r="FY24" i="22"/>
  <c r="FX24" i="22"/>
  <c r="FW24" i="22"/>
  <c r="FV24" i="22"/>
  <c r="FU24" i="22"/>
  <c r="FT24" i="22"/>
  <c r="FS24" i="22"/>
  <c r="FR24" i="22"/>
  <c r="FQ24" i="22"/>
  <c r="FP24" i="22"/>
  <c r="FO24" i="22"/>
  <c r="FN24" i="22"/>
  <c r="FM24" i="22"/>
  <c r="FL24" i="22"/>
  <c r="FK24" i="22"/>
  <c r="FJ24" i="22"/>
  <c r="FI24" i="22"/>
  <c r="FH24" i="22"/>
  <c r="FG24" i="22"/>
  <c r="FF24" i="22"/>
  <c r="FE24" i="22"/>
  <c r="FD24" i="22"/>
  <c r="GG23" i="22"/>
  <c r="GF23" i="22"/>
  <c r="GE23" i="22"/>
  <c r="GD23" i="22"/>
  <c r="GC23" i="22"/>
  <c r="GB23" i="22"/>
  <c r="GA23" i="22"/>
  <c r="FZ23" i="22"/>
  <c r="FY23" i="22"/>
  <c r="FX23" i="22"/>
  <c r="FW23" i="22"/>
  <c r="FV23" i="22"/>
  <c r="FU23" i="22"/>
  <c r="FT23" i="22"/>
  <c r="FS23" i="22"/>
  <c r="FR23" i="22"/>
  <c r="FQ23" i="22"/>
  <c r="FP23" i="22"/>
  <c r="FO23" i="22"/>
  <c r="FN23" i="22"/>
  <c r="FM23" i="22"/>
  <c r="FL23" i="22"/>
  <c r="FK23" i="22"/>
  <c r="FJ23" i="22"/>
  <c r="FI23" i="22"/>
  <c r="FH23" i="22"/>
  <c r="FG23" i="22"/>
  <c r="FF23" i="22"/>
  <c r="FE23" i="22"/>
  <c r="FD23" i="22"/>
  <c r="GG22" i="22"/>
  <c r="GF22" i="22"/>
  <c r="GE22" i="22"/>
  <c r="GD22" i="22"/>
  <c r="GC22" i="22"/>
  <c r="GB22" i="22"/>
  <c r="GA22" i="22"/>
  <c r="FZ22" i="22"/>
  <c r="FY22" i="22"/>
  <c r="FX22" i="22"/>
  <c r="FW22" i="22"/>
  <c r="FV22" i="22"/>
  <c r="FU22" i="22"/>
  <c r="FT22" i="22"/>
  <c r="FS22" i="22"/>
  <c r="FR22" i="22"/>
  <c r="FQ22" i="22"/>
  <c r="FP22" i="22"/>
  <c r="FO22" i="22"/>
  <c r="FN22" i="22"/>
  <c r="FM22" i="22"/>
  <c r="FL22" i="22"/>
  <c r="FK22" i="22"/>
  <c r="FJ22" i="22"/>
  <c r="FI22" i="22"/>
  <c r="FH22" i="22"/>
  <c r="FG22" i="22"/>
  <c r="FF22" i="22"/>
  <c r="FE22" i="22"/>
  <c r="FD22" i="22"/>
  <c r="GG21" i="22"/>
  <c r="GF21" i="22"/>
  <c r="GE21" i="22"/>
  <c r="GD21" i="22"/>
  <c r="GC21" i="22"/>
  <c r="GB21" i="22"/>
  <c r="GA21" i="22"/>
  <c r="FZ21" i="22"/>
  <c r="FY21" i="22"/>
  <c r="FX21" i="22"/>
  <c r="FW21" i="22"/>
  <c r="FV21" i="22"/>
  <c r="FU21" i="22"/>
  <c r="FT21" i="22"/>
  <c r="FS21" i="22"/>
  <c r="FR21" i="22"/>
  <c r="FQ21" i="22"/>
  <c r="FP21" i="22"/>
  <c r="FO21" i="22"/>
  <c r="FN21" i="22"/>
  <c r="FM21" i="22"/>
  <c r="FL21" i="22"/>
  <c r="FK21" i="22"/>
  <c r="FJ21" i="22"/>
  <c r="FI21" i="22"/>
  <c r="FH21" i="22"/>
  <c r="FG21" i="22"/>
  <c r="FF21" i="22"/>
  <c r="FE21" i="22"/>
  <c r="FD21" i="22"/>
  <c r="GG20" i="22"/>
  <c r="GF20" i="22"/>
  <c r="GE20" i="22"/>
  <c r="GD20" i="22"/>
  <c r="GC20" i="22"/>
  <c r="GB20" i="22"/>
  <c r="GA20" i="22"/>
  <c r="FZ20" i="22"/>
  <c r="FY20" i="22"/>
  <c r="FX20" i="22"/>
  <c r="FW20" i="22"/>
  <c r="FV20" i="22"/>
  <c r="FU20" i="22"/>
  <c r="FT20" i="22"/>
  <c r="FS20" i="22"/>
  <c r="FR20" i="22"/>
  <c r="FQ20" i="22"/>
  <c r="FP20" i="22"/>
  <c r="FO20" i="22"/>
  <c r="FN20" i="22"/>
  <c r="FM20" i="22"/>
  <c r="FL20" i="22"/>
  <c r="FK20" i="22"/>
  <c r="FJ20" i="22"/>
  <c r="FI20" i="22"/>
  <c r="FH20" i="22"/>
  <c r="FG20" i="22"/>
  <c r="FF20" i="22"/>
  <c r="FE20" i="22"/>
  <c r="FD20" i="22"/>
  <c r="GG18" i="22"/>
  <c r="GF18" i="22"/>
  <c r="GE18" i="22"/>
  <c r="GD18" i="22"/>
  <c r="GC18" i="22"/>
  <c r="GB18" i="22"/>
  <c r="GA18" i="22"/>
  <c r="FZ18" i="22"/>
  <c r="FY18" i="22"/>
  <c r="FX18" i="22"/>
  <c r="FW18" i="22"/>
  <c r="FV18" i="22"/>
  <c r="FU18" i="22"/>
  <c r="FT18" i="22"/>
  <c r="FS18" i="22"/>
  <c r="FR18" i="22"/>
  <c r="FQ18" i="22"/>
  <c r="FP18" i="22"/>
  <c r="FO18" i="22"/>
  <c r="FN18" i="22"/>
  <c r="FM18" i="22"/>
  <c r="FL18" i="22"/>
  <c r="FK18" i="22"/>
  <c r="FJ18" i="22"/>
  <c r="FI18" i="22"/>
  <c r="FH18" i="22"/>
  <c r="FG18" i="22"/>
  <c r="FF18" i="22"/>
  <c r="FE18" i="22"/>
  <c r="FD18" i="22"/>
  <c r="GG17" i="22"/>
  <c r="GF17" i="22"/>
  <c r="GE17" i="22"/>
  <c r="GD17" i="22"/>
  <c r="GC17" i="22"/>
  <c r="GB17" i="22"/>
  <c r="GA17" i="22"/>
  <c r="FZ17" i="22"/>
  <c r="FY17" i="22"/>
  <c r="FX17" i="22"/>
  <c r="FW17" i="22"/>
  <c r="FV17" i="22"/>
  <c r="FU17" i="22"/>
  <c r="FT17" i="22"/>
  <c r="FS17" i="22"/>
  <c r="FR17" i="22"/>
  <c r="FQ17" i="22"/>
  <c r="FP17" i="22"/>
  <c r="FO17" i="22"/>
  <c r="FN17" i="22"/>
  <c r="FM17" i="22"/>
  <c r="FL17" i="22"/>
  <c r="FK17" i="22"/>
  <c r="FJ17" i="22"/>
  <c r="FI17" i="22"/>
  <c r="FH17" i="22"/>
  <c r="FG17" i="22"/>
  <c r="FF17" i="22"/>
  <c r="FE17" i="22"/>
  <c r="FD17" i="22"/>
  <c r="GG16" i="22"/>
  <c r="GF16" i="22"/>
  <c r="GE16" i="22"/>
  <c r="GD16" i="22"/>
  <c r="GC16" i="22"/>
  <c r="GB16" i="22"/>
  <c r="GA16" i="22"/>
  <c r="FZ16" i="22"/>
  <c r="FY16" i="22"/>
  <c r="FX16" i="22"/>
  <c r="FW16" i="22"/>
  <c r="FV16" i="22"/>
  <c r="FU16" i="22"/>
  <c r="FT16" i="22"/>
  <c r="FS16" i="22"/>
  <c r="FR16" i="22"/>
  <c r="FQ16" i="22"/>
  <c r="FP16" i="22"/>
  <c r="FO16" i="22"/>
  <c r="FN16" i="22"/>
  <c r="FM16" i="22"/>
  <c r="FL16" i="22"/>
  <c r="FK16" i="22"/>
  <c r="FJ16" i="22"/>
  <c r="FI16" i="22"/>
  <c r="FH16" i="22"/>
  <c r="FG16" i="22"/>
  <c r="FF16" i="22"/>
  <c r="FE16" i="22"/>
  <c r="FD16" i="22"/>
  <c r="GG15" i="22"/>
  <c r="GF15" i="22"/>
  <c r="GE15" i="22"/>
  <c r="GD15" i="22"/>
  <c r="GC15" i="22"/>
  <c r="GB15" i="22"/>
  <c r="GA15" i="22"/>
  <c r="FZ15" i="22"/>
  <c r="FY15" i="22"/>
  <c r="FX15" i="22"/>
  <c r="FW15" i="22"/>
  <c r="FV15" i="22"/>
  <c r="FU15" i="22"/>
  <c r="FT15" i="22"/>
  <c r="FS15" i="22"/>
  <c r="FR15" i="22"/>
  <c r="FQ15" i="22"/>
  <c r="FP15" i="22"/>
  <c r="FO15" i="22"/>
  <c r="FN15" i="22"/>
  <c r="FM15" i="22"/>
  <c r="FL15" i="22"/>
  <c r="FK15" i="22"/>
  <c r="FJ15" i="22"/>
  <c r="FI15" i="22"/>
  <c r="FH15" i="22"/>
  <c r="FG15" i="22"/>
  <c r="FF15" i="22"/>
  <c r="FE15" i="22"/>
  <c r="FD15" i="22"/>
  <c r="GG14" i="22"/>
  <c r="GF14" i="22"/>
  <c r="GE14" i="22"/>
  <c r="GD14" i="22"/>
  <c r="GC14" i="22"/>
  <c r="GB14" i="22"/>
  <c r="GA14" i="22"/>
  <c r="FZ14" i="22"/>
  <c r="FY14" i="22"/>
  <c r="FX14" i="22"/>
  <c r="FW14" i="22"/>
  <c r="FV14" i="22"/>
  <c r="FU14" i="22"/>
  <c r="FT14" i="22"/>
  <c r="FS14" i="22"/>
  <c r="FR14" i="22"/>
  <c r="FQ14" i="22"/>
  <c r="FP14" i="22"/>
  <c r="FO14" i="22"/>
  <c r="FN14" i="22"/>
  <c r="FM14" i="22"/>
  <c r="FL14" i="22"/>
  <c r="FK14" i="22"/>
  <c r="FJ14" i="22"/>
  <c r="FI14" i="22"/>
  <c r="FH14" i="22"/>
  <c r="FG14" i="22"/>
  <c r="FF14" i="22"/>
  <c r="FE14" i="22"/>
  <c r="FD14" i="22"/>
  <c r="FB63" i="22"/>
  <c r="FA63" i="22"/>
  <c r="EZ63" i="22"/>
  <c r="EY63" i="22"/>
  <c r="EX63" i="22"/>
  <c r="EW63" i="22"/>
  <c r="EV63" i="22"/>
  <c r="EU63" i="22"/>
  <c r="ET63" i="22"/>
  <c r="ES63" i="22"/>
  <c r="ER63" i="22"/>
  <c r="EQ63" i="22"/>
  <c r="EP63" i="22"/>
  <c r="EO63" i="22"/>
  <c r="EN63" i="22"/>
  <c r="EM63" i="22"/>
  <c r="EL63" i="22"/>
  <c r="EK63" i="22"/>
  <c r="EJ63" i="22"/>
  <c r="EI63" i="22"/>
  <c r="EH63" i="22"/>
  <c r="EG63" i="22"/>
  <c r="EF63" i="22"/>
  <c r="EE63" i="22"/>
  <c r="ED63" i="22"/>
  <c r="EC63" i="22"/>
  <c r="EB63" i="22"/>
  <c r="EA63" i="22"/>
  <c r="DZ63" i="22"/>
  <c r="DY63" i="22"/>
  <c r="DX63" i="22"/>
  <c r="FB62" i="22"/>
  <c r="FA62" i="22"/>
  <c r="EZ62" i="22"/>
  <c r="EY62" i="22"/>
  <c r="EX62" i="22"/>
  <c r="EW62" i="22"/>
  <c r="EV62" i="22"/>
  <c r="EU62" i="22"/>
  <c r="ET62" i="22"/>
  <c r="ES62" i="22"/>
  <c r="ER62" i="22"/>
  <c r="EQ62" i="22"/>
  <c r="EP62" i="22"/>
  <c r="EO62" i="22"/>
  <c r="EN62" i="22"/>
  <c r="EM62" i="22"/>
  <c r="EL62" i="22"/>
  <c r="EK62" i="22"/>
  <c r="EJ62" i="22"/>
  <c r="EI62" i="22"/>
  <c r="EH62" i="22"/>
  <c r="EG62" i="22"/>
  <c r="EF62" i="22"/>
  <c r="EE62" i="22"/>
  <c r="ED62" i="22"/>
  <c r="EC62" i="22"/>
  <c r="EB62" i="22"/>
  <c r="EA62" i="22"/>
  <c r="DZ62" i="22"/>
  <c r="DY62" i="22"/>
  <c r="DX62" i="22"/>
  <c r="FB60" i="22"/>
  <c r="FA60" i="22"/>
  <c r="EZ60" i="22"/>
  <c r="EY60" i="22"/>
  <c r="EX60" i="22"/>
  <c r="EW60" i="22"/>
  <c r="EV60" i="22"/>
  <c r="EU60" i="22"/>
  <c r="ET60" i="22"/>
  <c r="ES60" i="22"/>
  <c r="ER60" i="22"/>
  <c r="EQ60" i="22"/>
  <c r="EP60" i="22"/>
  <c r="EO60" i="22"/>
  <c r="EN60" i="22"/>
  <c r="EM60" i="22"/>
  <c r="EL60" i="22"/>
  <c r="EK60" i="22"/>
  <c r="EJ60" i="22"/>
  <c r="EI60" i="22"/>
  <c r="EH60" i="22"/>
  <c r="EG60" i="22"/>
  <c r="EF60" i="22"/>
  <c r="EE60" i="22"/>
  <c r="ED60" i="22"/>
  <c r="EC60" i="22"/>
  <c r="EB60" i="22"/>
  <c r="EA60" i="22"/>
  <c r="DZ60" i="22"/>
  <c r="DY60" i="22"/>
  <c r="DX60" i="22"/>
  <c r="FB59" i="22"/>
  <c r="FA59" i="22"/>
  <c r="EZ59" i="22"/>
  <c r="EY59" i="22"/>
  <c r="EX59" i="22"/>
  <c r="EW59" i="22"/>
  <c r="EV59" i="22"/>
  <c r="EU59" i="22"/>
  <c r="ET59" i="22"/>
  <c r="ES59" i="22"/>
  <c r="ER59" i="22"/>
  <c r="EQ59" i="22"/>
  <c r="EP59" i="22"/>
  <c r="EO59" i="22"/>
  <c r="EN59" i="22"/>
  <c r="EM59" i="22"/>
  <c r="EL59" i="22"/>
  <c r="EK59" i="22"/>
  <c r="EJ59" i="22"/>
  <c r="EI59" i="22"/>
  <c r="EH59" i="22"/>
  <c r="EG59" i="22"/>
  <c r="EF59" i="22"/>
  <c r="EE59" i="22"/>
  <c r="ED59" i="22"/>
  <c r="EC59" i="22"/>
  <c r="EB59" i="22"/>
  <c r="EA59" i="22"/>
  <c r="DZ59" i="22"/>
  <c r="DY59" i="22"/>
  <c r="DX59" i="22"/>
  <c r="FB58" i="22"/>
  <c r="FA58" i="22"/>
  <c r="EZ58" i="22"/>
  <c r="EY58" i="22"/>
  <c r="EX58" i="22"/>
  <c r="EW58" i="22"/>
  <c r="EV58" i="22"/>
  <c r="EU58" i="22"/>
  <c r="ET58" i="22"/>
  <c r="ES58" i="22"/>
  <c r="ER58" i="22"/>
  <c r="EQ58" i="22"/>
  <c r="EP58" i="22"/>
  <c r="EO58" i="22"/>
  <c r="EN58" i="22"/>
  <c r="EM58" i="22"/>
  <c r="EL58" i="22"/>
  <c r="EK58" i="22"/>
  <c r="EJ58" i="22"/>
  <c r="EI58" i="22"/>
  <c r="EH58" i="22"/>
  <c r="EG58" i="22"/>
  <c r="EF58" i="22"/>
  <c r="EE58" i="22"/>
  <c r="ED58" i="22"/>
  <c r="EC58" i="22"/>
  <c r="EB58" i="22"/>
  <c r="EA58" i="22"/>
  <c r="DZ58" i="22"/>
  <c r="DY58" i="22"/>
  <c r="DX58" i="22"/>
  <c r="FB57" i="22"/>
  <c r="FA57" i="22"/>
  <c r="EZ57" i="22"/>
  <c r="EY57" i="22"/>
  <c r="EX57" i="22"/>
  <c r="EW57" i="22"/>
  <c r="EV57" i="22"/>
  <c r="EU57" i="22"/>
  <c r="ET57" i="22"/>
  <c r="ES57" i="22"/>
  <c r="ER57" i="22"/>
  <c r="EQ57" i="22"/>
  <c r="EP57" i="22"/>
  <c r="EO57" i="22"/>
  <c r="EN57" i="22"/>
  <c r="EM57" i="22"/>
  <c r="EL57" i="22"/>
  <c r="EK57" i="22"/>
  <c r="EJ57" i="22"/>
  <c r="EI57" i="22"/>
  <c r="EH57" i="22"/>
  <c r="EG57" i="22"/>
  <c r="EF57" i="22"/>
  <c r="EE57" i="22"/>
  <c r="ED57" i="22"/>
  <c r="EC57" i="22"/>
  <c r="EB57" i="22"/>
  <c r="EA57" i="22"/>
  <c r="DZ57" i="22"/>
  <c r="DY57" i="22"/>
  <c r="DX57" i="22"/>
  <c r="FB54" i="22"/>
  <c r="FA54" i="22"/>
  <c r="EZ54" i="22"/>
  <c r="EY54" i="22"/>
  <c r="EX54" i="22"/>
  <c r="EW54" i="22"/>
  <c r="EV54" i="22"/>
  <c r="EU54" i="22"/>
  <c r="ET54" i="22"/>
  <c r="ES54" i="22"/>
  <c r="ER54" i="22"/>
  <c r="EQ54" i="22"/>
  <c r="EP54" i="22"/>
  <c r="EO54" i="22"/>
  <c r="EN54" i="22"/>
  <c r="EM54" i="22"/>
  <c r="EL54" i="22"/>
  <c r="EK54" i="22"/>
  <c r="EJ54" i="22"/>
  <c r="EI54" i="22"/>
  <c r="EH54" i="22"/>
  <c r="EG54" i="22"/>
  <c r="EF54" i="22"/>
  <c r="EE54" i="22"/>
  <c r="ED54" i="22"/>
  <c r="EC54" i="22"/>
  <c r="EB54" i="22"/>
  <c r="EA54" i="22"/>
  <c r="DZ54" i="22"/>
  <c r="DY54" i="22"/>
  <c r="DX54" i="22"/>
  <c r="FB53" i="22"/>
  <c r="FA53" i="22"/>
  <c r="EZ53" i="22"/>
  <c r="EY53" i="22"/>
  <c r="EX53" i="22"/>
  <c r="EW53" i="22"/>
  <c r="EV53" i="22"/>
  <c r="EU53" i="22"/>
  <c r="ET53" i="22"/>
  <c r="ES53" i="22"/>
  <c r="ER53" i="22"/>
  <c r="EQ53" i="22"/>
  <c r="EP53" i="22"/>
  <c r="EO53" i="22"/>
  <c r="EN53" i="22"/>
  <c r="EM53" i="22"/>
  <c r="EL53" i="22"/>
  <c r="EK53" i="22"/>
  <c r="EJ53" i="22"/>
  <c r="EI53" i="22"/>
  <c r="EH53" i="22"/>
  <c r="EG53" i="22"/>
  <c r="EF53" i="22"/>
  <c r="EE53" i="22"/>
  <c r="ED53" i="22"/>
  <c r="EC53" i="22"/>
  <c r="EB53" i="22"/>
  <c r="EA53" i="22"/>
  <c r="DZ53" i="22"/>
  <c r="DY53" i="22"/>
  <c r="DX53" i="22"/>
  <c r="FB52" i="22"/>
  <c r="FA52" i="22"/>
  <c r="EZ52" i="22"/>
  <c r="EY52" i="22"/>
  <c r="EX52" i="22"/>
  <c r="EW52" i="22"/>
  <c r="EV52" i="22"/>
  <c r="EU52" i="22"/>
  <c r="ET52" i="22"/>
  <c r="ES52" i="22"/>
  <c r="ER52" i="22"/>
  <c r="EQ52" i="22"/>
  <c r="EP52" i="22"/>
  <c r="EO52" i="22"/>
  <c r="EN52" i="22"/>
  <c r="EM52" i="22"/>
  <c r="EL52" i="22"/>
  <c r="EK52" i="22"/>
  <c r="EJ52" i="22"/>
  <c r="EI52" i="22"/>
  <c r="EH52" i="22"/>
  <c r="EG52" i="22"/>
  <c r="EF52" i="22"/>
  <c r="EE52" i="22"/>
  <c r="ED52" i="22"/>
  <c r="EC52" i="22"/>
  <c r="EB52" i="22"/>
  <c r="EA52" i="22"/>
  <c r="DZ52" i="22"/>
  <c r="DY52" i="22"/>
  <c r="DX52" i="22"/>
  <c r="FB51" i="22"/>
  <c r="FA51" i="22"/>
  <c r="EZ51" i="22"/>
  <c r="EY51" i="22"/>
  <c r="EX51" i="22"/>
  <c r="EW51" i="22"/>
  <c r="EV51" i="22"/>
  <c r="EU51" i="22"/>
  <c r="ET51" i="22"/>
  <c r="ES51" i="22"/>
  <c r="ER51" i="22"/>
  <c r="EQ51" i="22"/>
  <c r="EP51" i="22"/>
  <c r="EO51" i="22"/>
  <c r="EN51" i="22"/>
  <c r="EM51" i="22"/>
  <c r="EL51" i="22"/>
  <c r="EK51" i="22"/>
  <c r="EJ51" i="22"/>
  <c r="EI51" i="22"/>
  <c r="EH51" i="22"/>
  <c r="EG51" i="22"/>
  <c r="EF51" i="22"/>
  <c r="EE51" i="22"/>
  <c r="ED51" i="22"/>
  <c r="EC51" i="22"/>
  <c r="EB51" i="22"/>
  <c r="EA51" i="22"/>
  <c r="DZ51" i="22"/>
  <c r="DY51" i="22"/>
  <c r="DX51" i="22"/>
  <c r="FB50" i="22"/>
  <c r="FA50" i="22"/>
  <c r="EZ50" i="22"/>
  <c r="EY50" i="22"/>
  <c r="EX50" i="22"/>
  <c r="EW50" i="22"/>
  <c r="EV50" i="22"/>
  <c r="EU50" i="22"/>
  <c r="ET50" i="22"/>
  <c r="ES50" i="22"/>
  <c r="ER50" i="22"/>
  <c r="EQ50" i="22"/>
  <c r="EP50" i="22"/>
  <c r="EO50" i="22"/>
  <c r="EN50" i="22"/>
  <c r="EM50" i="22"/>
  <c r="EL50" i="22"/>
  <c r="EK50" i="22"/>
  <c r="EJ50" i="22"/>
  <c r="EI50" i="22"/>
  <c r="EH50" i="22"/>
  <c r="EG50" i="22"/>
  <c r="EF50" i="22"/>
  <c r="EE50" i="22"/>
  <c r="ED50" i="22"/>
  <c r="EC50" i="22"/>
  <c r="EB50" i="22"/>
  <c r="EA50" i="22"/>
  <c r="DZ50" i="22"/>
  <c r="DY50" i="22"/>
  <c r="DX50" i="22"/>
  <c r="FB49" i="22"/>
  <c r="FA49" i="22"/>
  <c r="EZ49" i="22"/>
  <c r="EY49" i="22"/>
  <c r="EX49" i="22"/>
  <c r="EW49" i="22"/>
  <c r="EV49" i="22"/>
  <c r="EU49" i="22"/>
  <c r="ET49" i="22"/>
  <c r="ES49" i="22"/>
  <c r="ER49" i="22"/>
  <c r="EQ49" i="22"/>
  <c r="EP49" i="22"/>
  <c r="EO49" i="22"/>
  <c r="EN49" i="22"/>
  <c r="EM49" i="22"/>
  <c r="EL49" i="22"/>
  <c r="EK49" i="22"/>
  <c r="EJ49" i="22"/>
  <c r="EI49" i="22"/>
  <c r="EH49" i="22"/>
  <c r="EG49" i="22"/>
  <c r="EF49" i="22"/>
  <c r="EE49" i="22"/>
  <c r="ED49" i="22"/>
  <c r="EC49" i="22"/>
  <c r="EB49" i="22"/>
  <c r="EA49" i="22"/>
  <c r="DZ49" i="22"/>
  <c r="DY49" i="22"/>
  <c r="DX49" i="22"/>
  <c r="FB48" i="22"/>
  <c r="FA48" i="22"/>
  <c r="EZ48" i="22"/>
  <c r="EY48" i="22"/>
  <c r="EX48" i="22"/>
  <c r="EW48" i="22"/>
  <c r="EV48" i="22"/>
  <c r="EU48" i="22"/>
  <c r="ET48" i="22"/>
  <c r="ES48" i="22"/>
  <c r="ER48" i="22"/>
  <c r="EQ48" i="22"/>
  <c r="EP48" i="22"/>
  <c r="EO48" i="22"/>
  <c r="EN48" i="22"/>
  <c r="EM48" i="22"/>
  <c r="EL48" i="22"/>
  <c r="EK48" i="22"/>
  <c r="EJ48" i="22"/>
  <c r="EI48" i="22"/>
  <c r="EH48" i="22"/>
  <c r="EG48" i="22"/>
  <c r="EF48" i="22"/>
  <c r="EE48" i="22"/>
  <c r="ED48" i="22"/>
  <c r="EC48" i="22"/>
  <c r="EB48" i="22"/>
  <c r="EA48" i="22"/>
  <c r="DZ48" i="22"/>
  <c r="DY48" i="22"/>
  <c r="DX48" i="22"/>
  <c r="FB47" i="22"/>
  <c r="FA47" i="22"/>
  <c r="EZ47" i="22"/>
  <c r="EY47" i="22"/>
  <c r="EX47" i="22"/>
  <c r="EW47" i="22"/>
  <c r="EV47" i="22"/>
  <c r="EU47" i="22"/>
  <c r="ET47" i="22"/>
  <c r="ES47" i="22"/>
  <c r="ER47" i="22"/>
  <c r="EQ47" i="22"/>
  <c r="EP47" i="22"/>
  <c r="EO47" i="22"/>
  <c r="EN47" i="22"/>
  <c r="EM47" i="22"/>
  <c r="EL47" i="22"/>
  <c r="EK47" i="22"/>
  <c r="EJ47" i="22"/>
  <c r="EI47" i="22"/>
  <c r="EH47" i="22"/>
  <c r="EG47" i="22"/>
  <c r="EF47" i="22"/>
  <c r="EE47" i="22"/>
  <c r="ED47" i="22"/>
  <c r="EC47" i="22"/>
  <c r="EB47" i="22"/>
  <c r="EA47" i="22"/>
  <c r="DZ47" i="22"/>
  <c r="DY47" i="22"/>
  <c r="DX47" i="22"/>
  <c r="FB46" i="22"/>
  <c r="FA46" i="22"/>
  <c r="EZ46" i="22"/>
  <c r="EY46" i="22"/>
  <c r="EX46" i="22"/>
  <c r="EW46" i="22"/>
  <c r="EV46" i="22"/>
  <c r="EU46" i="22"/>
  <c r="ET46" i="22"/>
  <c r="ES46" i="22"/>
  <c r="ER46" i="22"/>
  <c r="EQ46" i="22"/>
  <c r="EP46" i="22"/>
  <c r="EO46" i="22"/>
  <c r="EN46" i="22"/>
  <c r="EM46" i="22"/>
  <c r="EL46" i="22"/>
  <c r="EK46" i="22"/>
  <c r="EJ46" i="22"/>
  <c r="EI46" i="22"/>
  <c r="EH46" i="22"/>
  <c r="EG46" i="22"/>
  <c r="EF46" i="22"/>
  <c r="EE46" i="22"/>
  <c r="ED46" i="22"/>
  <c r="EC46" i="22"/>
  <c r="EB46" i="22"/>
  <c r="EA46" i="22"/>
  <c r="DZ46" i="22"/>
  <c r="DY46" i="22"/>
  <c r="DX46" i="22"/>
  <c r="FB45" i="22"/>
  <c r="FA45" i="22"/>
  <c r="EZ45" i="22"/>
  <c r="EY45" i="22"/>
  <c r="EX45" i="22"/>
  <c r="EW45" i="22"/>
  <c r="EV45" i="22"/>
  <c r="EU45" i="22"/>
  <c r="ET45" i="22"/>
  <c r="ES45" i="22"/>
  <c r="ER45" i="22"/>
  <c r="EQ45" i="22"/>
  <c r="EP45" i="22"/>
  <c r="EO45" i="22"/>
  <c r="EN45" i="22"/>
  <c r="EM45" i="22"/>
  <c r="EL45" i="22"/>
  <c r="EK45" i="22"/>
  <c r="EJ45" i="22"/>
  <c r="EI45" i="22"/>
  <c r="EH45" i="22"/>
  <c r="EG45" i="22"/>
  <c r="EF45" i="22"/>
  <c r="EE45" i="22"/>
  <c r="ED45" i="22"/>
  <c r="EC45" i="22"/>
  <c r="EB45" i="22"/>
  <c r="EA45" i="22"/>
  <c r="DZ45" i="22"/>
  <c r="DY45" i="22"/>
  <c r="DX45" i="22"/>
  <c r="FB44" i="22"/>
  <c r="FA44" i="22"/>
  <c r="EZ44" i="22"/>
  <c r="EY44" i="22"/>
  <c r="EX44" i="22"/>
  <c r="EW44" i="22"/>
  <c r="EV44" i="22"/>
  <c r="EU44" i="22"/>
  <c r="ET44" i="22"/>
  <c r="ES44" i="22"/>
  <c r="ER44" i="22"/>
  <c r="EQ44" i="22"/>
  <c r="EP44" i="22"/>
  <c r="EO44" i="22"/>
  <c r="EN44" i="22"/>
  <c r="EM44" i="22"/>
  <c r="EL44" i="22"/>
  <c r="EK44" i="22"/>
  <c r="EJ44" i="22"/>
  <c r="EI44" i="22"/>
  <c r="EH44" i="22"/>
  <c r="EG44" i="22"/>
  <c r="EF44" i="22"/>
  <c r="EE44" i="22"/>
  <c r="ED44" i="22"/>
  <c r="EC44" i="22"/>
  <c r="EB44" i="22"/>
  <c r="EA44" i="22"/>
  <c r="DZ44" i="22"/>
  <c r="DY44" i="22"/>
  <c r="DX44" i="22"/>
  <c r="FB43" i="22"/>
  <c r="FA43" i="22"/>
  <c r="EZ43" i="22"/>
  <c r="EY43" i="22"/>
  <c r="EX43" i="22"/>
  <c r="EW43" i="22"/>
  <c r="EV43" i="22"/>
  <c r="EU43" i="22"/>
  <c r="ET43" i="22"/>
  <c r="ES43" i="22"/>
  <c r="ER43" i="22"/>
  <c r="EQ43" i="22"/>
  <c r="EP43" i="22"/>
  <c r="EO43" i="22"/>
  <c r="EN43" i="22"/>
  <c r="EM43" i="22"/>
  <c r="EL43" i="22"/>
  <c r="EK43" i="22"/>
  <c r="EJ43" i="22"/>
  <c r="EI43" i="22"/>
  <c r="EH43" i="22"/>
  <c r="EG43" i="22"/>
  <c r="EF43" i="22"/>
  <c r="EE43" i="22"/>
  <c r="ED43" i="22"/>
  <c r="EC43" i="22"/>
  <c r="EB43" i="22"/>
  <c r="EA43" i="22"/>
  <c r="DZ43" i="22"/>
  <c r="DY43" i="22"/>
  <c r="DX43" i="22"/>
  <c r="FB42" i="22"/>
  <c r="FA42" i="22"/>
  <c r="EZ42" i="22"/>
  <c r="EY42" i="22"/>
  <c r="EX42" i="22"/>
  <c r="EW42" i="22"/>
  <c r="EV42" i="22"/>
  <c r="EU42" i="22"/>
  <c r="ET42" i="22"/>
  <c r="ES42" i="22"/>
  <c r="ER42" i="22"/>
  <c r="EQ42" i="22"/>
  <c r="EP42" i="22"/>
  <c r="EO42" i="22"/>
  <c r="EN42" i="22"/>
  <c r="EM42" i="22"/>
  <c r="EL42" i="22"/>
  <c r="EK42" i="22"/>
  <c r="EJ42" i="22"/>
  <c r="EI42" i="22"/>
  <c r="EH42" i="22"/>
  <c r="EG42" i="22"/>
  <c r="EF42" i="22"/>
  <c r="EE42" i="22"/>
  <c r="ED42" i="22"/>
  <c r="EC42" i="22"/>
  <c r="EB42" i="22"/>
  <c r="EA42" i="22"/>
  <c r="DZ42" i="22"/>
  <c r="DY42" i="22"/>
  <c r="DX42" i="22"/>
  <c r="FB41" i="22"/>
  <c r="FA41" i="22"/>
  <c r="EZ41" i="22"/>
  <c r="EY41" i="22"/>
  <c r="EX41" i="22"/>
  <c r="EW41" i="22"/>
  <c r="EV41" i="22"/>
  <c r="EU41" i="22"/>
  <c r="ET41" i="22"/>
  <c r="ES41" i="22"/>
  <c r="ER41" i="22"/>
  <c r="EQ41" i="22"/>
  <c r="EP41" i="22"/>
  <c r="EO41" i="22"/>
  <c r="EN41" i="22"/>
  <c r="EM41" i="22"/>
  <c r="EL41" i="22"/>
  <c r="EK41" i="22"/>
  <c r="EJ41" i="22"/>
  <c r="EI41" i="22"/>
  <c r="EH41" i="22"/>
  <c r="EG41" i="22"/>
  <c r="EF41" i="22"/>
  <c r="EE41" i="22"/>
  <c r="ED41" i="22"/>
  <c r="EC41" i="22"/>
  <c r="EB41" i="22"/>
  <c r="EA41" i="22"/>
  <c r="DZ41" i="22"/>
  <c r="DY41" i="22"/>
  <c r="DX41" i="22"/>
  <c r="FB40" i="22"/>
  <c r="FA40" i="22"/>
  <c r="EZ40" i="22"/>
  <c r="EY40" i="22"/>
  <c r="EX40" i="22"/>
  <c r="EW40" i="22"/>
  <c r="EV40" i="22"/>
  <c r="EU40" i="22"/>
  <c r="ET40" i="22"/>
  <c r="ES40" i="22"/>
  <c r="ER40" i="22"/>
  <c r="EQ40" i="22"/>
  <c r="EP40" i="22"/>
  <c r="EO40" i="22"/>
  <c r="EN40" i="22"/>
  <c r="EM40" i="22"/>
  <c r="EL40" i="22"/>
  <c r="EK40" i="22"/>
  <c r="EJ40" i="22"/>
  <c r="EI40" i="22"/>
  <c r="EH40" i="22"/>
  <c r="EG40" i="22"/>
  <c r="EF40" i="22"/>
  <c r="EE40" i="22"/>
  <c r="ED40" i="22"/>
  <c r="EC40" i="22"/>
  <c r="EB40" i="22"/>
  <c r="EA40" i="22"/>
  <c r="DZ40" i="22"/>
  <c r="DY40" i="22"/>
  <c r="DX40" i="22"/>
  <c r="FB39" i="22"/>
  <c r="FA39" i="22"/>
  <c r="EZ39" i="22"/>
  <c r="EY39" i="22"/>
  <c r="EX39" i="22"/>
  <c r="EW39" i="22"/>
  <c r="EV39" i="22"/>
  <c r="EU39" i="22"/>
  <c r="ET39" i="22"/>
  <c r="ES39" i="22"/>
  <c r="ER39" i="22"/>
  <c r="EQ39" i="22"/>
  <c r="EP39" i="22"/>
  <c r="EO39" i="22"/>
  <c r="EN39" i="22"/>
  <c r="EM39" i="22"/>
  <c r="EL39" i="22"/>
  <c r="EK39" i="22"/>
  <c r="EJ39" i="22"/>
  <c r="EI39" i="22"/>
  <c r="EH39" i="22"/>
  <c r="EG39" i="22"/>
  <c r="EF39" i="22"/>
  <c r="EE39" i="22"/>
  <c r="ED39" i="22"/>
  <c r="EC39" i="22"/>
  <c r="EB39" i="22"/>
  <c r="EA39" i="22"/>
  <c r="DZ39" i="22"/>
  <c r="DY39" i="22"/>
  <c r="DX39" i="22"/>
  <c r="FB38" i="22"/>
  <c r="FA38" i="22"/>
  <c r="EZ38" i="22"/>
  <c r="EY38" i="22"/>
  <c r="EX38" i="22"/>
  <c r="EW38" i="22"/>
  <c r="EV38" i="22"/>
  <c r="EU38" i="22"/>
  <c r="ET38" i="22"/>
  <c r="ES38" i="22"/>
  <c r="ER38" i="22"/>
  <c r="EQ38" i="22"/>
  <c r="EP38" i="22"/>
  <c r="EO38" i="22"/>
  <c r="EN38" i="22"/>
  <c r="EM38" i="22"/>
  <c r="EL38" i="22"/>
  <c r="EK38" i="22"/>
  <c r="EJ38" i="22"/>
  <c r="EI38" i="22"/>
  <c r="EH38" i="22"/>
  <c r="EG38" i="22"/>
  <c r="EF38" i="22"/>
  <c r="EE38" i="22"/>
  <c r="ED38" i="22"/>
  <c r="EC38" i="22"/>
  <c r="EB38" i="22"/>
  <c r="EA38" i="22"/>
  <c r="DZ38" i="22"/>
  <c r="DY38" i="22"/>
  <c r="DX38" i="22"/>
  <c r="FB37" i="22"/>
  <c r="FA37" i="22"/>
  <c r="EZ37" i="22"/>
  <c r="EY37" i="22"/>
  <c r="EX37" i="22"/>
  <c r="EW37" i="22"/>
  <c r="EV37" i="22"/>
  <c r="EU37" i="22"/>
  <c r="ET37" i="22"/>
  <c r="ES37" i="22"/>
  <c r="ER37" i="22"/>
  <c r="EQ37" i="22"/>
  <c r="EP37" i="22"/>
  <c r="EO37" i="22"/>
  <c r="EN37" i="22"/>
  <c r="EM37" i="22"/>
  <c r="EL37" i="22"/>
  <c r="EK37" i="22"/>
  <c r="EJ37" i="22"/>
  <c r="EI37" i="22"/>
  <c r="EH37" i="22"/>
  <c r="EG37" i="22"/>
  <c r="EF37" i="22"/>
  <c r="EE37" i="22"/>
  <c r="ED37" i="22"/>
  <c r="EC37" i="22"/>
  <c r="EB37" i="22"/>
  <c r="EA37" i="22"/>
  <c r="DZ37" i="22"/>
  <c r="DY37" i="22"/>
  <c r="DX37" i="22"/>
  <c r="FB36" i="22"/>
  <c r="FA36" i="22"/>
  <c r="EZ36" i="22"/>
  <c r="EY36" i="22"/>
  <c r="EX36" i="22"/>
  <c r="EW36" i="22"/>
  <c r="EV36" i="22"/>
  <c r="EU36" i="22"/>
  <c r="ET36" i="22"/>
  <c r="ES36" i="22"/>
  <c r="ER36" i="22"/>
  <c r="EQ36" i="22"/>
  <c r="EP36" i="22"/>
  <c r="EO36" i="22"/>
  <c r="EN36" i="22"/>
  <c r="EM36" i="22"/>
  <c r="EL36" i="22"/>
  <c r="EK36" i="22"/>
  <c r="EJ36" i="22"/>
  <c r="EI36" i="22"/>
  <c r="EH36" i="22"/>
  <c r="EG36" i="22"/>
  <c r="EF36" i="22"/>
  <c r="EE36" i="22"/>
  <c r="ED36" i="22"/>
  <c r="EC36" i="22"/>
  <c r="EB36" i="22"/>
  <c r="EA36" i="22"/>
  <c r="DZ36" i="22"/>
  <c r="DY36" i="22"/>
  <c r="DX36" i="22"/>
  <c r="FB35" i="22"/>
  <c r="FA35" i="22"/>
  <c r="EZ35" i="22"/>
  <c r="EY35" i="22"/>
  <c r="EX35" i="22"/>
  <c r="EW35" i="22"/>
  <c r="EV35" i="22"/>
  <c r="EU35" i="22"/>
  <c r="ET35" i="22"/>
  <c r="ES35" i="22"/>
  <c r="ER35" i="22"/>
  <c r="EQ35" i="22"/>
  <c r="EP35" i="22"/>
  <c r="EO35" i="22"/>
  <c r="EN35" i="22"/>
  <c r="EM35" i="22"/>
  <c r="EL35" i="22"/>
  <c r="EK35" i="22"/>
  <c r="EJ35" i="22"/>
  <c r="EI35" i="22"/>
  <c r="EH35" i="22"/>
  <c r="EG35" i="22"/>
  <c r="EF35" i="22"/>
  <c r="EE35" i="22"/>
  <c r="ED35" i="22"/>
  <c r="EC35" i="22"/>
  <c r="EB35" i="22"/>
  <c r="EA35" i="22"/>
  <c r="DZ35" i="22"/>
  <c r="DY35" i="22"/>
  <c r="DX35" i="22"/>
  <c r="FB34" i="22"/>
  <c r="FA34" i="22"/>
  <c r="EZ34" i="22"/>
  <c r="EY34" i="22"/>
  <c r="EX34" i="22"/>
  <c r="EW34" i="22"/>
  <c r="EV34" i="22"/>
  <c r="EU34" i="22"/>
  <c r="ET34" i="22"/>
  <c r="ES34" i="22"/>
  <c r="ER34" i="22"/>
  <c r="EQ34" i="22"/>
  <c r="EP34" i="22"/>
  <c r="EO34" i="22"/>
  <c r="EN34" i="22"/>
  <c r="EM34" i="22"/>
  <c r="EL34" i="22"/>
  <c r="EK34" i="22"/>
  <c r="EJ34" i="22"/>
  <c r="EI34" i="22"/>
  <c r="EH34" i="22"/>
  <c r="EG34" i="22"/>
  <c r="EF34" i="22"/>
  <c r="EE34" i="22"/>
  <c r="ED34" i="22"/>
  <c r="EC34" i="22"/>
  <c r="EB34" i="22"/>
  <c r="EA34" i="22"/>
  <c r="DZ34" i="22"/>
  <c r="DY34" i="22"/>
  <c r="DX34" i="22"/>
  <c r="FB33" i="22"/>
  <c r="FA33" i="22"/>
  <c r="EZ33" i="22"/>
  <c r="EY33" i="22"/>
  <c r="EX33" i="22"/>
  <c r="EW33" i="22"/>
  <c r="EV33" i="22"/>
  <c r="EU33" i="22"/>
  <c r="ET33" i="22"/>
  <c r="ES33" i="22"/>
  <c r="ER33" i="22"/>
  <c r="EQ33" i="22"/>
  <c r="EP33" i="22"/>
  <c r="EO33" i="22"/>
  <c r="EN33" i="22"/>
  <c r="EM33" i="22"/>
  <c r="EL33" i="22"/>
  <c r="EK33" i="22"/>
  <c r="EJ33" i="22"/>
  <c r="EI33" i="22"/>
  <c r="EH33" i="22"/>
  <c r="EG33" i="22"/>
  <c r="EF33" i="22"/>
  <c r="EE33" i="22"/>
  <c r="ED33" i="22"/>
  <c r="EC33" i="22"/>
  <c r="EB33" i="22"/>
  <c r="EA33" i="22"/>
  <c r="DZ33" i="22"/>
  <c r="DY33" i="22"/>
  <c r="DX33" i="22"/>
  <c r="FB32" i="22"/>
  <c r="FA32" i="22"/>
  <c r="EZ32" i="22"/>
  <c r="EY32" i="22"/>
  <c r="EX32" i="22"/>
  <c r="EW32" i="22"/>
  <c r="EV32" i="22"/>
  <c r="EU32" i="22"/>
  <c r="ET32" i="22"/>
  <c r="ES32" i="22"/>
  <c r="ER32" i="22"/>
  <c r="EQ32" i="22"/>
  <c r="EP32" i="22"/>
  <c r="EO32" i="22"/>
  <c r="EN32" i="22"/>
  <c r="EM32" i="22"/>
  <c r="EL32" i="22"/>
  <c r="EK32" i="22"/>
  <c r="EJ32" i="22"/>
  <c r="EI32" i="22"/>
  <c r="EH32" i="22"/>
  <c r="EG32" i="22"/>
  <c r="EF32" i="22"/>
  <c r="EE32" i="22"/>
  <c r="ED32" i="22"/>
  <c r="EC32" i="22"/>
  <c r="EB32" i="22"/>
  <c r="EA32" i="22"/>
  <c r="DZ32" i="22"/>
  <c r="DY32" i="22"/>
  <c r="DX32" i="22"/>
  <c r="FB31" i="22"/>
  <c r="FA31" i="22"/>
  <c r="EZ31" i="22"/>
  <c r="EY31" i="22"/>
  <c r="EX31" i="22"/>
  <c r="EW31" i="22"/>
  <c r="EV31" i="22"/>
  <c r="EU31" i="22"/>
  <c r="ET31" i="22"/>
  <c r="ES31" i="22"/>
  <c r="ER31" i="22"/>
  <c r="EQ31" i="22"/>
  <c r="EP31" i="22"/>
  <c r="EO31" i="22"/>
  <c r="EN31" i="22"/>
  <c r="EM31" i="22"/>
  <c r="EL31" i="22"/>
  <c r="EK31" i="22"/>
  <c r="EJ31" i="22"/>
  <c r="EI31" i="22"/>
  <c r="EH31" i="22"/>
  <c r="EG31" i="22"/>
  <c r="EF31" i="22"/>
  <c r="EE31" i="22"/>
  <c r="ED31" i="22"/>
  <c r="EC31" i="22"/>
  <c r="EB31" i="22"/>
  <c r="EA31" i="22"/>
  <c r="DZ31" i="22"/>
  <c r="DY31" i="22"/>
  <c r="DX31" i="22"/>
  <c r="FB30" i="22"/>
  <c r="FA30" i="22"/>
  <c r="EZ30" i="22"/>
  <c r="EY30" i="22"/>
  <c r="EX30" i="22"/>
  <c r="EW30" i="22"/>
  <c r="EV30" i="22"/>
  <c r="EU30" i="22"/>
  <c r="ET30" i="22"/>
  <c r="ES30" i="22"/>
  <c r="ER30" i="22"/>
  <c r="EQ30" i="22"/>
  <c r="EP30" i="22"/>
  <c r="EO30" i="22"/>
  <c r="EN30" i="22"/>
  <c r="EM30" i="22"/>
  <c r="EL30" i="22"/>
  <c r="EK30" i="22"/>
  <c r="EJ30" i="22"/>
  <c r="EI30" i="22"/>
  <c r="EH30" i="22"/>
  <c r="EG30" i="22"/>
  <c r="EF30" i="22"/>
  <c r="EE30" i="22"/>
  <c r="ED30" i="22"/>
  <c r="EC30" i="22"/>
  <c r="EB30" i="22"/>
  <c r="EA30" i="22"/>
  <c r="DZ30" i="22"/>
  <c r="DY30" i="22"/>
  <c r="DX30" i="22"/>
  <c r="FB29" i="22"/>
  <c r="FA29" i="22"/>
  <c r="EZ29" i="22"/>
  <c r="EY29" i="22"/>
  <c r="EX29" i="22"/>
  <c r="EW29" i="22"/>
  <c r="EV29" i="22"/>
  <c r="EU29" i="22"/>
  <c r="ET29" i="22"/>
  <c r="ES29" i="22"/>
  <c r="ER29" i="22"/>
  <c r="EQ29" i="22"/>
  <c r="EP29" i="22"/>
  <c r="EO29" i="22"/>
  <c r="EN29" i="22"/>
  <c r="EM29" i="22"/>
  <c r="EL29" i="22"/>
  <c r="EK29" i="22"/>
  <c r="EJ29" i="22"/>
  <c r="EI29" i="22"/>
  <c r="EH29" i="22"/>
  <c r="EG29" i="22"/>
  <c r="EF29" i="22"/>
  <c r="EE29" i="22"/>
  <c r="ED29" i="22"/>
  <c r="EC29" i="22"/>
  <c r="EB29" i="22"/>
  <c r="EA29" i="22"/>
  <c r="DZ29" i="22"/>
  <c r="DY29" i="22"/>
  <c r="DX29" i="22"/>
  <c r="FB28" i="22"/>
  <c r="FA28" i="22"/>
  <c r="EZ28" i="22"/>
  <c r="EY28" i="22"/>
  <c r="EX28" i="22"/>
  <c r="EW28" i="22"/>
  <c r="EV28" i="22"/>
  <c r="EU28" i="22"/>
  <c r="ET28" i="22"/>
  <c r="ES28" i="22"/>
  <c r="ER28" i="22"/>
  <c r="EQ28" i="22"/>
  <c r="EP28" i="22"/>
  <c r="EO28" i="22"/>
  <c r="EN28" i="22"/>
  <c r="EM28" i="22"/>
  <c r="EL28" i="22"/>
  <c r="EK28" i="22"/>
  <c r="EJ28" i="22"/>
  <c r="EI28" i="22"/>
  <c r="EH28" i="22"/>
  <c r="EG28" i="22"/>
  <c r="EF28" i="22"/>
  <c r="EE28" i="22"/>
  <c r="ED28" i="22"/>
  <c r="EC28" i="22"/>
  <c r="EB28" i="22"/>
  <c r="EA28" i="22"/>
  <c r="DZ28" i="22"/>
  <c r="DY28" i="22"/>
  <c r="DX28" i="22"/>
  <c r="FB27" i="22"/>
  <c r="FA27" i="22"/>
  <c r="EZ27" i="22"/>
  <c r="EY27" i="22"/>
  <c r="EX27" i="22"/>
  <c r="EW27" i="22"/>
  <c r="EV27" i="22"/>
  <c r="EU27" i="22"/>
  <c r="ET27" i="22"/>
  <c r="ES27" i="22"/>
  <c r="ER27" i="22"/>
  <c r="EQ27" i="22"/>
  <c r="EP27" i="22"/>
  <c r="EO27" i="22"/>
  <c r="EN27" i="22"/>
  <c r="EM27" i="22"/>
  <c r="EL27" i="22"/>
  <c r="EK27" i="22"/>
  <c r="EJ27" i="22"/>
  <c r="EI27" i="22"/>
  <c r="EH27" i="22"/>
  <c r="EG27" i="22"/>
  <c r="EF27" i="22"/>
  <c r="EE27" i="22"/>
  <c r="ED27" i="22"/>
  <c r="EC27" i="22"/>
  <c r="EB27" i="22"/>
  <c r="EA27" i="22"/>
  <c r="DZ27" i="22"/>
  <c r="DY27" i="22"/>
  <c r="DX27" i="22"/>
  <c r="FB26" i="22"/>
  <c r="FA26" i="22"/>
  <c r="EZ26" i="22"/>
  <c r="EY26" i="22"/>
  <c r="EX26" i="22"/>
  <c r="EW26" i="22"/>
  <c r="EV26" i="22"/>
  <c r="EU26" i="22"/>
  <c r="ET26" i="22"/>
  <c r="ES26" i="22"/>
  <c r="ER26" i="22"/>
  <c r="EQ26" i="22"/>
  <c r="EP26" i="22"/>
  <c r="EO26" i="22"/>
  <c r="EN26" i="22"/>
  <c r="EM26" i="22"/>
  <c r="EL26" i="22"/>
  <c r="EK26" i="22"/>
  <c r="EJ26" i="22"/>
  <c r="EI26" i="22"/>
  <c r="EH26" i="22"/>
  <c r="EG26" i="22"/>
  <c r="EF26" i="22"/>
  <c r="EE26" i="22"/>
  <c r="ED26" i="22"/>
  <c r="EC26" i="22"/>
  <c r="EB26" i="22"/>
  <c r="EA26" i="22"/>
  <c r="DZ26" i="22"/>
  <c r="DY26" i="22"/>
  <c r="DX26" i="22"/>
  <c r="FB25" i="22"/>
  <c r="FA25" i="22"/>
  <c r="EZ25" i="22"/>
  <c r="EY25" i="22"/>
  <c r="EX25" i="22"/>
  <c r="EW25" i="22"/>
  <c r="EV25" i="22"/>
  <c r="EU25" i="22"/>
  <c r="ET25" i="22"/>
  <c r="ES25" i="22"/>
  <c r="ER25" i="22"/>
  <c r="EQ25" i="22"/>
  <c r="EP25" i="22"/>
  <c r="EO25" i="22"/>
  <c r="EN25" i="22"/>
  <c r="EM25" i="22"/>
  <c r="EL25" i="22"/>
  <c r="EK25" i="22"/>
  <c r="EJ25" i="22"/>
  <c r="EI25" i="22"/>
  <c r="EH25" i="22"/>
  <c r="EG25" i="22"/>
  <c r="EF25" i="22"/>
  <c r="EE25" i="22"/>
  <c r="ED25" i="22"/>
  <c r="EC25" i="22"/>
  <c r="EB25" i="22"/>
  <c r="EA25" i="22"/>
  <c r="DZ25" i="22"/>
  <c r="DY25" i="22"/>
  <c r="DX25" i="22"/>
  <c r="FB24" i="22"/>
  <c r="FA24" i="22"/>
  <c r="EZ24" i="22"/>
  <c r="EY24" i="22"/>
  <c r="EX24" i="22"/>
  <c r="EW24" i="22"/>
  <c r="EV24" i="22"/>
  <c r="EU24" i="22"/>
  <c r="ET24" i="22"/>
  <c r="ES24" i="22"/>
  <c r="ER24" i="22"/>
  <c r="EQ24" i="22"/>
  <c r="EP24" i="22"/>
  <c r="EO24" i="22"/>
  <c r="EN24" i="22"/>
  <c r="EM24" i="22"/>
  <c r="EL24" i="22"/>
  <c r="EK24" i="22"/>
  <c r="EJ24" i="22"/>
  <c r="EI24" i="22"/>
  <c r="EH24" i="22"/>
  <c r="EG24" i="22"/>
  <c r="EF24" i="22"/>
  <c r="EE24" i="22"/>
  <c r="ED24" i="22"/>
  <c r="EC24" i="22"/>
  <c r="EB24" i="22"/>
  <c r="EA24" i="22"/>
  <c r="DZ24" i="22"/>
  <c r="DY24" i="22"/>
  <c r="DX24" i="22"/>
  <c r="FB23" i="22"/>
  <c r="FA23" i="22"/>
  <c r="EZ23" i="22"/>
  <c r="EY23" i="22"/>
  <c r="EX23" i="22"/>
  <c r="EW23" i="22"/>
  <c r="EV23" i="22"/>
  <c r="EU23" i="22"/>
  <c r="ET23" i="22"/>
  <c r="ES23" i="22"/>
  <c r="ER23" i="22"/>
  <c r="EQ23" i="22"/>
  <c r="EP23" i="22"/>
  <c r="EO23" i="22"/>
  <c r="EN23" i="22"/>
  <c r="EM23" i="22"/>
  <c r="EL23" i="22"/>
  <c r="EK23" i="22"/>
  <c r="EJ23" i="22"/>
  <c r="EI23" i="22"/>
  <c r="EH23" i="22"/>
  <c r="EG23" i="22"/>
  <c r="EF23" i="22"/>
  <c r="EE23" i="22"/>
  <c r="ED23" i="22"/>
  <c r="EC23" i="22"/>
  <c r="EB23" i="22"/>
  <c r="EA23" i="22"/>
  <c r="DZ23" i="22"/>
  <c r="DY23" i="22"/>
  <c r="DX23" i="22"/>
  <c r="FB22" i="22"/>
  <c r="FA22" i="22"/>
  <c r="EZ22" i="22"/>
  <c r="EY22" i="22"/>
  <c r="EX22" i="22"/>
  <c r="EW22" i="22"/>
  <c r="EV22" i="22"/>
  <c r="EU22" i="22"/>
  <c r="ET22" i="22"/>
  <c r="ES22" i="22"/>
  <c r="ER22" i="22"/>
  <c r="EQ22" i="22"/>
  <c r="EP22" i="22"/>
  <c r="EO22" i="22"/>
  <c r="EN22" i="22"/>
  <c r="EM22" i="22"/>
  <c r="EL22" i="22"/>
  <c r="EK22" i="22"/>
  <c r="EJ22" i="22"/>
  <c r="EI22" i="22"/>
  <c r="EH22" i="22"/>
  <c r="EG22" i="22"/>
  <c r="EF22" i="22"/>
  <c r="EE22" i="22"/>
  <c r="ED22" i="22"/>
  <c r="EC22" i="22"/>
  <c r="EB22" i="22"/>
  <c r="EA22" i="22"/>
  <c r="DZ22" i="22"/>
  <c r="DY22" i="22"/>
  <c r="DX22" i="22"/>
  <c r="FB21" i="22"/>
  <c r="FA21" i="22"/>
  <c r="EZ21" i="22"/>
  <c r="EY21" i="22"/>
  <c r="EX21" i="22"/>
  <c r="EW21" i="22"/>
  <c r="EV21" i="22"/>
  <c r="EU21" i="22"/>
  <c r="ET21" i="22"/>
  <c r="ES21" i="22"/>
  <c r="ER21" i="22"/>
  <c r="EQ21" i="22"/>
  <c r="EP21" i="22"/>
  <c r="EO21" i="22"/>
  <c r="EN21" i="22"/>
  <c r="EM21" i="22"/>
  <c r="EL21" i="22"/>
  <c r="EK21" i="22"/>
  <c r="EJ21" i="22"/>
  <c r="EI21" i="22"/>
  <c r="EH21" i="22"/>
  <c r="EG21" i="22"/>
  <c r="EF21" i="22"/>
  <c r="EE21" i="22"/>
  <c r="ED21" i="22"/>
  <c r="EC21" i="22"/>
  <c r="EB21" i="22"/>
  <c r="EA21" i="22"/>
  <c r="DZ21" i="22"/>
  <c r="DY21" i="22"/>
  <c r="DX21" i="22"/>
  <c r="FB20" i="22"/>
  <c r="FA20" i="22"/>
  <c r="EZ20" i="22"/>
  <c r="EY20" i="22"/>
  <c r="EX20" i="22"/>
  <c r="EW20" i="22"/>
  <c r="EV20" i="22"/>
  <c r="EU20" i="22"/>
  <c r="ET20" i="22"/>
  <c r="ES20" i="22"/>
  <c r="ER20" i="22"/>
  <c r="EQ20" i="22"/>
  <c r="EP20" i="22"/>
  <c r="EO20" i="22"/>
  <c r="EN20" i="22"/>
  <c r="EM20" i="22"/>
  <c r="EL20" i="22"/>
  <c r="EK20" i="22"/>
  <c r="EJ20" i="22"/>
  <c r="EI20" i="22"/>
  <c r="EH20" i="22"/>
  <c r="EG20" i="22"/>
  <c r="EF20" i="22"/>
  <c r="EE20" i="22"/>
  <c r="ED20" i="22"/>
  <c r="EC20" i="22"/>
  <c r="EB20" i="22"/>
  <c r="EA20" i="22"/>
  <c r="DZ20" i="22"/>
  <c r="DY20" i="22"/>
  <c r="DX20" i="22"/>
  <c r="FB18" i="22"/>
  <c r="FA18" i="22"/>
  <c r="EZ18" i="22"/>
  <c r="EY18" i="22"/>
  <c r="EX18" i="22"/>
  <c r="EW18" i="22"/>
  <c r="EV18" i="22"/>
  <c r="EU18" i="22"/>
  <c r="ET18" i="22"/>
  <c r="ES18" i="22"/>
  <c r="ER18" i="22"/>
  <c r="EQ18" i="22"/>
  <c r="EP18" i="22"/>
  <c r="EO18" i="22"/>
  <c r="EN18" i="22"/>
  <c r="EM18" i="22"/>
  <c r="EL18" i="22"/>
  <c r="EK18" i="22"/>
  <c r="EJ18" i="22"/>
  <c r="EI18" i="22"/>
  <c r="EH18" i="22"/>
  <c r="EG18" i="22"/>
  <c r="EF18" i="22"/>
  <c r="EE18" i="22"/>
  <c r="ED18" i="22"/>
  <c r="EC18" i="22"/>
  <c r="EB18" i="22"/>
  <c r="EA18" i="22"/>
  <c r="DZ18" i="22"/>
  <c r="DY18" i="22"/>
  <c r="DX18" i="22"/>
  <c r="FB17" i="22"/>
  <c r="FA17" i="22"/>
  <c r="EZ17" i="22"/>
  <c r="EY17" i="22"/>
  <c r="EX17" i="22"/>
  <c r="EW17" i="22"/>
  <c r="EV17" i="22"/>
  <c r="EU17" i="22"/>
  <c r="ET17" i="22"/>
  <c r="ES17" i="22"/>
  <c r="ER17" i="22"/>
  <c r="EQ17" i="22"/>
  <c r="EP17" i="22"/>
  <c r="EO17" i="22"/>
  <c r="EN17" i="22"/>
  <c r="EM17" i="22"/>
  <c r="EL17" i="22"/>
  <c r="EK17" i="22"/>
  <c r="EJ17" i="22"/>
  <c r="EI17" i="22"/>
  <c r="EH17" i="22"/>
  <c r="EG17" i="22"/>
  <c r="EF17" i="22"/>
  <c r="EE17" i="22"/>
  <c r="ED17" i="22"/>
  <c r="EC17" i="22"/>
  <c r="EB17" i="22"/>
  <c r="EA17" i="22"/>
  <c r="DZ17" i="22"/>
  <c r="DY17" i="22"/>
  <c r="DX17" i="22"/>
  <c r="FB16" i="22"/>
  <c r="FA16" i="22"/>
  <c r="EZ16" i="22"/>
  <c r="EY16" i="22"/>
  <c r="EX16" i="22"/>
  <c r="EW16" i="22"/>
  <c r="EV16" i="22"/>
  <c r="EU16" i="22"/>
  <c r="ET16" i="22"/>
  <c r="ES16" i="22"/>
  <c r="ER16" i="22"/>
  <c r="EQ16" i="22"/>
  <c r="EP16" i="22"/>
  <c r="EO16" i="22"/>
  <c r="EN16" i="22"/>
  <c r="EM16" i="22"/>
  <c r="EL16" i="22"/>
  <c r="EK16" i="22"/>
  <c r="EJ16" i="22"/>
  <c r="EI16" i="22"/>
  <c r="EH16" i="22"/>
  <c r="EG16" i="22"/>
  <c r="EF16" i="22"/>
  <c r="EE16" i="22"/>
  <c r="ED16" i="22"/>
  <c r="EC16" i="22"/>
  <c r="EB16" i="22"/>
  <c r="EA16" i="22"/>
  <c r="DZ16" i="22"/>
  <c r="DY16" i="22"/>
  <c r="DX16" i="22"/>
  <c r="FB15" i="22"/>
  <c r="FA15" i="22"/>
  <c r="EZ15" i="22"/>
  <c r="EY15" i="22"/>
  <c r="EX15" i="22"/>
  <c r="EW15" i="22"/>
  <c r="EV15" i="22"/>
  <c r="EU15" i="22"/>
  <c r="ET15" i="22"/>
  <c r="ES15" i="22"/>
  <c r="ER15" i="22"/>
  <c r="EQ15" i="22"/>
  <c r="EP15" i="22"/>
  <c r="EO15" i="22"/>
  <c r="EN15" i="22"/>
  <c r="EM15" i="22"/>
  <c r="EL15" i="22"/>
  <c r="EK15" i="22"/>
  <c r="EJ15" i="22"/>
  <c r="EI15" i="22"/>
  <c r="EH15" i="22"/>
  <c r="EG15" i="22"/>
  <c r="EF15" i="22"/>
  <c r="EE15" i="22"/>
  <c r="ED15" i="22"/>
  <c r="EC15" i="22"/>
  <c r="EB15" i="22"/>
  <c r="EA15" i="22"/>
  <c r="DZ15" i="22"/>
  <c r="DY15" i="22"/>
  <c r="DX15" i="22"/>
  <c r="FB14" i="22"/>
  <c r="FA14" i="22"/>
  <c r="EZ14" i="22"/>
  <c r="EY14" i="22"/>
  <c r="EX14" i="22"/>
  <c r="EW14" i="22"/>
  <c r="EV14" i="22"/>
  <c r="EU14" i="22"/>
  <c r="ET14" i="22"/>
  <c r="ES14" i="22"/>
  <c r="ER14" i="22"/>
  <c r="EQ14" i="22"/>
  <c r="EP14" i="22"/>
  <c r="EO14" i="22"/>
  <c r="EN14" i="22"/>
  <c r="EM14" i="22"/>
  <c r="EL14" i="22"/>
  <c r="EK14" i="22"/>
  <c r="EJ14" i="22"/>
  <c r="EI14" i="22"/>
  <c r="EH14" i="22"/>
  <c r="EG14" i="22"/>
  <c r="EF14" i="22"/>
  <c r="EE14" i="22"/>
  <c r="ED14" i="22"/>
  <c r="EC14" i="22"/>
  <c r="EB14" i="22"/>
  <c r="EA14" i="22"/>
  <c r="DZ14" i="22"/>
  <c r="DY14" i="22"/>
  <c r="DX14" i="22"/>
  <c r="DV63" i="22"/>
  <c r="DU63" i="22"/>
  <c r="DT63" i="22"/>
  <c r="DS63" i="22"/>
  <c r="DR63" i="22"/>
  <c r="DQ63" i="22"/>
  <c r="DP63" i="22"/>
  <c r="DO63" i="22"/>
  <c r="DN63" i="22"/>
  <c r="DM63" i="22"/>
  <c r="DL63" i="22"/>
  <c r="DK63" i="22"/>
  <c r="DJ63" i="22"/>
  <c r="DI63" i="22"/>
  <c r="DH63" i="22"/>
  <c r="DG63" i="22"/>
  <c r="DF63" i="22"/>
  <c r="DE63" i="22"/>
  <c r="DD63" i="22"/>
  <c r="DC63" i="22"/>
  <c r="DB63" i="22"/>
  <c r="DA63" i="22"/>
  <c r="CZ63" i="22"/>
  <c r="CY63" i="22"/>
  <c r="CX63" i="22"/>
  <c r="CW63" i="22"/>
  <c r="CV63" i="22"/>
  <c r="CU63" i="22"/>
  <c r="CT63" i="22"/>
  <c r="CS63" i="22"/>
  <c r="DV62" i="22"/>
  <c r="DU62" i="22"/>
  <c r="DT62" i="22"/>
  <c r="DS62" i="22"/>
  <c r="DR62" i="22"/>
  <c r="DQ62" i="22"/>
  <c r="DP62" i="22"/>
  <c r="DO62" i="22"/>
  <c r="DN62" i="22"/>
  <c r="DM62" i="22"/>
  <c r="DL62" i="22"/>
  <c r="DK62" i="22"/>
  <c r="DJ62" i="22"/>
  <c r="DI62" i="22"/>
  <c r="DH62" i="22"/>
  <c r="DG62" i="22"/>
  <c r="DF62" i="22"/>
  <c r="DE62" i="22"/>
  <c r="DD62" i="22"/>
  <c r="DC62" i="22"/>
  <c r="DB62" i="22"/>
  <c r="DA62" i="22"/>
  <c r="CZ62" i="22"/>
  <c r="CY62" i="22"/>
  <c r="CX62" i="22"/>
  <c r="CW62" i="22"/>
  <c r="CV62" i="22"/>
  <c r="CU62" i="22"/>
  <c r="CT62" i="22"/>
  <c r="CS62" i="22"/>
  <c r="DV60" i="22"/>
  <c r="DU60" i="22"/>
  <c r="DT60" i="22"/>
  <c r="DS60" i="22"/>
  <c r="DR60" i="22"/>
  <c r="DQ60" i="22"/>
  <c r="DP60" i="22"/>
  <c r="DO60" i="22"/>
  <c r="DN60" i="22"/>
  <c r="DM60" i="22"/>
  <c r="DL60" i="22"/>
  <c r="DK60" i="22"/>
  <c r="DJ60" i="22"/>
  <c r="DI60" i="22"/>
  <c r="DH60" i="22"/>
  <c r="DG60" i="22"/>
  <c r="DF60" i="22"/>
  <c r="DE60" i="22"/>
  <c r="DD60" i="22"/>
  <c r="DC60" i="22"/>
  <c r="DB60" i="22"/>
  <c r="DA60" i="22"/>
  <c r="CZ60" i="22"/>
  <c r="CY60" i="22"/>
  <c r="CX60" i="22"/>
  <c r="CW60" i="22"/>
  <c r="CV60" i="22"/>
  <c r="CU60" i="22"/>
  <c r="CT60" i="22"/>
  <c r="CS60" i="22"/>
  <c r="DV59" i="22"/>
  <c r="DU59" i="22"/>
  <c r="DT59" i="22"/>
  <c r="DS59" i="22"/>
  <c r="DR59" i="22"/>
  <c r="DQ59" i="22"/>
  <c r="DP59" i="22"/>
  <c r="DO59" i="22"/>
  <c r="DN59" i="22"/>
  <c r="DM59" i="22"/>
  <c r="DL59" i="22"/>
  <c r="DK59" i="22"/>
  <c r="DJ59" i="22"/>
  <c r="DI59" i="22"/>
  <c r="DH59" i="22"/>
  <c r="DG59" i="22"/>
  <c r="DF59" i="22"/>
  <c r="DE59" i="22"/>
  <c r="DD59" i="22"/>
  <c r="DC59" i="22"/>
  <c r="DB59" i="22"/>
  <c r="DA59" i="22"/>
  <c r="CZ59" i="22"/>
  <c r="CY59" i="22"/>
  <c r="CX59" i="22"/>
  <c r="CW59" i="22"/>
  <c r="CV59" i="22"/>
  <c r="CU59" i="22"/>
  <c r="CT59" i="22"/>
  <c r="CS59" i="22"/>
  <c r="DV58" i="22"/>
  <c r="DU58" i="22"/>
  <c r="DT58" i="22"/>
  <c r="DS58" i="22"/>
  <c r="DR58" i="22"/>
  <c r="DQ58" i="22"/>
  <c r="DP58" i="22"/>
  <c r="DO58" i="22"/>
  <c r="DN58" i="22"/>
  <c r="DM58" i="22"/>
  <c r="DL58" i="22"/>
  <c r="DK58" i="22"/>
  <c r="DJ58" i="22"/>
  <c r="DI58" i="22"/>
  <c r="DH58" i="22"/>
  <c r="DG58" i="22"/>
  <c r="DF58" i="22"/>
  <c r="DE58" i="22"/>
  <c r="DD58" i="22"/>
  <c r="DC58" i="22"/>
  <c r="DB58" i="22"/>
  <c r="DA58" i="22"/>
  <c r="CZ58" i="22"/>
  <c r="CY58" i="22"/>
  <c r="CX58" i="22"/>
  <c r="CW58" i="22"/>
  <c r="CV58" i="22"/>
  <c r="CU58" i="22"/>
  <c r="CT58" i="22"/>
  <c r="CS58" i="22"/>
  <c r="DV57" i="22"/>
  <c r="DU57" i="22"/>
  <c r="DT57" i="22"/>
  <c r="DS57" i="22"/>
  <c r="DR57" i="22"/>
  <c r="DQ57" i="22"/>
  <c r="DP57" i="22"/>
  <c r="DO57" i="22"/>
  <c r="DN57" i="22"/>
  <c r="DM57" i="22"/>
  <c r="DL57" i="22"/>
  <c r="DK57" i="22"/>
  <c r="DJ57" i="22"/>
  <c r="DI57" i="22"/>
  <c r="DH57" i="22"/>
  <c r="DG57" i="22"/>
  <c r="DF57" i="22"/>
  <c r="DE57" i="22"/>
  <c r="DD57" i="22"/>
  <c r="DC57" i="22"/>
  <c r="DB57" i="22"/>
  <c r="DA57" i="22"/>
  <c r="CZ57" i="22"/>
  <c r="CY57" i="22"/>
  <c r="CX57" i="22"/>
  <c r="CW57" i="22"/>
  <c r="CV57" i="22"/>
  <c r="CU57" i="22"/>
  <c r="CT57" i="22"/>
  <c r="CS57" i="22"/>
  <c r="DV54" i="22"/>
  <c r="DU54" i="22"/>
  <c r="DT54" i="22"/>
  <c r="DS54" i="22"/>
  <c r="DR54" i="22"/>
  <c r="DQ54" i="22"/>
  <c r="DP54" i="22"/>
  <c r="DO54" i="22"/>
  <c r="DN54" i="22"/>
  <c r="DM54" i="22"/>
  <c r="DL54" i="22"/>
  <c r="DK54" i="22"/>
  <c r="DJ54" i="22"/>
  <c r="DI54" i="22"/>
  <c r="DH54" i="22"/>
  <c r="DG54" i="22"/>
  <c r="DF54" i="22"/>
  <c r="DE54" i="22"/>
  <c r="DD54" i="22"/>
  <c r="DC54" i="22"/>
  <c r="DB54" i="22"/>
  <c r="DA54" i="22"/>
  <c r="CZ54" i="22"/>
  <c r="CY54" i="22"/>
  <c r="CX54" i="22"/>
  <c r="CW54" i="22"/>
  <c r="CV54" i="22"/>
  <c r="CU54" i="22"/>
  <c r="CT54" i="22"/>
  <c r="CS54" i="22"/>
  <c r="DV53" i="22"/>
  <c r="DU53" i="22"/>
  <c r="DT53" i="22"/>
  <c r="DS53" i="22"/>
  <c r="DR53" i="22"/>
  <c r="DQ53" i="22"/>
  <c r="DP53" i="22"/>
  <c r="DO53" i="22"/>
  <c r="DN53" i="22"/>
  <c r="DM53" i="22"/>
  <c r="DL53" i="22"/>
  <c r="DK53" i="22"/>
  <c r="DJ53" i="22"/>
  <c r="DI53" i="22"/>
  <c r="DH53" i="22"/>
  <c r="DG53" i="22"/>
  <c r="DF53" i="22"/>
  <c r="DE53" i="22"/>
  <c r="DD53" i="22"/>
  <c r="DC53" i="22"/>
  <c r="DB53" i="22"/>
  <c r="DA53" i="22"/>
  <c r="CZ53" i="22"/>
  <c r="CY53" i="22"/>
  <c r="CX53" i="22"/>
  <c r="CW53" i="22"/>
  <c r="CV53" i="22"/>
  <c r="CU53" i="22"/>
  <c r="CT53" i="22"/>
  <c r="CS53" i="22"/>
  <c r="DV52" i="22"/>
  <c r="DU52" i="22"/>
  <c r="DT52" i="22"/>
  <c r="DS52" i="22"/>
  <c r="DR52" i="22"/>
  <c r="DQ52" i="22"/>
  <c r="DP52" i="22"/>
  <c r="DO52" i="22"/>
  <c r="DN52" i="22"/>
  <c r="DM52" i="22"/>
  <c r="DL52" i="22"/>
  <c r="DK52" i="22"/>
  <c r="DJ52" i="22"/>
  <c r="DI52" i="22"/>
  <c r="DH52" i="22"/>
  <c r="DG52" i="22"/>
  <c r="DF52" i="22"/>
  <c r="DE52" i="22"/>
  <c r="DD52" i="22"/>
  <c r="DC52" i="22"/>
  <c r="DB52" i="22"/>
  <c r="DA52" i="22"/>
  <c r="CZ52" i="22"/>
  <c r="CY52" i="22"/>
  <c r="CX52" i="22"/>
  <c r="CW52" i="22"/>
  <c r="CV52" i="22"/>
  <c r="CU52" i="22"/>
  <c r="CT52" i="22"/>
  <c r="CS52" i="22"/>
  <c r="DV51" i="22"/>
  <c r="DU51" i="22"/>
  <c r="DT51" i="22"/>
  <c r="DS51" i="22"/>
  <c r="DR51" i="22"/>
  <c r="DQ51" i="22"/>
  <c r="DP51" i="22"/>
  <c r="DO51" i="22"/>
  <c r="DN51" i="22"/>
  <c r="DM51" i="22"/>
  <c r="DL51" i="22"/>
  <c r="DK51" i="22"/>
  <c r="DJ51" i="22"/>
  <c r="DI51" i="22"/>
  <c r="DH51" i="22"/>
  <c r="DG51" i="22"/>
  <c r="DF51" i="22"/>
  <c r="DE51" i="22"/>
  <c r="DD51" i="22"/>
  <c r="DC51" i="22"/>
  <c r="DB51" i="22"/>
  <c r="DA51" i="22"/>
  <c r="CZ51" i="22"/>
  <c r="CY51" i="22"/>
  <c r="CX51" i="22"/>
  <c r="CW51" i="22"/>
  <c r="CV51" i="22"/>
  <c r="CU51" i="22"/>
  <c r="CT51" i="22"/>
  <c r="CS51" i="22"/>
  <c r="DV50" i="22"/>
  <c r="DU50" i="22"/>
  <c r="DT50" i="22"/>
  <c r="DS50" i="22"/>
  <c r="DR50" i="22"/>
  <c r="DQ50" i="22"/>
  <c r="DP50" i="22"/>
  <c r="DO50" i="22"/>
  <c r="DN50" i="22"/>
  <c r="DM50" i="22"/>
  <c r="DL50" i="22"/>
  <c r="DK50" i="22"/>
  <c r="DJ50" i="22"/>
  <c r="DI50" i="22"/>
  <c r="DH50" i="22"/>
  <c r="DG50" i="22"/>
  <c r="DF50" i="22"/>
  <c r="DE50" i="22"/>
  <c r="DD50" i="22"/>
  <c r="DC50" i="22"/>
  <c r="DB50" i="22"/>
  <c r="DA50" i="22"/>
  <c r="CZ50" i="22"/>
  <c r="CY50" i="22"/>
  <c r="CX50" i="22"/>
  <c r="CW50" i="22"/>
  <c r="CV50" i="22"/>
  <c r="CU50" i="22"/>
  <c r="CT50" i="22"/>
  <c r="CS50" i="22"/>
  <c r="DV49" i="22"/>
  <c r="DU49" i="22"/>
  <c r="DT49" i="22"/>
  <c r="DS49" i="22"/>
  <c r="DR49" i="22"/>
  <c r="DQ49" i="22"/>
  <c r="DP49" i="22"/>
  <c r="DO49" i="22"/>
  <c r="DN49" i="22"/>
  <c r="DM49" i="22"/>
  <c r="DL49" i="22"/>
  <c r="DK49" i="22"/>
  <c r="DJ49" i="22"/>
  <c r="DI49" i="22"/>
  <c r="DH49" i="22"/>
  <c r="DG49" i="22"/>
  <c r="DF49" i="22"/>
  <c r="DE49" i="22"/>
  <c r="DD49" i="22"/>
  <c r="DC49" i="22"/>
  <c r="DB49" i="22"/>
  <c r="DA49" i="22"/>
  <c r="CZ49" i="22"/>
  <c r="CY49" i="22"/>
  <c r="CX49" i="22"/>
  <c r="CW49" i="22"/>
  <c r="CV49" i="22"/>
  <c r="CU49" i="22"/>
  <c r="CT49" i="22"/>
  <c r="CS49" i="22"/>
  <c r="DV48" i="22"/>
  <c r="DU48" i="22"/>
  <c r="DT48" i="22"/>
  <c r="DS48" i="22"/>
  <c r="DR48" i="22"/>
  <c r="DQ48" i="22"/>
  <c r="DP48" i="22"/>
  <c r="DO48" i="22"/>
  <c r="DN48" i="22"/>
  <c r="DM48" i="22"/>
  <c r="DL48" i="22"/>
  <c r="DK48" i="22"/>
  <c r="DJ48" i="22"/>
  <c r="DI48" i="22"/>
  <c r="DH48" i="22"/>
  <c r="DG48" i="22"/>
  <c r="DF48" i="22"/>
  <c r="DE48" i="22"/>
  <c r="DD48" i="22"/>
  <c r="DC48" i="22"/>
  <c r="DB48" i="22"/>
  <c r="DA48" i="22"/>
  <c r="CZ48" i="22"/>
  <c r="CY48" i="22"/>
  <c r="CX48" i="22"/>
  <c r="CW48" i="22"/>
  <c r="CV48" i="22"/>
  <c r="CU48" i="22"/>
  <c r="CT48" i="22"/>
  <c r="CS48" i="22"/>
  <c r="DV47" i="22"/>
  <c r="DU47" i="22"/>
  <c r="DT47" i="22"/>
  <c r="DS47" i="22"/>
  <c r="DR47" i="22"/>
  <c r="DQ47" i="22"/>
  <c r="DP47" i="22"/>
  <c r="DO47" i="22"/>
  <c r="DN47" i="22"/>
  <c r="DM47" i="22"/>
  <c r="DL47" i="22"/>
  <c r="DK47" i="22"/>
  <c r="DJ47" i="22"/>
  <c r="DI47" i="22"/>
  <c r="DH47" i="22"/>
  <c r="DG47" i="22"/>
  <c r="DF47" i="22"/>
  <c r="DE47" i="22"/>
  <c r="DD47" i="22"/>
  <c r="DC47" i="22"/>
  <c r="DB47" i="22"/>
  <c r="DA47" i="22"/>
  <c r="CZ47" i="22"/>
  <c r="CY47" i="22"/>
  <c r="CX47" i="22"/>
  <c r="CW47" i="22"/>
  <c r="CV47" i="22"/>
  <c r="CU47" i="22"/>
  <c r="CT47" i="22"/>
  <c r="CS47" i="22"/>
  <c r="DV46" i="22"/>
  <c r="DU46" i="22"/>
  <c r="DT46" i="22"/>
  <c r="DS46" i="22"/>
  <c r="DR46" i="22"/>
  <c r="DQ46" i="22"/>
  <c r="DP46" i="22"/>
  <c r="DO46" i="22"/>
  <c r="DN46" i="22"/>
  <c r="DM46" i="22"/>
  <c r="DL46" i="22"/>
  <c r="DK46" i="22"/>
  <c r="DJ46" i="22"/>
  <c r="DI46" i="22"/>
  <c r="DH46" i="22"/>
  <c r="DG46" i="22"/>
  <c r="DF46" i="22"/>
  <c r="DE46" i="22"/>
  <c r="DD46" i="22"/>
  <c r="DC46" i="22"/>
  <c r="DB46" i="22"/>
  <c r="DA46" i="22"/>
  <c r="CZ46" i="22"/>
  <c r="CY46" i="22"/>
  <c r="CX46" i="22"/>
  <c r="CW46" i="22"/>
  <c r="CV46" i="22"/>
  <c r="CU46" i="22"/>
  <c r="CT46" i="22"/>
  <c r="CS46" i="22"/>
  <c r="DV45" i="22"/>
  <c r="DU45" i="22"/>
  <c r="DT45" i="22"/>
  <c r="DS45" i="22"/>
  <c r="DR45" i="22"/>
  <c r="DQ45" i="22"/>
  <c r="DP45" i="22"/>
  <c r="DO45" i="22"/>
  <c r="DN45" i="22"/>
  <c r="DM45" i="22"/>
  <c r="DL45" i="22"/>
  <c r="DK45" i="22"/>
  <c r="DJ45" i="22"/>
  <c r="DI45" i="22"/>
  <c r="DH45" i="22"/>
  <c r="DG45" i="22"/>
  <c r="DF45" i="22"/>
  <c r="DE45" i="22"/>
  <c r="DD45" i="22"/>
  <c r="DC45" i="22"/>
  <c r="DB45" i="22"/>
  <c r="DA45" i="22"/>
  <c r="CZ45" i="22"/>
  <c r="CY45" i="22"/>
  <c r="CX45" i="22"/>
  <c r="CW45" i="22"/>
  <c r="CV45" i="22"/>
  <c r="CU45" i="22"/>
  <c r="CT45" i="22"/>
  <c r="CS45" i="22"/>
  <c r="DV44" i="22"/>
  <c r="DU44" i="22"/>
  <c r="DT44" i="22"/>
  <c r="DS44" i="22"/>
  <c r="DR44" i="22"/>
  <c r="DQ44" i="22"/>
  <c r="DP44" i="22"/>
  <c r="DO44" i="22"/>
  <c r="DN44" i="22"/>
  <c r="DM44" i="22"/>
  <c r="DL44" i="22"/>
  <c r="DK44" i="22"/>
  <c r="DJ44" i="22"/>
  <c r="DI44" i="22"/>
  <c r="DH44" i="22"/>
  <c r="DG44" i="22"/>
  <c r="DF44" i="22"/>
  <c r="DE44" i="22"/>
  <c r="DD44" i="22"/>
  <c r="DC44" i="22"/>
  <c r="DB44" i="22"/>
  <c r="DA44" i="22"/>
  <c r="CZ44" i="22"/>
  <c r="CY44" i="22"/>
  <c r="CX44" i="22"/>
  <c r="CW44" i="22"/>
  <c r="CV44" i="22"/>
  <c r="CU44" i="22"/>
  <c r="CT44" i="22"/>
  <c r="CS44" i="22"/>
  <c r="DV43" i="22"/>
  <c r="DU43" i="22"/>
  <c r="DT43" i="22"/>
  <c r="DS43" i="22"/>
  <c r="DR43" i="22"/>
  <c r="DQ43" i="22"/>
  <c r="DP43" i="22"/>
  <c r="DO43" i="22"/>
  <c r="DN43" i="22"/>
  <c r="DM43" i="22"/>
  <c r="DL43" i="22"/>
  <c r="DK43" i="22"/>
  <c r="DJ43" i="22"/>
  <c r="DI43" i="22"/>
  <c r="DH43" i="22"/>
  <c r="DG43" i="22"/>
  <c r="DF43" i="22"/>
  <c r="DE43" i="22"/>
  <c r="DD43" i="22"/>
  <c r="DC43" i="22"/>
  <c r="DB43" i="22"/>
  <c r="DA43" i="22"/>
  <c r="CZ43" i="22"/>
  <c r="CY43" i="22"/>
  <c r="CX43" i="22"/>
  <c r="CW43" i="22"/>
  <c r="CV43" i="22"/>
  <c r="CU43" i="22"/>
  <c r="CT43" i="22"/>
  <c r="CS43" i="22"/>
  <c r="DV42" i="22"/>
  <c r="DU42" i="22"/>
  <c r="DT42" i="22"/>
  <c r="DS42" i="22"/>
  <c r="DR42" i="22"/>
  <c r="DQ42" i="22"/>
  <c r="DP42" i="22"/>
  <c r="DO42" i="22"/>
  <c r="DN42" i="22"/>
  <c r="DM42" i="22"/>
  <c r="DL42" i="22"/>
  <c r="DK42" i="22"/>
  <c r="DJ42" i="22"/>
  <c r="DI42" i="22"/>
  <c r="DH42" i="22"/>
  <c r="DG42" i="22"/>
  <c r="DF42" i="22"/>
  <c r="DE42" i="22"/>
  <c r="DD42" i="22"/>
  <c r="DC42" i="22"/>
  <c r="DB42" i="22"/>
  <c r="DA42" i="22"/>
  <c r="CZ42" i="22"/>
  <c r="CY42" i="22"/>
  <c r="CX42" i="22"/>
  <c r="CW42" i="22"/>
  <c r="CV42" i="22"/>
  <c r="CU42" i="22"/>
  <c r="CT42" i="22"/>
  <c r="CS42" i="22"/>
  <c r="DV41" i="22"/>
  <c r="DU41" i="22"/>
  <c r="DT41" i="22"/>
  <c r="DS41" i="22"/>
  <c r="DR41" i="22"/>
  <c r="DQ41" i="22"/>
  <c r="DP41" i="22"/>
  <c r="DO41" i="22"/>
  <c r="DN41" i="22"/>
  <c r="DM41" i="22"/>
  <c r="DL41" i="22"/>
  <c r="DK41" i="22"/>
  <c r="DJ41" i="22"/>
  <c r="DI41" i="22"/>
  <c r="DH41" i="22"/>
  <c r="DG41" i="22"/>
  <c r="DF41" i="22"/>
  <c r="DE41" i="22"/>
  <c r="DD41" i="22"/>
  <c r="DC41" i="22"/>
  <c r="DB41" i="22"/>
  <c r="DA41" i="22"/>
  <c r="CZ41" i="22"/>
  <c r="CY41" i="22"/>
  <c r="CX41" i="22"/>
  <c r="CW41" i="22"/>
  <c r="CV41" i="22"/>
  <c r="CU41" i="22"/>
  <c r="CT41" i="22"/>
  <c r="CS41" i="22"/>
  <c r="DV40" i="22"/>
  <c r="DU40" i="22"/>
  <c r="DT40" i="22"/>
  <c r="DS40" i="22"/>
  <c r="DR40" i="22"/>
  <c r="DQ40" i="22"/>
  <c r="DP40" i="22"/>
  <c r="DO40" i="22"/>
  <c r="DN40" i="22"/>
  <c r="DM40" i="22"/>
  <c r="DL40" i="22"/>
  <c r="DK40" i="22"/>
  <c r="DJ40" i="22"/>
  <c r="DI40" i="22"/>
  <c r="DH40" i="22"/>
  <c r="DG40" i="22"/>
  <c r="DF40" i="22"/>
  <c r="DE40" i="22"/>
  <c r="DD40" i="22"/>
  <c r="DC40" i="22"/>
  <c r="DB40" i="22"/>
  <c r="DA40" i="22"/>
  <c r="CZ40" i="22"/>
  <c r="CY40" i="22"/>
  <c r="CX40" i="22"/>
  <c r="CW40" i="22"/>
  <c r="CV40" i="22"/>
  <c r="CU40" i="22"/>
  <c r="CT40" i="22"/>
  <c r="CS40" i="22"/>
  <c r="DV39" i="22"/>
  <c r="DU39" i="22"/>
  <c r="DT39" i="22"/>
  <c r="DS39" i="22"/>
  <c r="DR39" i="22"/>
  <c r="DQ39" i="22"/>
  <c r="DP39" i="22"/>
  <c r="DO39" i="22"/>
  <c r="DN39" i="22"/>
  <c r="DM39" i="22"/>
  <c r="DL39" i="22"/>
  <c r="DK39" i="22"/>
  <c r="DJ39" i="22"/>
  <c r="DI39" i="22"/>
  <c r="DH39" i="22"/>
  <c r="DG39" i="22"/>
  <c r="DF39" i="22"/>
  <c r="DE39" i="22"/>
  <c r="DD39" i="22"/>
  <c r="DC39" i="22"/>
  <c r="DB39" i="22"/>
  <c r="DA39" i="22"/>
  <c r="CZ39" i="22"/>
  <c r="CY39" i="22"/>
  <c r="CX39" i="22"/>
  <c r="CW39" i="22"/>
  <c r="CV39" i="22"/>
  <c r="CU39" i="22"/>
  <c r="CT39" i="22"/>
  <c r="CS39" i="22"/>
  <c r="DV38" i="22"/>
  <c r="DU38" i="22"/>
  <c r="DT38" i="22"/>
  <c r="DS38" i="22"/>
  <c r="DR38" i="22"/>
  <c r="DQ38" i="22"/>
  <c r="DP38" i="22"/>
  <c r="DO38" i="22"/>
  <c r="DN38" i="22"/>
  <c r="DM38" i="22"/>
  <c r="DL38" i="22"/>
  <c r="DK38" i="22"/>
  <c r="DJ38" i="22"/>
  <c r="DI38" i="22"/>
  <c r="DH38" i="22"/>
  <c r="DG38" i="22"/>
  <c r="DF38" i="22"/>
  <c r="DE38" i="22"/>
  <c r="DD38" i="22"/>
  <c r="DC38" i="22"/>
  <c r="DB38" i="22"/>
  <c r="DA38" i="22"/>
  <c r="CZ38" i="22"/>
  <c r="CY38" i="22"/>
  <c r="CX38" i="22"/>
  <c r="CW38" i="22"/>
  <c r="CV38" i="22"/>
  <c r="CU38" i="22"/>
  <c r="CT38" i="22"/>
  <c r="CS38" i="22"/>
  <c r="DV37" i="22"/>
  <c r="DU37" i="22"/>
  <c r="DT37" i="22"/>
  <c r="DS37" i="22"/>
  <c r="DR37" i="22"/>
  <c r="DQ37" i="22"/>
  <c r="DP37" i="22"/>
  <c r="DO37" i="22"/>
  <c r="DN37" i="22"/>
  <c r="DM37" i="22"/>
  <c r="DL37" i="22"/>
  <c r="DK37" i="22"/>
  <c r="DJ37" i="22"/>
  <c r="DI37" i="22"/>
  <c r="DH37" i="22"/>
  <c r="DG37" i="22"/>
  <c r="DF37" i="22"/>
  <c r="DE37" i="22"/>
  <c r="DD37" i="22"/>
  <c r="DC37" i="22"/>
  <c r="DB37" i="22"/>
  <c r="DA37" i="22"/>
  <c r="CZ37" i="22"/>
  <c r="CY37" i="22"/>
  <c r="CX37" i="22"/>
  <c r="CW37" i="22"/>
  <c r="CV37" i="22"/>
  <c r="CU37" i="22"/>
  <c r="CT37" i="22"/>
  <c r="CS37" i="22"/>
  <c r="DV36" i="22"/>
  <c r="DU36" i="22"/>
  <c r="DT36" i="22"/>
  <c r="DS36" i="22"/>
  <c r="DR36" i="22"/>
  <c r="DQ36" i="22"/>
  <c r="DP36" i="22"/>
  <c r="DO36" i="22"/>
  <c r="DN36" i="22"/>
  <c r="DM36" i="22"/>
  <c r="DL36" i="22"/>
  <c r="DK36" i="22"/>
  <c r="DJ36" i="22"/>
  <c r="DI36" i="22"/>
  <c r="DH36" i="22"/>
  <c r="DG36" i="22"/>
  <c r="DF36" i="22"/>
  <c r="DE36" i="22"/>
  <c r="DD36" i="22"/>
  <c r="DC36" i="22"/>
  <c r="DB36" i="22"/>
  <c r="DA36" i="22"/>
  <c r="CZ36" i="22"/>
  <c r="CY36" i="22"/>
  <c r="CX36" i="22"/>
  <c r="CW36" i="22"/>
  <c r="CV36" i="22"/>
  <c r="CU36" i="22"/>
  <c r="CT36" i="22"/>
  <c r="CS36" i="22"/>
  <c r="DV35" i="22"/>
  <c r="DU35" i="22"/>
  <c r="DT35" i="22"/>
  <c r="DS35" i="22"/>
  <c r="DR35" i="22"/>
  <c r="DQ35" i="22"/>
  <c r="DP35" i="22"/>
  <c r="DO35" i="22"/>
  <c r="DN35" i="22"/>
  <c r="DM35" i="22"/>
  <c r="DL35" i="22"/>
  <c r="DK35" i="22"/>
  <c r="DJ35" i="22"/>
  <c r="DI35" i="22"/>
  <c r="DH35" i="22"/>
  <c r="DG35" i="22"/>
  <c r="DF35" i="22"/>
  <c r="DE35" i="22"/>
  <c r="DD35" i="22"/>
  <c r="DC35" i="22"/>
  <c r="DB35" i="22"/>
  <c r="DA35" i="22"/>
  <c r="CZ35" i="22"/>
  <c r="CY35" i="22"/>
  <c r="CX35" i="22"/>
  <c r="CW35" i="22"/>
  <c r="CV35" i="22"/>
  <c r="CU35" i="22"/>
  <c r="CT35" i="22"/>
  <c r="CS35" i="22"/>
  <c r="DV34" i="22"/>
  <c r="DU34" i="22"/>
  <c r="DT34" i="22"/>
  <c r="DS34" i="22"/>
  <c r="DR34" i="22"/>
  <c r="DQ34" i="22"/>
  <c r="DP34" i="22"/>
  <c r="DO34" i="22"/>
  <c r="DN34" i="22"/>
  <c r="DM34" i="22"/>
  <c r="DL34" i="22"/>
  <c r="DK34" i="22"/>
  <c r="DJ34" i="22"/>
  <c r="DI34" i="22"/>
  <c r="DH34" i="22"/>
  <c r="DG34" i="22"/>
  <c r="DF34" i="22"/>
  <c r="DE34" i="22"/>
  <c r="DD34" i="22"/>
  <c r="DC34" i="22"/>
  <c r="DB34" i="22"/>
  <c r="DA34" i="22"/>
  <c r="CZ34" i="22"/>
  <c r="CY34" i="22"/>
  <c r="CX34" i="22"/>
  <c r="CW34" i="22"/>
  <c r="CV34" i="22"/>
  <c r="CU34" i="22"/>
  <c r="CT34" i="22"/>
  <c r="CS34" i="22"/>
  <c r="DV33" i="22"/>
  <c r="DU33" i="22"/>
  <c r="DT33" i="22"/>
  <c r="DS33" i="22"/>
  <c r="DR33" i="22"/>
  <c r="DQ33" i="22"/>
  <c r="DP33" i="22"/>
  <c r="DO33" i="22"/>
  <c r="DN33" i="22"/>
  <c r="DM33" i="22"/>
  <c r="DL33" i="22"/>
  <c r="DK33" i="22"/>
  <c r="DJ33" i="22"/>
  <c r="DI33" i="22"/>
  <c r="DH33" i="22"/>
  <c r="DG33" i="22"/>
  <c r="DF33" i="22"/>
  <c r="DE33" i="22"/>
  <c r="DD33" i="22"/>
  <c r="DC33" i="22"/>
  <c r="DB33" i="22"/>
  <c r="DA33" i="22"/>
  <c r="CZ33" i="22"/>
  <c r="CY33" i="22"/>
  <c r="CX33" i="22"/>
  <c r="CW33" i="22"/>
  <c r="CV33" i="22"/>
  <c r="CU33" i="22"/>
  <c r="CT33" i="22"/>
  <c r="CS33" i="22"/>
  <c r="DV32" i="22"/>
  <c r="DU32" i="22"/>
  <c r="DT32" i="22"/>
  <c r="DS32" i="22"/>
  <c r="DR32" i="22"/>
  <c r="DQ32" i="22"/>
  <c r="DP32" i="22"/>
  <c r="DO32" i="22"/>
  <c r="DN32" i="22"/>
  <c r="DM32" i="22"/>
  <c r="DL32" i="22"/>
  <c r="DK32" i="22"/>
  <c r="DJ32" i="22"/>
  <c r="DI32" i="22"/>
  <c r="DH32" i="22"/>
  <c r="DG32" i="22"/>
  <c r="DF32" i="22"/>
  <c r="DE32" i="22"/>
  <c r="DD32" i="22"/>
  <c r="DC32" i="22"/>
  <c r="DB32" i="22"/>
  <c r="DA32" i="22"/>
  <c r="CZ32" i="22"/>
  <c r="CY32" i="22"/>
  <c r="CX32" i="22"/>
  <c r="CW32" i="22"/>
  <c r="CV32" i="22"/>
  <c r="CU32" i="22"/>
  <c r="CT32" i="22"/>
  <c r="CS32" i="22"/>
  <c r="DV31" i="22"/>
  <c r="DU31" i="22"/>
  <c r="DT31" i="22"/>
  <c r="DS31" i="22"/>
  <c r="DR31" i="22"/>
  <c r="DQ31" i="22"/>
  <c r="DP31" i="22"/>
  <c r="DO31" i="22"/>
  <c r="DN31" i="22"/>
  <c r="DM31" i="22"/>
  <c r="DL31" i="22"/>
  <c r="DK31" i="22"/>
  <c r="DJ31" i="22"/>
  <c r="DI31" i="22"/>
  <c r="DH31" i="22"/>
  <c r="DG31" i="22"/>
  <c r="DF31" i="22"/>
  <c r="DE31" i="22"/>
  <c r="DD31" i="22"/>
  <c r="DC31" i="22"/>
  <c r="DB31" i="22"/>
  <c r="DA31" i="22"/>
  <c r="CZ31" i="22"/>
  <c r="CY31" i="22"/>
  <c r="CX31" i="22"/>
  <c r="CW31" i="22"/>
  <c r="CV31" i="22"/>
  <c r="CU31" i="22"/>
  <c r="CT31" i="22"/>
  <c r="CS31" i="22"/>
  <c r="DV30" i="22"/>
  <c r="DU30" i="22"/>
  <c r="DT30" i="22"/>
  <c r="DS30" i="22"/>
  <c r="DR30" i="22"/>
  <c r="DQ30" i="22"/>
  <c r="DP30" i="22"/>
  <c r="DO30" i="22"/>
  <c r="DN30" i="22"/>
  <c r="DM30" i="22"/>
  <c r="DL30" i="22"/>
  <c r="DK30" i="22"/>
  <c r="DJ30" i="22"/>
  <c r="DI30" i="22"/>
  <c r="DH30" i="22"/>
  <c r="DG30" i="22"/>
  <c r="DF30" i="22"/>
  <c r="DE30" i="22"/>
  <c r="DD30" i="22"/>
  <c r="DC30" i="22"/>
  <c r="DB30" i="22"/>
  <c r="DA30" i="22"/>
  <c r="CZ30" i="22"/>
  <c r="CY30" i="22"/>
  <c r="CX30" i="22"/>
  <c r="CW30" i="22"/>
  <c r="CV30" i="22"/>
  <c r="CU30" i="22"/>
  <c r="CT30" i="22"/>
  <c r="CS30" i="22"/>
  <c r="DV29" i="22"/>
  <c r="DU29" i="22"/>
  <c r="DT29" i="22"/>
  <c r="DS29" i="22"/>
  <c r="DR29" i="22"/>
  <c r="DQ29" i="22"/>
  <c r="DP29" i="22"/>
  <c r="DO29" i="22"/>
  <c r="DN29" i="22"/>
  <c r="DM29" i="22"/>
  <c r="DL29" i="22"/>
  <c r="DK29" i="22"/>
  <c r="DJ29" i="22"/>
  <c r="DI29" i="22"/>
  <c r="DH29" i="22"/>
  <c r="DG29" i="22"/>
  <c r="DF29" i="22"/>
  <c r="DE29" i="22"/>
  <c r="DD29" i="22"/>
  <c r="DC29" i="22"/>
  <c r="DB29" i="22"/>
  <c r="DA29" i="22"/>
  <c r="CZ29" i="22"/>
  <c r="CY29" i="22"/>
  <c r="CX29" i="22"/>
  <c r="CW29" i="22"/>
  <c r="CV29" i="22"/>
  <c r="CU29" i="22"/>
  <c r="CT29" i="22"/>
  <c r="CS29" i="22"/>
  <c r="DV28" i="22"/>
  <c r="DU28" i="22"/>
  <c r="DT28" i="22"/>
  <c r="DS28" i="22"/>
  <c r="DR28" i="22"/>
  <c r="DQ28" i="22"/>
  <c r="DP28" i="22"/>
  <c r="DO28" i="22"/>
  <c r="DN28" i="22"/>
  <c r="DM28" i="22"/>
  <c r="DL28" i="22"/>
  <c r="DK28" i="22"/>
  <c r="DJ28" i="22"/>
  <c r="DI28" i="22"/>
  <c r="DH28" i="22"/>
  <c r="DG28" i="22"/>
  <c r="DF28" i="22"/>
  <c r="DE28" i="22"/>
  <c r="DD28" i="22"/>
  <c r="DC28" i="22"/>
  <c r="DB28" i="22"/>
  <c r="DA28" i="22"/>
  <c r="CZ28" i="22"/>
  <c r="CY28" i="22"/>
  <c r="CX28" i="22"/>
  <c r="CW28" i="22"/>
  <c r="CV28" i="22"/>
  <c r="CU28" i="22"/>
  <c r="CT28" i="22"/>
  <c r="CS28" i="22"/>
  <c r="DV27" i="22"/>
  <c r="DU27" i="22"/>
  <c r="DT27" i="22"/>
  <c r="DS27" i="22"/>
  <c r="DR27" i="22"/>
  <c r="DQ27" i="22"/>
  <c r="DP27" i="22"/>
  <c r="DO27" i="22"/>
  <c r="DN27" i="22"/>
  <c r="DM27" i="22"/>
  <c r="DL27" i="22"/>
  <c r="DK27" i="22"/>
  <c r="DJ27" i="22"/>
  <c r="DI27" i="22"/>
  <c r="DH27" i="22"/>
  <c r="DG27" i="22"/>
  <c r="DF27" i="22"/>
  <c r="DE27" i="22"/>
  <c r="DD27" i="22"/>
  <c r="DC27" i="22"/>
  <c r="DB27" i="22"/>
  <c r="DA27" i="22"/>
  <c r="CZ27" i="22"/>
  <c r="CY27" i="22"/>
  <c r="CX27" i="22"/>
  <c r="CW27" i="22"/>
  <c r="CV27" i="22"/>
  <c r="CU27" i="22"/>
  <c r="CT27" i="22"/>
  <c r="CS27" i="22"/>
  <c r="DV26" i="22"/>
  <c r="DU26" i="22"/>
  <c r="DT26" i="22"/>
  <c r="DS26" i="22"/>
  <c r="DR26" i="22"/>
  <c r="DQ26" i="22"/>
  <c r="DP26" i="22"/>
  <c r="DO26" i="22"/>
  <c r="DN26" i="22"/>
  <c r="DM26" i="22"/>
  <c r="DL26" i="22"/>
  <c r="DK26" i="22"/>
  <c r="DJ26" i="22"/>
  <c r="DI26" i="22"/>
  <c r="DH26" i="22"/>
  <c r="DG26" i="22"/>
  <c r="DF26" i="22"/>
  <c r="DE26" i="22"/>
  <c r="DD26" i="22"/>
  <c r="DC26" i="22"/>
  <c r="DB26" i="22"/>
  <c r="DA26" i="22"/>
  <c r="CZ26" i="22"/>
  <c r="CY26" i="22"/>
  <c r="CX26" i="22"/>
  <c r="CW26" i="22"/>
  <c r="CV26" i="22"/>
  <c r="CU26" i="22"/>
  <c r="CT26" i="22"/>
  <c r="CS26" i="22"/>
  <c r="DV25" i="22"/>
  <c r="DU25" i="22"/>
  <c r="DT25" i="22"/>
  <c r="DS25" i="22"/>
  <c r="DR25" i="22"/>
  <c r="DQ25" i="22"/>
  <c r="DP25" i="22"/>
  <c r="DO25" i="22"/>
  <c r="DN25" i="22"/>
  <c r="DM25" i="22"/>
  <c r="DL25" i="22"/>
  <c r="DK25" i="22"/>
  <c r="DJ25" i="22"/>
  <c r="DI25" i="22"/>
  <c r="DH25" i="22"/>
  <c r="DG25" i="22"/>
  <c r="DF25" i="22"/>
  <c r="DE25" i="22"/>
  <c r="DD25" i="22"/>
  <c r="DC25" i="22"/>
  <c r="DB25" i="22"/>
  <c r="DA25" i="22"/>
  <c r="CZ25" i="22"/>
  <c r="CY25" i="22"/>
  <c r="CX25" i="22"/>
  <c r="CW25" i="22"/>
  <c r="CV25" i="22"/>
  <c r="CU25" i="22"/>
  <c r="CT25" i="22"/>
  <c r="CS25" i="22"/>
  <c r="DV24" i="22"/>
  <c r="DU24" i="22"/>
  <c r="DT24" i="22"/>
  <c r="DS24" i="22"/>
  <c r="DR24" i="22"/>
  <c r="DQ24" i="22"/>
  <c r="DP24" i="22"/>
  <c r="DO24" i="22"/>
  <c r="DN24" i="22"/>
  <c r="DM24" i="22"/>
  <c r="DL24" i="22"/>
  <c r="DK24" i="22"/>
  <c r="DJ24" i="22"/>
  <c r="DI24" i="22"/>
  <c r="DH24" i="22"/>
  <c r="DG24" i="22"/>
  <c r="DF24" i="22"/>
  <c r="DE24" i="22"/>
  <c r="DD24" i="22"/>
  <c r="DC24" i="22"/>
  <c r="DB24" i="22"/>
  <c r="DA24" i="22"/>
  <c r="CZ24" i="22"/>
  <c r="CY24" i="22"/>
  <c r="CX24" i="22"/>
  <c r="CW24" i="22"/>
  <c r="CV24" i="22"/>
  <c r="CU24" i="22"/>
  <c r="CT24" i="22"/>
  <c r="CS24" i="22"/>
  <c r="DV23" i="22"/>
  <c r="DU23" i="22"/>
  <c r="DT23" i="22"/>
  <c r="DS23" i="22"/>
  <c r="DR23" i="22"/>
  <c r="DQ23" i="22"/>
  <c r="DP23" i="22"/>
  <c r="DO23" i="22"/>
  <c r="DN23" i="22"/>
  <c r="DM23" i="22"/>
  <c r="DL23" i="22"/>
  <c r="DK23" i="22"/>
  <c r="DJ23" i="22"/>
  <c r="DI23" i="22"/>
  <c r="DH23" i="22"/>
  <c r="DG23" i="22"/>
  <c r="DF23" i="22"/>
  <c r="DE23" i="22"/>
  <c r="DD23" i="22"/>
  <c r="DC23" i="22"/>
  <c r="DB23" i="22"/>
  <c r="DA23" i="22"/>
  <c r="CZ23" i="22"/>
  <c r="CY23" i="22"/>
  <c r="CX23" i="22"/>
  <c r="CW23" i="22"/>
  <c r="CV23" i="22"/>
  <c r="CU23" i="22"/>
  <c r="CT23" i="22"/>
  <c r="CS23" i="22"/>
  <c r="DV22" i="22"/>
  <c r="DU22" i="22"/>
  <c r="DT22" i="22"/>
  <c r="DS22" i="22"/>
  <c r="DR22" i="22"/>
  <c r="DQ22" i="22"/>
  <c r="DP22" i="22"/>
  <c r="DO22" i="22"/>
  <c r="DN22" i="22"/>
  <c r="DM22" i="22"/>
  <c r="DL22" i="22"/>
  <c r="DK22" i="22"/>
  <c r="DJ22" i="22"/>
  <c r="DI22" i="22"/>
  <c r="DH22" i="22"/>
  <c r="DG22" i="22"/>
  <c r="DF22" i="22"/>
  <c r="DE22" i="22"/>
  <c r="DD22" i="22"/>
  <c r="DC22" i="22"/>
  <c r="DB22" i="22"/>
  <c r="DA22" i="22"/>
  <c r="CZ22" i="22"/>
  <c r="CY22" i="22"/>
  <c r="CX22" i="22"/>
  <c r="CW22" i="22"/>
  <c r="CV22" i="22"/>
  <c r="CU22" i="22"/>
  <c r="CT22" i="22"/>
  <c r="CS22" i="22"/>
  <c r="DV21" i="22"/>
  <c r="DU21" i="22"/>
  <c r="DT21" i="22"/>
  <c r="DS21" i="22"/>
  <c r="DR21" i="22"/>
  <c r="DQ21" i="22"/>
  <c r="DP21" i="22"/>
  <c r="DO21" i="22"/>
  <c r="DN21" i="22"/>
  <c r="DM21" i="22"/>
  <c r="DL21" i="22"/>
  <c r="DK21" i="22"/>
  <c r="DJ21" i="22"/>
  <c r="DI21" i="22"/>
  <c r="DH21" i="22"/>
  <c r="DG21" i="22"/>
  <c r="DF21" i="22"/>
  <c r="DE21" i="22"/>
  <c r="DD21" i="22"/>
  <c r="DC21" i="22"/>
  <c r="DB21" i="22"/>
  <c r="DA21" i="22"/>
  <c r="CZ21" i="22"/>
  <c r="CY21" i="22"/>
  <c r="CX21" i="22"/>
  <c r="CW21" i="22"/>
  <c r="CV21" i="22"/>
  <c r="CU21" i="22"/>
  <c r="CT21" i="22"/>
  <c r="CS21" i="22"/>
  <c r="DV20" i="22"/>
  <c r="DU20" i="22"/>
  <c r="DT20" i="22"/>
  <c r="DS20" i="22"/>
  <c r="DR20" i="22"/>
  <c r="DQ20" i="22"/>
  <c r="DP20" i="22"/>
  <c r="DO20" i="22"/>
  <c r="DN20" i="22"/>
  <c r="DM20" i="22"/>
  <c r="DL20" i="22"/>
  <c r="DK20" i="22"/>
  <c r="DJ20" i="22"/>
  <c r="DI20" i="22"/>
  <c r="DH20" i="22"/>
  <c r="DG20" i="22"/>
  <c r="DF20" i="22"/>
  <c r="DE20" i="22"/>
  <c r="DD20" i="22"/>
  <c r="DC20" i="22"/>
  <c r="DB20" i="22"/>
  <c r="DA20" i="22"/>
  <c r="CZ20" i="22"/>
  <c r="CY20" i="22"/>
  <c r="CX20" i="22"/>
  <c r="CW20" i="22"/>
  <c r="CV20" i="22"/>
  <c r="CU20" i="22"/>
  <c r="CT20" i="22"/>
  <c r="CS20" i="22"/>
  <c r="DV18" i="22"/>
  <c r="DU18" i="22"/>
  <c r="DT18" i="22"/>
  <c r="DS18" i="22"/>
  <c r="DR18" i="22"/>
  <c r="DQ18" i="22"/>
  <c r="DP18" i="22"/>
  <c r="DO18" i="22"/>
  <c r="DN18" i="22"/>
  <c r="DM18" i="22"/>
  <c r="DL18" i="22"/>
  <c r="DK18" i="22"/>
  <c r="DJ18" i="22"/>
  <c r="DI18" i="22"/>
  <c r="DH18" i="22"/>
  <c r="DG18" i="22"/>
  <c r="DF18" i="22"/>
  <c r="DE18" i="22"/>
  <c r="DD18" i="22"/>
  <c r="DC18" i="22"/>
  <c r="DB18" i="22"/>
  <c r="DA18" i="22"/>
  <c r="CZ18" i="22"/>
  <c r="CY18" i="22"/>
  <c r="CX18" i="22"/>
  <c r="CW18" i="22"/>
  <c r="CV18" i="22"/>
  <c r="CU18" i="22"/>
  <c r="CT18" i="22"/>
  <c r="CS18" i="22"/>
  <c r="DV17" i="22"/>
  <c r="DU17" i="22"/>
  <c r="DT17" i="22"/>
  <c r="DS17" i="22"/>
  <c r="DR17" i="22"/>
  <c r="DQ17" i="22"/>
  <c r="DP17" i="22"/>
  <c r="DO17" i="22"/>
  <c r="DN17" i="22"/>
  <c r="DM17" i="22"/>
  <c r="DL17" i="22"/>
  <c r="DK17" i="22"/>
  <c r="DJ17" i="22"/>
  <c r="DI17" i="22"/>
  <c r="DH17" i="22"/>
  <c r="DG17" i="22"/>
  <c r="DF17" i="22"/>
  <c r="DE17" i="22"/>
  <c r="DD17" i="22"/>
  <c r="DC17" i="22"/>
  <c r="DB17" i="22"/>
  <c r="DA17" i="22"/>
  <c r="CZ17" i="22"/>
  <c r="CY17" i="22"/>
  <c r="CX17" i="22"/>
  <c r="CW17" i="22"/>
  <c r="CV17" i="22"/>
  <c r="CU17" i="22"/>
  <c r="CT17" i="22"/>
  <c r="CS17" i="22"/>
  <c r="DV16" i="22"/>
  <c r="DU16" i="22"/>
  <c r="DT16" i="22"/>
  <c r="DS16" i="22"/>
  <c r="DR16" i="22"/>
  <c r="DQ16" i="22"/>
  <c r="DP16" i="22"/>
  <c r="DO16" i="22"/>
  <c r="DN16" i="22"/>
  <c r="DM16" i="22"/>
  <c r="DL16" i="22"/>
  <c r="DK16" i="22"/>
  <c r="DJ16" i="22"/>
  <c r="DI16" i="22"/>
  <c r="DH16" i="22"/>
  <c r="DG16" i="22"/>
  <c r="DF16" i="22"/>
  <c r="DE16" i="22"/>
  <c r="DD16" i="22"/>
  <c r="DC16" i="22"/>
  <c r="DB16" i="22"/>
  <c r="DA16" i="22"/>
  <c r="CZ16" i="22"/>
  <c r="CY16" i="22"/>
  <c r="CX16" i="22"/>
  <c r="CW16" i="22"/>
  <c r="CV16" i="22"/>
  <c r="CU16" i="22"/>
  <c r="CT16" i="22"/>
  <c r="CS16" i="22"/>
  <c r="DV15" i="22"/>
  <c r="DU15" i="22"/>
  <c r="DT15" i="22"/>
  <c r="DS15" i="22"/>
  <c r="DR15" i="22"/>
  <c r="DQ15" i="22"/>
  <c r="DP15" i="22"/>
  <c r="DO15" i="22"/>
  <c r="DN15" i="22"/>
  <c r="DM15" i="22"/>
  <c r="DL15" i="22"/>
  <c r="DK15" i="22"/>
  <c r="DJ15" i="22"/>
  <c r="DI15" i="22"/>
  <c r="DH15" i="22"/>
  <c r="DG15" i="22"/>
  <c r="DF15" i="22"/>
  <c r="DE15" i="22"/>
  <c r="DD15" i="22"/>
  <c r="DC15" i="22"/>
  <c r="DB15" i="22"/>
  <c r="DA15" i="22"/>
  <c r="CZ15" i="22"/>
  <c r="CY15" i="22"/>
  <c r="CX15" i="22"/>
  <c r="CW15" i="22"/>
  <c r="CV15" i="22"/>
  <c r="CU15" i="22"/>
  <c r="CT15" i="22"/>
  <c r="CS15" i="22"/>
  <c r="DV14" i="22"/>
  <c r="DU14" i="22"/>
  <c r="DT14" i="22"/>
  <c r="DS14" i="22"/>
  <c r="DR14" i="22"/>
  <c r="DQ14" i="22"/>
  <c r="DP14" i="22"/>
  <c r="DO14" i="22"/>
  <c r="DN14" i="22"/>
  <c r="DM14" i="22"/>
  <c r="DL14" i="22"/>
  <c r="DK14" i="22"/>
  <c r="DJ14" i="22"/>
  <c r="DI14" i="22"/>
  <c r="DH14" i="22"/>
  <c r="DG14" i="22"/>
  <c r="DF14" i="22"/>
  <c r="DE14" i="22"/>
  <c r="DD14" i="22"/>
  <c r="DC14" i="22"/>
  <c r="DB14" i="22"/>
  <c r="DA14" i="22"/>
  <c r="CZ14" i="22"/>
  <c r="CY14" i="22"/>
  <c r="CX14" i="22"/>
  <c r="CW14" i="22"/>
  <c r="CV14" i="22"/>
  <c r="CU14" i="22"/>
  <c r="CT14" i="22"/>
  <c r="CS14" i="22"/>
  <c r="CQ63" i="22"/>
  <c r="CP63" i="22"/>
  <c r="CO63" i="22"/>
  <c r="CN63" i="22"/>
  <c r="CM63" i="22"/>
  <c r="CL63" i="22"/>
  <c r="CK63" i="22"/>
  <c r="CJ63" i="22"/>
  <c r="CI63" i="22"/>
  <c r="CH63" i="22"/>
  <c r="CG63" i="22"/>
  <c r="CF63" i="22"/>
  <c r="CE63" i="22"/>
  <c r="CD63" i="22"/>
  <c r="CC63" i="22"/>
  <c r="CB63" i="22"/>
  <c r="CA63" i="22"/>
  <c r="BZ63" i="22"/>
  <c r="BY63" i="22"/>
  <c r="BX63" i="22"/>
  <c r="BW63" i="22"/>
  <c r="BV63" i="22"/>
  <c r="BU63" i="22"/>
  <c r="BT63" i="22"/>
  <c r="BS63" i="22"/>
  <c r="BR63" i="22"/>
  <c r="BQ63" i="22"/>
  <c r="BP63" i="22"/>
  <c r="BO63" i="22"/>
  <c r="BN63" i="22"/>
  <c r="BM63" i="22"/>
  <c r="CQ62" i="22"/>
  <c r="CP62" i="22"/>
  <c r="CO62" i="22"/>
  <c r="CN62" i="22"/>
  <c r="CM62" i="22"/>
  <c r="CL62" i="22"/>
  <c r="CK62" i="22"/>
  <c r="CJ62" i="22"/>
  <c r="CI62" i="22"/>
  <c r="CH62" i="22"/>
  <c r="CG62" i="22"/>
  <c r="CF62" i="22"/>
  <c r="CE62" i="22"/>
  <c r="CD62" i="22"/>
  <c r="CC62" i="22"/>
  <c r="CB62" i="22"/>
  <c r="CA62" i="22"/>
  <c r="BZ62" i="22"/>
  <c r="BY62" i="22"/>
  <c r="BX62" i="22"/>
  <c r="BW62" i="22"/>
  <c r="BV62" i="22"/>
  <c r="BU62" i="22"/>
  <c r="BT62" i="22"/>
  <c r="BS62" i="22"/>
  <c r="BR62" i="22"/>
  <c r="BQ62" i="22"/>
  <c r="BP62" i="22"/>
  <c r="BO62" i="22"/>
  <c r="BN62" i="22"/>
  <c r="BM62" i="22"/>
  <c r="CQ60" i="22"/>
  <c r="CP60" i="22"/>
  <c r="CO60" i="22"/>
  <c r="CN60" i="22"/>
  <c r="CM60" i="22"/>
  <c r="CL60" i="22"/>
  <c r="CK60" i="22"/>
  <c r="CJ60" i="22"/>
  <c r="CI60" i="22"/>
  <c r="CH60" i="22"/>
  <c r="CG60" i="22"/>
  <c r="CF60" i="22"/>
  <c r="CE60" i="22"/>
  <c r="CD60" i="22"/>
  <c r="CC60" i="22"/>
  <c r="CB60" i="22"/>
  <c r="CA60" i="22"/>
  <c r="BZ60" i="22"/>
  <c r="BY60" i="22"/>
  <c r="BX60" i="22"/>
  <c r="BW60" i="22"/>
  <c r="BV60" i="22"/>
  <c r="BU60" i="22"/>
  <c r="BT60" i="22"/>
  <c r="BS60" i="22"/>
  <c r="BR60" i="22"/>
  <c r="BQ60" i="22"/>
  <c r="BP60" i="22"/>
  <c r="BO60" i="22"/>
  <c r="BN60" i="22"/>
  <c r="BM60" i="22"/>
  <c r="CQ59" i="22"/>
  <c r="CP59" i="22"/>
  <c r="CO59" i="22"/>
  <c r="CN59" i="22"/>
  <c r="CM59" i="22"/>
  <c r="CL59" i="22"/>
  <c r="CK59" i="22"/>
  <c r="CJ59" i="22"/>
  <c r="CI59" i="22"/>
  <c r="CH59" i="22"/>
  <c r="CG59" i="22"/>
  <c r="CF59" i="22"/>
  <c r="CE59" i="22"/>
  <c r="CD59" i="22"/>
  <c r="CC59" i="22"/>
  <c r="CB59" i="22"/>
  <c r="CA59" i="22"/>
  <c r="BZ59" i="22"/>
  <c r="BY59" i="22"/>
  <c r="BX59" i="22"/>
  <c r="BW59" i="22"/>
  <c r="BV59" i="22"/>
  <c r="BU59" i="22"/>
  <c r="BT59" i="22"/>
  <c r="BS59" i="22"/>
  <c r="BR59" i="22"/>
  <c r="BQ59" i="22"/>
  <c r="BP59" i="22"/>
  <c r="BO59" i="22"/>
  <c r="BN59" i="22"/>
  <c r="BM59" i="22"/>
  <c r="CQ58" i="22"/>
  <c r="CP58" i="22"/>
  <c r="CO58" i="22"/>
  <c r="CN58" i="22"/>
  <c r="CM58" i="22"/>
  <c r="CL58" i="22"/>
  <c r="CK58" i="22"/>
  <c r="CJ58" i="22"/>
  <c r="CI58" i="22"/>
  <c r="CH58" i="22"/>
  <c r="CG58" i="22"/>
  <c r="CF58" i="22"/>
  <c r="CE58" i="22"/>
  <c r="CD58" i="22"/>
  <c r="CC58" i="22"/>
  <c r="CB58" i="22"/>
  <c r="CA58" i="22"/>
  <c r="BZ58" i="22"/>
  <c r="BY58" i="22"/>
  <c r="BX58" i="22"/>
  <c r="BW58" i="22"/>
  <c r="BV58" i="22"/>
  <c r="BU58" i="22"/>
  <c r="BT58" i="22"/>
  <c r="BS58" i="22"/>
  <c r="BR58" i="22"/>
  <c r="BQ58" i="22"/>
  <c r="BP58" i="22"/>
  <c r="BO58" i="22"/>
  <c r="BN58" i="22"/>
  <c r="BM58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CQ54" i="22"/>
  <c r="CP54" i="22"/>
  <c r="CO54" i="22"/>
  <c r="CN54" i="22"/>
  <c r="CM54" i="22"/>
  <c r="CL54" i="22"/>
  <c r="CK54" i="22"/>
  <c r="CJ54" i="22"/>
  <c r="CI54" i="22"/>
  <c r="CH54" i="22"/>
  <c r="CG54" i="22"/>
  <c r="CF54" i="22"/>
  <c r="CE54" i="22"/>
  <c r="CD54" i="22"/>
  <c r="CC54" i="22"/>
  <c r="CB54" i="22"/>
  <c r="CA54" i="22"/>
  <c r="BZ54" i="22"/>
  <c r="BY54" i="22"/>
  <c r="BX54" i="22"/>
  <c r="BW54" i="22"/>
  <c r="BV54" i="22"/>
  <c r="BU54" i="22"/>
  <c r="BT54" i="22"/>
  <c r="BS54" i="22"/>
  <c r="BR54" i="22"/>
  <c r="BQ54" i="22"/>
  <c r="BP54" i="22"/>
  <c r="BO54" i="22"/>
  <c r="BN54" i="22"/>
  <c r="BM54" i="22"/>
  <c r="CQ53" i="22"/>
  <c r="CP53" i="22"/>
  <c r="CO53" i="22"/>
  <c r="CN53" i="22"/>
  <c r="CM53" i="22"/>
  <c r="CL53" i="22"/>
  <c r="CK53" i="22"/>
  <c r="CJ53" i="22"/>
  <c r="CI53" i="22"/>
  <c r="CH53" i="22"/>
  <c r="CG53" i="22"/>
  <c r="CF53" i="22"/>
  <c r="CE53" i="22"/>
  <c r="CD53" i="22"/>
  <c r="CC53" i="22"/>
  <c r="CB53" i="22"/>
  <c r="CA53" i="22"/>
  <c r="BZ53" i="22"/>
  <c r="BY53" i="22"/>
  <c r="BX53" i="22"/>
  <c r="BW53" i="22"/>
  <c r="BV53" i="22"/>
  <c r="BU53" i="22"/>
  <c r="BT53" i="22"/>
  <c r="BS53" i="22"/>
  <c r="BR53" i="22"/>
  <c r="BQ53" i="22"/>
  <c r="BP53" i="22"/>
  <c r="BO53" i="22"/>
  <c r="BN53" i="22"/>
  <c r="BM53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CQ47" i="22"/>
  <c r="CP47" i="22"/>
  <c r="CO47" i="22"/>
  <c r="CN47" i="22"/>
  <c r="CM47" i="22"/>
  <c r="CL47" i="22"/>
  <c r="CK47" i="22"/>
  <c r="CJ47" i="22"/>
  <c r="CI47" i="22"/>
  <c r="CH47" i="22"/>
  <c r="CG47" i="22"/>
  <c r="CF47" i="22"/>
  <c r="CE47" i="22"/>
  <c r="CD47" i="22"/>
  <c r="CC47" i="22"/>
  <c r="CB47" i="22"/>
  <c r="CA47" i="22"/>
  <c r="BZ47" i="22"/>
  <c r="BY47" i="22"/>
  <c r="BX47" i="22"/>
  <c r="BW47" i="22"/>
  <c r="BV47" i="22"/>
  <c r="BU47" i="22"/>
  <c r="BT47" i="22"/>
  <c r="BS47" i="22"/>
  <c r="BR47" i="22"/>
  <c r="BQ47" i="22"/>
  <c r="BP47" i="22"/>
  <c r="BO47" i="22"/>
  <c r="BN47" i="22"/>
  <c r="BM47" i="22"/>
  <c r="CQ46" i="22"/>
  <c r="CP46" i="22"/>
  <c r="CO46" i="22"/>
  <c r="CN46" i="22"/>
  <c r="CM46" i="22"/>
  <c r="CL46" i="22"/>
  <c r="CK46" i="22"/>
  <c r="CJ46" i="22"/>
  <c r="CI46" i="22"/>
  <c r="CH46" i="22"/>
  <c r="CG46" i="22"/>
  <c r="CF46" i="22"/>
  <c r="CE46" i="22"/>
  <c r="CD46" i="22"/>
  <c r="CC46" i="22"/>
  <c r="CB46" i="22"/>
  <c r="CA46" i="22"/>
  <c r="BZ46" i="22"/>
  <c r="BY46" i="22"/>
  <c r="BX46" i="22"/>
  <c r="BW46" i="22"/>
  <c r="BV46" i="22"/>
  <c r="BU46" i="22"/>
  <c r="BT46" i="22"/>
  <c r="BS46" i="22"/>
  <c r="BR46" i="22"/>
  <c r="BQ46" i="22"/>
  <c r="BP46" i="22"/>
  <c r="BO46" i="22"/>
  <c r="BN46" i="22"/>
  <c r="BM46" i="22"/>
  <c r="CQ45" i="22"/>
  <c r="CP45" i="22"/>
  <c r="CO45" i="22"/>
  <c r="CN45" i="22"/>
  <c r="CM45" i="22"/>
  <c r="CL45" i="22"/>
  <c r="CK45" i="22"/>
  <c r="CJ45" i="22"/>
  <c r="CI45" i="22"/>
  <c r="CH45" i="22"/>
  <c r="CG45" i="22"/>
  <c r="CF45" i="22"/>
  <c r="CE45" i="22"/>
  <c r="CD45" i="22"/>
  <c r="CC45" i="22"/>
  <c r="CB45" i="22"/>
  <c r="CA45" i="22"/>
  <c r="BZ45" i="22"/>
  <c r="BY45" i="22"/>
  <c r="BX45" i="22"/>
  <c r="BW45" i="22"/>
  <c r="BV45" i="22"/>
  <c r="BU45" i="22"/>
  <c r="BT45" i="22"/>
  <c r="BS45" i="22"/>
  <c r="BR45" i="22"/>
  <c r="BQ45" i="22"/>
  <c r="BP45" i="22"/>
  <c r="BO45" i="22"/>
  <c r="BN45" i="22"/>
  <c r="BM45" i="22"/>
  <c r="CQ44" i="22"/>
  <c r="CP44" i="22"/>
  <c r="CO44" i="22"/>
  <c r="CN44" i="22"/>
  <c r="CM44" i="22"/>
  <c r="CL44" i="22"/>
  <c r="CK44" i="22"/>
  <c r="CJ44" i="22"/>
  <c r="CI44" i="22"/>
  <c r="CH44" i="22"/>
  <c r="CG44" i="22"/>
  <c r="CF44" i="22"/>
  <c r="CE44" i="22"/>
  <c r="CD44" i="22"/>
  <c r="CC44" i="22"/>
  <c r="CB44" i="22"/>
  <c r="CA44" i="22"/>
  <c r="BZ44" i="22"/>
  <c r="BY44" i="22"/>
  <c r="BX44" i="22"/>
  <c r="BW44" i="22"/>
  <c r="BV44" i="22"/>
  <c r="BU44" i="22"/>
  <c r="BT44" i="22"/>
  <c r="BS44" i="22"/>
  <c r="BR44" i="22"/>
  <c r="BQ44" i="22"/>
  <c r="BP44" i="22"/>
  <c r="BO44" i="22"/>
  <c r="BN44" i="22"/>
  <c r="BM44" i="22"/>
  <c r="CQ43" i="22"/>
  <c r="CP43" i="22"/>
  <c r="CO43" i="22"/>
  <c r="CN43" i="22"/>
  <c r="CM43" i="22"/>
  <c r="CL43" i="22"/>
  <c r="CK43" i="22"/>
  <c r="CJ43" i="22"/>
  <c r="CI43" i="22"/>
  <c r="CH43" i="22"/>
  <c r="CG43" i="22"/>
  <c r="CF43" i="22"/>
  <c r="CE43" i="22"/>
  <c r="CD43" i="22"/>
  <c r="CC43" i="22"/>
  <c r="CB43" i="22"/>
  <c r="CA43" i="22"/>
  <c r="BZ43" i="22"/>
  <c r="BY43" i="22"/>
  <c r="BX43" i="22"/>
  <c r="BW43" i="22"/>
  <c r="BV43" i="22"/>
  <c r="BU43" i="22"/>
  <c r="BT43" i="22"/>
  <c r="BS43" i="22"/>
  <c r="BR43" i="22"/>
  <c r="BQ43" i="22"/>
  <c r="BP43" i="22"/>
  <c r="BO43" i="22"/>
  <c r="BN43" i="22"/>
  <c r="BM43" i="22"/>
  <c r="CQ42" i="22"/>
  <c r="CP42" i="22"/>
  <c r="CO42" i="22"/>
  <c r="CN42" i="22"/>
  <c r="CM42" i="22"/>
  <c r="CL42" i="22"/>
  <c r="CK42" i="22"/>
  <c r="CJ42" i="22"/>
  <c r="CI42" i="22"/>
  <c r="CH42" i="22"/>
  <c r="CG42" i="22"/>
  <c r="CF42" i="22"/>
  <c r="CE42" i="22"/>
  <c r="CD42" i="22"/>
  <c r="CC42" i="22"/>
  <c r="CB42" i="22"/>
  <c r="CA42" i="22"/>
  <c r="BZ42" i="22"/>
  <c r="BY42" i="22"/>
  <c r="BX42" i="22"/>
  <c r="BW42" i="22"/>
  <c r="BV42" i="22"/>
  <c r="BU42" i="22"/>
  <c r="BT42" i="22"/>
  <c r="BS42" i="22"/>
  <c r="BR42" i="22"/>
  <c r="BQ42" i="22"/>
  <c r="BP42" i="22"/>
  <c r="BO42" i="22"/>
  <c r="BN42" i="22"/>
  <c r="BM42" i="22"/>
  <c r="CQ41" i="22"/>
  <c r="CP41" i="22"/>
  <c r="CO41" i="22"/>
  <c r="CN41" i="22"/>
  <c r="CM41" i="22"/>
  <c r="CL41" i="22"/>
  <c r="CK41" i="22"/>
  <c r="CJ41" i="22"/>
  <c r="CI41" i="22"/>
  <c r="CH41" i="22"/>
  <c r="CG41" i="22"/>
  <c r="CF41" i="22"/>
  <c r="CE41" i="22"/>
  <c r="CD41" i="22"/>
  <c r="CC41" i="22"/>
  <c r="CB41" i="22"/>
  <c r="CA41" i="22"/>
  <c r="BZ41" i="22"/>
  <c r="BY41" i="22"/>
  <c r="BX41" i="22"/>
  <c r="BW41" i="22"/>
  <c r="BV41" i="22"/>
  <c r="BU41" i="22"/>
  <c r="BT41" i="22"/>
  <c r="BS41" i="22"/>
  <c r="BR41" i="22"/>
  <c r="BQ41" i="22"/>
  <c r="BP41" i="22"/>
  <c r="BO41" i="22"/>
  <c r="BN41" i="22"/>
  <c r="BM41" i="22"/>
  <c r="CQ40" i="22"/>
  <c r="CP40" i="22"/>
  <c r="CO40" i="22"/>
  <c r="CN40" i="22"/>
  <c r="CM40" i="22"/>
  <c r="CL40" i="22"/>
  <c r="CK40" i="22"/>
  <c r="CJ40" i="22"/>
  <c r="CI40" i="22"/>
  <c r="CH40" i="22"/>
  <c r="CG40" i="22"/>
  <c r="CF40" i="22"/>
  <c r="CE40" i="22"/>
  <c r="CD40" i="22"/>
  <c r="CC40" i="22"/>
  <c r="CB40" i="22"/>
  <c r="CA40" i="22"/>
  <c r="BZ40" i="22"/>
  <c r="BY40" i="22"/>
  <c r="BX40" i="22"/>
  <c r="BW40" i="22"/>
  <c r="BV40" i="22"/>
  <c r="BU40" i="22"/>
  <c r="BT40" i="22"/>
  <c r="BS40" i="22"/>
  <c r="BR40" i="22"/>
  <c r="BQ40" i="22"/>
  <c r="BP40" i="22"/>
  <c r="BO40" i="22"/>
  <c r="BN40" i="22"/>
  <c r="BM40" i="22"/>
  <c r="CQ39" i="22"/>
  <c r="CP39" i="22"/>
  <c r="CO39" i="22"/>
  <c r="CN39" i="22"/>
  <c r="CM39" i="22"/>
  <c r="CL39" i="22"/>
  <c r="CK39" i="22"/>
  <c r="CJ39" i="22"/>
  <c r="CI39" i="22"/>
  <c r="CH39" i="22"/>
  <c r="CG39" i="22"/>
  <c r="CF39" i="22"/>
  <c r="CE39" i="22"/>
  <c r="CD39" i="22"/>
  <c r="CC39" i="22"/>
  <c r="CB39" i="22"/>
  <c r="CA39" i="22"/>
  <c r="BZ39" i="22"/>
  <c r="BY39" i="22"/>
  <c r="BX39" i="22"/>
  <c r="BW39" i="22"/>
  <c r="BV39" i="22"/>
  <c r="BU39" i="22"/>
  <c r="BT39" i="22"/>
  <c r="BS39" i="22"/>
  <c r="BR39" i="22"/>
  <c r="BQ39" i="22"/>
  <c r="BP39" i="22"/>
  <c r="BO39" i="22"/>
  <c r="BN39" i="22"/>
  <c r="BM39" i="22"/>
  <c r="CQ38" i="22"/>
  <c r="CP38" i="22"/>
  <c r="CO38" i="22"/>
  <c r="CN38" i="22"/>
  <c r="CM38" i="22"/>
  <c r="CL38" i="22"/>
  <c r="CK38" i="22"/>
  <c r="CJ38" i="22"/>
  <c r="CI38" i="22"/>
  <c r="CH38" i="22"/>
  <c r="CG38" i="22"/>
  <c r="CF38" i="22"/>
  <c r="CE38" i="22"/>
  <c r="CD38" i="22"/>
  <c r="CC38" i="22"/>
  <c r="CB38" i="22"/>
  <c r="CA38" i="22"/>
  <c r="BZ38" i="22"/>
  <c r="BY38" i="22"/>
  <c r="BX38" i="22"/>
  <c r="BW38" i="22"/>
  <c r="BV38" i="22"/>
  <c r="BU38" i="22"/>
  <c r="BT38" i="22"/>
  <c r="BS38" i="22"/>
  <c r="BR38" i="22"/>
  <c r="BQ38" i="22"/>
  <c r="BP38" i="22"/>
  <c r="BO38" i="22"/>
  <c r="BN38" i="22"/>
  <c r="BM38" i="22"/>
  <c r="CQ37" i="22"/>
  <c r="CP37" i="22"/>
  <c r="CO37" i="22"/>
  <c r="CN37" i="22"/>
  <c r="CM37" i="22"/>
  <c r="CL37" i="22"/>
  <c r="CK37" i="22"/>
  <c r="CJ37" i="22"/>
  <c r="CI37" i="22"/>
  <c r="CH37" i="22"/>
  <c r="CG37" i="22"/>
  <c r="CF37" i="22"/>
  <c r="CE37" i="22"/>
  <c r="CD37" i="22"/>
  <c r="CC37" i="22"/>
  <c r="CB37" i="22"/>
  <c r="CA37" i="22"/>
  <c r="BZ37" i="22"/>
  <c r="BY37" i="22"/>
  <c r="BX37" i="22"/>
  <c r="BW37" i="22"/>
  <c r="BV37" i="22"/>
  <c r="BU37" i="22"/>
  <c r="BT37" i="22"/>
  <c r="BS37" i="22"/>
  <c r="BR37" i="22"/>
  <c r="BQ37" i="22"/>
  <c r="BP37" i="22"/>
  <c r="BO37" i="22"/>
  <c r="BN37" i="22"/>
  <c r="BM37" i="22"/>
  <c r="CQ36" i="22"/>
  <c r="CP36" i="22"/>
  <c r="CO36" i="22"/>
  <c r="CN36" i="22"/>
  <c r="CM36" i="22"/>
  <c r="CL36" i="22"/>
  <c r="CK36" i="22"/>
  <c r="CJ36" i="22"/>
  <c r="CI36" i="22"/>
  <c r="CH36" i="22"/>
  <c r="CG36" i="22"/>
  <c r="CF36" i="22"/>
  <c r="CE36" i="22"/>
  <c r="CD36" i="22"/>
  <c r="CC36" i="22"/>
  <c r="CB36" i="22"/>
  <c r="CA36" i="22"/>
  <c r="BZ36" i="22"/>
  <c r="BY36" i="22"/>
  <c r="BX36" i="22"/>
  <c r="BW36" i="22"/>
  <c r="BV36" i="22"/>
  <c r="BU36" i="22"/>
  <c r="BT36" i="22"/>
  <c r="BS36" i="22"/>
  <c r="BR36" i="22"/>
  <c r="BQ36" i="22"/>
  <c r="BP36" i="22"/>
  <c r="BO36" i="22"/>
  <c r="BN36" i="22"/>
  <c r="BM36" i="22"/>
  <c r="CQ35" i="22"/>
  <c r="CP35" i="22"/>
  <c r="CO35" i="22"/>
  <c r="CN35" i="22"/>
  <c r="CM35" i="22"/>
  <c r="CL35" i="22"/>
  <c r="CK35" i="22"/>
  <c r="CJ35" i="22"/>
  <c r="CI35" i="22"/>
  <c r="CH35" i="22"/>
  <c r="CG35" i="22"/>
  <c r="CF35" i="22"/>
  <c r="CE35" i="22"/>
  <c r="CD35" i="22"/>
  <c r="CC35" i="22"/>
  <c r="CB35" i="22"/>
  <c r="CA35" i="22"/>
  <c r="BZ35" i="22"/>
  <c r="BY35" i="22"/>
  <c r="BX35" i="22"/>
  <c r="BW35" i="22"/>
  <c r="BV35" i="22"/>
  <c r="BU35" i="22"/>
  <c r="BT35" i="22"/>
  <c r="BS35" i="22"/>
  <c r="BR35" i="22"/>
  <c r="BQ35" i="22"/>
  <c r="BP35" i="22"/>
  <c r="BO35" i="22"/>
  <c r="BN35" i="22"/>
  <c r="BM35" i="22"/>
  <c r="CQ34" i="22"/>
  <c r="CP34" i="22"/>
  <c r="CO34" i="22"/>
  <c r="CN34" i="22"/>
  <c r="CM34" i="22"/>
  <c r="CL34" i="22"/>
  <c r="CK34" i="22"/>
  <c r="CJ34" i="22"/>
  <c r="CI34" i="22"/>
  <c r="CH34" i="22"/>
  <c r="CG34" i="22"/>
  <c r="CF34" i="22"/>
  <c r="CE34" i="22"/>
  <c r="CD34" i="22"/>
  <c r="CC34" i="22"/>
  <c r="CB34" i="22"/>
  <c r="CA34" i="22"/>
  <c r="BZ34" i="22"/>
  <c r="BY34" i="22"/>
  <c r="BX34" i="22"/>
  <c r="BW34" i="22"/>
  <c r="BV34" i="22"/>
  <c r="BU34" i="22"/>
  <c r="BT34" i="22"/>
  <c r="BS34" i="22"/>
  <c r="BR34" i="22"/>
  <c r="BQ34" i="22"/>
  <c r="BP34" i="22"/>
  <c r="BO34" i="22"/>
  <c r="BN34" i="22"/>
  <c r="BM34" i="22"/>
  <c r="CQ33" i="22"/>
  <c r="CP33" i="22"/>
  <c r="CO33" i="22"/>
  <c r="CN33" i="22"/>
  <c r="CM33" i="22"/>
  <c r="CL33" i="22"/>
  <c r="CK33" i="22"/>
  <c r="CJ33" i="22"/>
  <c r="CI33" i="22"/>
  <c r="CH33" i="22"/>
  <c r="CG33" i="22"/>
  <c r="CF33" i="22"/>
  <c r="CE33" i="22"/>
  <c r="CD33" i="22"/>
  <c r="CC33" i="22"/>
  <c r="CB33" i="22"/>
  <c r="CA33" i="22"/>
  <c r="BZ33" i="22"/>
  <c r="BY33" i="22"/>
  <c r="BX33" i="22"/>
  <c r="BW33" i="22"/>
  <c r="BV33" i="22"/>
  <c r="BU33" i="22"/>
  <c r="BT33" i="22"/>
  <c r="BS33" i="22"/>
  <c r="BR33" i="22"/>
  <c r="BQ33" i="22"/>
  <c r="BP33" i="22"/>
  <c r="BO33" i="22"/>
  <c r="BN33" i="22"/>
  <c r="BM33" i="22"/>
  <c r="CQ32" i="22"/>
  <c r="CP32" i="22"/>
  <c r="CO32" i="22"/>
  <c r="CN32" i="22"/>
  <c r="CM32" i="22"/>
  <c r="CL32" i="22"/>
  <c r="CK32" i="22"/>
  <c r="CJ32" i="22"/>
  <c r="CI32" i="22"/>
  <c r="CH32" i="22"/>
  <c r="CG32" i="22"/>
  <c r="CF32" i="22"/>
  <c r="CE32" i="22"/>
  <c r="CD32" i="22"/>
  <c r="CC32" i="22"/>
  <c r="CB32" i="22"/>
  <c r="CA32" i="22"/>
  <c r="BZ32" i="22"/>
  <c r="BY32" i="22"/>
  <c r="BX32" i="22"/>
  <c r="BW32" i="22"/>
  <c r="BV32" i="22"/>
  <c r="BU32" i="22"/>
  <c r="BT32" i="22"/>
  <c r="BS32" i="22"/>
  <c r="BR32" i="22"/>
  <c r="BQ32" i="22"/>
  <c r="BP32" i="22"/>
  <c r="BO32" i="22"/>
  <c r="BN32" i="22"/>
  <c r="BM32" i="22"/>
  <c r="CQ31" i="22"/>
  <c r="CP31" i="22"/>
  <c r="CO31" i="22"/>
  <c r="CN31" i="22"/>
  <c r="CM31" i="22"/>
  <c r="CL31" i="22"/>
  <c r="CK31" i="22"/>
  <c r="CJ31" i="22"/>
  <c r="CI31" i="22"/>
  <c r="CH31" i="22"/>
  <c r="CG31" i="22"/>
  <c r="CF31" i="22"/>
  <c r="CE31" i="22"/>
  <c r="CD31" i="22"/>
  <c r="CC31" i="22"/>
  <c r="CB31" i="22"/>
  <c r="CA31" i="22"/>
  <c r="BZ31" i="22"/>
  <c r="BY31" i="22"/>
  <c r="BX31" i="22"/>
  <c r="BW31" i="22"/>
  <c r="BV31" i="22"/>
  <c r="BU31" i="22"/>
  <c r="BT31" i="22"/>
  <c r="BS31" i="22"/>
  <c r="BR31" i="22"/>
  <c r="BQ31" i="22"/>
  <c r="BP31" i="22"/>
  <c r="BO31" i="22"/>
  <c r="BN31" i="22"/>
  <c r="BM31" i="22"/>
  <c r="CQ30" i="22"/>
  <c r="CP30" i="22"/>
  <c r="CO30" i="22"/>
  <c r="CN30" i="22"/>
  <c r="CM30" i="22"/>
  <c r="CL30" i="22"/>
  <c r="CK30" i="22"/>
  <c r="CJ30" i="22"/>
  <c r="CI30" i="22"/>
  <c r="CH30" i="22"/>
  <c r="CG30" i="22"/>
  <c r="CF30" i="22"/>
  <c r="CE30" i="22"/>
  <c r="CD30" i="22"/>
  <c r="CC30" i="22"/>
  <c r="CB30" i="22"/>
  <c r="CA30" i="22"/>
  <c r="BZ30" i="22"/>
  <c r="BY30" i="22"/>
  <c r="BX30" i="22"/>
  <c r="BW30" i="22"/>
  <c r="BV30" i="22"/>
  <c r="BU30" i="22"/>
  <c r="BT30" i="22"/>
  <c r="BS30" i="22"/>
  <c r="BR30" i="22"/>
  <c r="BQ30" i="22"/>
  <c r="BP30" i="22"/>
  <c r="BO30" i="22"/>
  <c r="BN30" i="22"/>
  <c r="BM30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CQ28" i="22"/>
  <c r="CP28" i="22"/>
  <c r="CO28" i="22"/>
  <c r="CN28" i="22"/>
  <c r="CM28" i="22"/>
  <c r="CL28" i="22"/>
  <c r="CK28" i="22"/>
  <c r="CJ28" i="22"/>
  <c r="CI28" i="22"/>
  <c r="CH28" i="22"/>
  <c r="CG28" i="22"/>
  <c r="CF28" i="22"/>
  <c r="CE28" i="22"/>
  <c r="CD28" i="22"/>
  <c r="CC28" i="22"/>
  <c r="CB28" i="22"/>
  <c r="CA28" i="22"/>
  <c r="BZ28" i="22"/>
  <c r="BY28" i="22"/>
  <c r="BX28" i="22"/>
  <c r="BW28" i="22"/>
  <c r="BV28" i="22"/>
  <c r="BU28" i="22"/>
  <c r="BT28" i="22"/>
  <c r="BS28" i="22"/>
  <c r="BR28" i="22"/>
  <c r="BQ28" i="22"/>
  <c r="BP28" i="22"/>
  <c r="BO28" i="22"/>
  <c r="BN28" i="22"/>
  <c r="BM28" i="22"/>
  <c r="CQ27" i="22"/>
  <c r="CP27" i="22"/>
  <c r="CO27" i="22"/>
  <c r="CN27" i="22"/>
  <c r="CM27" i="22"/>
  <c r="CL27" i="22"/>
  <c r="CK27" i="22"/>
  <c r="CJ27" i="22"/>
  <c r="CI27" i="22"/>
  <c r="CH27" i="22"/>
  <c r="CG27" i="22"/>
  <c r="CF27" i="22"/>
  <c r="CE27" i="22"/>
  <c r="CD27" i="22"/>
  <c r="CC27" i="22"/>
  <c r="CB27" i="22"/>
  <c r="CA27" i="22"/>
  <c r="BZ27" i="22"/>
  <c r="BY27" i="22"/>
  <c r="BX27" i="22"/>
  <c r="BW27" i="22"/>
  <c r="BV27" i="22"/>
  <c r="BU27" i="22"/>
  <c r="BT27" i="22"/>
  <c r="BS27" i="22"/>
  <c r="BR27" i="22"/>
  <c r="BQ27" i="22"/>
  <c r="BP27" i="22"/>
  <c r="BO27" i="22"/>
  <c r="BN27" i="22"/>
  <c r="BM27" i="22"/>
  <c r="CQ26" i="22"/>
  <c r="CP26" i="22"/>
  <c r="CO26" i="22"/>
  <c r="CN26" i="22"/>
  <c r="CM26" i="22"/>
  <c r="CL26" i="22"/>
  <c r="CK26" i="22"/>
  <c r="CJ26" i="22"/>
  <c r="CI26" i="22"/>
  <c r="CH26" i="22"/>
  <c r="CG26" i="22"/>
  <c r="CF26" i="22"/>
  <c r="CE26" i="22"/>
  <c r="CD26" i="22"/>
  <c r="CC26" i="22"/>
  <c r="CB26" i="22"/>
  <c r="CA26" i="22"/>
  <c r="BZ26" i="22"/>
  <c r="BY26" i="22"/>
  <c r="BX26" i="22"/>
  <c r="BW26" i="22"/>
  <c r="BV26" i="22"/>
  <c r="BU26" i="22"/>
  <c r="BT26" i="22"/>
  <c r="BS26" i="22"/>
  <c r="BR26" i="22"/>
  <c r="BQ26" i="22"/>
  <c r="BP26" i="22"/>
  <c r="BO26" i="22"/>
  <c r="BN26" i="22"/>
  <c r="BM26" i="22"/>
  <c r="CQ25" i="22"/>
  <c r="CP25" i="22"/>
  <c r="CO25" i="22"/>
  <c r="CN25" i="22"/>
  <c r="CM25" i="22"/>
  <c r="CL25" i="22"/>
  <c r="CK25" i="22"/>
  <c r="CJ25" i="22"/>
  <c r="CI25" i="22"/>
  <c r="CH25" i="22"/>
  <c r="CG25" i="22"/>
  <c r="CF25" i="22"/>
  <c r="CE25" i="22"/>
  <c r="CD25" i="22"/>
  <c r="CC25" i="22"/>
  <c r="CB25" i="22"/>
  <c r="CA25" i="22"/>
  <c r="BZ25" i="22"/>
  <c r="BY25" i="22"/>
  <c r="BX25" i="22"/>
  <c r="BW25" i="22"/>
  <c r="BV25" i="22"/>
  <c r="BU25" i="22"/>
  <c r="BT25" i="22"/>
  <c r="BS25" i="22"/>
  <c r="BR25" i="22"/>
  <c r="BQ25" i="22"/>
  <c r="BP25" i="22"/>
  <c r="BO25" i="22"/>
  <c r="BN25" i="22"/>
  <c r="BM25" i="22"/>
  <c r="CQ24" i="22"/>
  <c r="CP24" i="22"/>
  <c r="CO24" i="22"/>
  <c r="CN24" i="22"/>
  <c r="CM24" i="22"/>
  <c r="CL24" i="22"/>
  <c r="CK24" i="22"/>
  <c r="CJ24" i="22"/>
  <c r="CI24" i="22"/>
  <c r="CH24" i="22"/>
  <c r="CG24" i="22"/>
  <c r="CF24" i="22"/>
  <c r="CE24" i="22"/>
  <c r="CD24" i="22"/>
  <c r="CC24" i="22"/>
  <c r="CB24" i="22"/>
  <c r="CA24" i="22"/>
  <c r="BZ24" i="22"/>
  <c r="BY24" i="22"/>
  <c r="BX24" i="22"/>
  <c r="BW24" i="22"/>
  <c r="BV24" i="22"/>
  <c r="BU24" i="22"/>
  <c r="BT24" i="22"/>
  <c r="BS24" i="22"/>
  <c r="BR24" i="22"/>
  <c r="BQ24" i="22"/>
  <c r="BP24" i="22"/>
  <c r="BO24" i="22"/>
  <c r="BN24" i="22"/>
  <c r="BM24" i="22"/>
  <c r="CQ23" i="22"/>
  <c r="CP23" i="22"/>
  <c r="CO23" i="22"/>
  <c r="CN23" i="22"/>
  <c r="CM23" i="22"/>
  <c r="CL23" i="22"/>
  <c r="CK23" i="22"/>
  <c r="CJ23" i="22"/>
  <c r="CI23" i="22"/>
  <c r="CH23" i="22"/>
  <c r="CG23" i="22"/>
  <c r="CF23" i="22"/>
  <c r="CE23" i="22"/>
  <c r="CD23" i="22"/>
  <c r="CC23" i="22"/>
  <c r="CB23" i="22"/>
  <c r="CA23" i="22"/>
  <c r="BZ23" i="22"/>
  <c r="BY23" i="22"/>
  <c r="BX23" i="22"/>
  <c r="BW23" i="22"/>
  <c r="BV23" i="22"/>
  <c r="BU23" i="22"/>
  <c r="BT23" i="22"/>
  <c r="BS23" i="22"/>
  <c r="BR23" i="22"/>
  <c r="BQ23" i="22"/>
  <c r="BP23" i="22"/>
  <c r="BO23" i="22"/>
  <c r="BN23" i="22"/>
  <c r="BM23" i="22"/>
  <c r="CQ22" i="22"/>
  <c r="CP22" i="22"/>
  <c r="CO22" i="22"/>
  <c r="CN22" i="22"/>
  <c r="CM22" i="22"/>
  <c r="CL22" i="22"/>
  <c r="CK22" i="22"/>
  <c r="CJ22" i="22"/>
  <c r="CI22" i="22"/>
  <c r="CH22" i="22"/>
  <c r="CG22" i="22"/>
  <c r="CF22" i="22"/>
  <c r="CE22" i="22"/>
  <c r="CD22" i="22"/>
  <c r="CC22" i="22"/>
  <c r="CB22" i="22"/>
  <c r="CA22" i="22"/>
  <c r="BZ22" i="22"/>
  <c r="BY22" i="22"/>
  <c r="BX22" i="22"/>
  <c r="BW22" i="22"/>
  <c r="BV22" i="22"/>
  <c r="BU22" i="22"/>
  <c r="BT22" i="22"/>
  <c r="BS22" i="22"/>
  <c r="BR22" i="22"/>
  <c r="BQ22" i="22"/>
  <c r="BP22" i="22"/>
  <c r="BO22" i="22"/>
  <c r="BN22" i="22"/>
  <c r="BM22" i="22"/>
  <c r="CQ21" i="22"/>
  <c r="CP21" i="22"/>
  <c r="CO21" i="22"/>
  <c r="CN21" i="22"/>
  <c r="CM21" i="22"/>
  <c r="CL21" i="22"/>
  <c r="CK21" i="22"/>
  <c r="CJ21" i="22"/>
  <c r="CI21" i="22"/>
  <c r="CH21" i="22"/>
  <c r="CG21" i="22"/>
  <c r="CF21" i="22"/>
  <c r="CE21" i="22"/>
  <c r="CD21" i="22"/>
  <c r="CC21" i="22"/>
  <c r="CB21" i="22"/>
  <c r="CA21" i="22"/>
  <c r="BZ21" i="22"/>
  <c r="BY21" i="22"/>
  <c r="BX21" i="22"/>
  <c r="BW21" i="22"/>
  <c r="BV21" i="22"/>
  <c r="BU21" i="22"/>
  <c r="BT21" i="22"/>
  <c r="BS21" i="22"/>
  <c r="BR21" i="22"/>
  <c r="BQ21" i="22"/>
  <c r="BP21" i="22"/>
  <c r="BO21" i="22"/>
  <c r="BN21" i="22"/>
  <c r="BM21" i="22"/>
  <c r="CQ20" i="22"/>
  <c r="CP20" i="22"/>
  <c r="CO20" i="22"/>
  <c r="CN20" i="22"/>
  <c r="CM20" i="22"/>
  <c r="CL20" i="22"/>
  <c r="CK20" i="22"/>
  <c r="CJ20" i="22"/>
  <c r="CI20" i="22"/>
  <c r="CH20" i="22"/>
  <c r="CG20" i="22"/>
  <c r="CF20" i="22"/>
  <c r="CE20" i="22"/>
  <c r="CD20" i="22"/>
  <c r="CC20" i="22"/>
  <c r="CB20" i="22"/>
  <c r="CA20" i="22"/>
  <c r="BZ20" i="22"/>
  <c r="BY20" i="22"/>
  <c r="BX20" i="22"/>
  <c r="BW20" i="22"/>
  <c r="BV20" i="22"/>
  <c r="BU20" i="22"/>
  <c r="BT20" i="22"/>
  <c r="BS20" i="22"/>
  <c r="BR20" i="22"/>
  <c r="BQ20" i="22"/>
  <c r="BP20" i="22"/>
  <c r="BO20" i="22"/>
  <c r="BN20" i="22"/>
  <c r="BM20" i="22"/>
  <c r="CQ18" i="22"/>
  <c r="CP18" i="22"/>
  <c r="CO18" i="22"/>
  <c r="CN18" i="22"/>
  <c r="CM18" i="22"/>
  <c r="CL18" i="22"/>
  <c r="CK18" i="22"/>
  <c r="CJ18" i="22"/>
  <c r="CI18" i="22"/>
  <c r="CH18" i="22"/>
  <c r="CG18" i="22"/>
  <c r="CF18" i="22"/>
  <c r="CE18" i="22"/>
  <c r="CD18" i="22"/>
  <c r="CC18" i="22"/>
  <c r="CB18" i="22"/>
  <c r="CA18" i="22"/>
  <c r="BZ18" i="22"/>
  <c r="BY18" i="22"/>
  <c r="BX18" i="22"/>
  <c r="BW18" i="22"/>
  <c r="BV18" i="22"/>
  <c r="BU18" i="22"/>
  <c r="BT18" i="22"/>
  <c r="BS18" i="22"/>
  <c r="BR18" i="22"/>
  <c r="BQ18" i="22"/>
  <c r="BP18" i="22"/>
  <c r="BO18" i="22"/>
  <c r="BN18" i="22"/>
  <c r="BM18" i="22"/>
  <c r="CQ17" i="22"/>
  <c r="CP17" i="22"/>
  <c r="CO17" i="22"/>
  <c r="CN17" i="22"/>
  <c r="CM17" i="22"/>
  <c r="CL17" i="22"/>
  <c r="CK17" i="22"/>
  <c r="CJ17" i="22"/>
  <c r="CI17" i="22"/>
  <c r="CH17" i="22"/>
  <c r="CG17" i="22"/>
  <c r="CF17" i="22"/>
  <c r="CE17" i="22"/>
  <c r="CD17" i="22"/>
  <c r="CC17" i="22"/>
  <c r="CB17" i="22"/>
  <c r="CA17" i="22"/>
  <c r="BZ17" i="22"/>
  <c r="BY17" i="22"/>
  <c r="BX17" i="22"/>
  <c r="BW17" i="22"/>
  <c r="BV17" i="22"/>
  <c r="BU17" i="22"/>
  <c r="BT17" i="22"/>
  <c r="BS17" i="22"/>
  <c r="BR17" i="22"/>
  <c r="BQ17" i="22"/>
  <c r="BP17" i="22"/>
  <c r="BO17" i="22"/>
  <c r="BN17" i="22"/>
  <c r="BM17" i="22"/>
  <c r="CQ16" i="22"/>
  <c r="CP16" i="22"/>
  <c r="CO16" i="22"/>
  <c r="CN16" i="22"/>
  <c r="CM16" i="22"/>
  <c r="CL16" i="22"/>
  <c r="CK16" i="22"/>
  <c r="CJ16" i="22"/>
  <c r="CI16" i="22"/>
  <c r="CH16" i="22"/>
  <c r="CG16" i="22"/>
  <c r="CF16" i="22"/>
  <c r="CE16" i="22"/>
  <c r="CD16" i="22"/>
  <c r="CC16" i="22"/>
  <c r="CB16" i="22"/>
  <c r="CA16" i="22"/>
  <c r="BZ16" i="22"/>
  <c r="BY16" i="22"/>
  <c r="BX16" i="22"/>
  <c r="BW16" i="22"/>
  <c r="BV16" i="22"/>
  <c r="BU16" i="22"/>
  <c r="BT16" i="22"/>
  <c r="BS16" i="22"/>
  <c r="BR16" i="22"/>
  <c r="BQ16" i="22"/>
  <c r="BP16" i="22"/>
  <c r="BO16" i="22"/>
  <c r="BN16" i="22"/>
  <c r="BM16" i="22"/>
  <c r="CQ15" i="22"/>
  <c r="CP15" i="22"/>
  <c r="CO15" i="22"/>
  <c r="CN15" i="22"/>
  <c r="CM15" i="22"/>
  <c r="CL15" i="22"/>
  <c r="CK15" i="22"/>
  <c r="CJ15" i="22"/>
  <c r="CI15" i="22"/>
  <c r="CH15" i="22"/>
  <c r="CG15" i="22"/>
  <c r="CF15" i="22"/>
  <c r="CE15" i="22"/>
  <c r="CD15" i="22"/>
  <c r="CC15" i="22"/>
  <c r="CB15" i="22"/>
  <c r="CA15" i="22"/>
  <c r="BZ15" i="22"/>
  <c r="BY15" i="22"/>
  <c r="BX15" i="22"/>
  <c r="BW15" i="22"/>
  <c r="BV15" i="22"/>
  <c r="BU15" i="22"/>
  <c r="BT15" i="22"/>
  <c r="BS15" i="22"/>
  <c r="BR15" i="22"/>
  <c r="BQ15" i="22"/>
  <c r="BP15" i="22"/>
  <c r="BO15" i="22"/>
  <c r="BN15" i="22"/>
  <c r="BM15" i="22"/>
  <c r="CQ14" i="22"/>
  <c r="CP14" i="22"/>
  <c r="CO14" i="22"/>
  <c r="CN14" i="22"/>
  <c r="CM14" i="22"/>
  <c r="CL14" i="22"/>
  <c r="CK14" i="22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K63" i="22"/>
  <c r="BJ63" i="22"/>
  <c r="BI63" i="22"/>
  <c r="BH63" i="22"/>
  <c r="BG63" i="22"/>
  <c r="BF63" i="22"/>
  <c r="BE63" i="22"/>
  <c r="BD63" i="22"/>
  <c r="BC63" i="22"/>
  <c r="BB63" i="22"/>
  <c r="BA63" i="22"/>
  <c r="AZ63" i="22"/>
  <c r="AY63" i="22"/>
  <c r="AX63" i="22"/>
  <c r="AW63" i="22"/>
  <c r="AV63" i="22"/>
  <c r="AU63" i="22"/>
  <c r="AT63" i="22"/>
  <c r="AS63" i="22"/>
  <c r="AR63" i="22"/>
  <c r="AQ63" i="22"/>
  <c r="AP63" i="22"/>
  <c r="AO63" i="22"/>
  <c r="AN63" i="22"/>
  <c r="AM63" i="22"/>
  <c r="AL63" i="22"/>
  <c r="AK63" i="22"/>
  <c r="AJ63" i="22"/>
  <c r="BK62" i="22"/>
  <c r="BK64" i="22" s="1"/>
  <c r="BJ62" i="22"/>
  <c r="BJ64" i="22" s="1"/>
  <c r="BI62" i="22"/>
  <c r="BI64" i="22" s="1"/>
  <c r="BH62" i="22"/>
  <c r="BH64" i="22" s="1"/>
  <c r="BG62" i="22"/>
  <c r="BG64" i="22" s="1"/>
  <c r="BF62" i="22"/>
  <c r="BF64" i="22" s="1"/>
  <c r="BE62" i="22"/>
  <c r="BE64" i="22" s="1"/>
  <c r="BD62" i="22"/>
  <c r="BD64" i="22" s="1"/>
  <c r="BC62" i="22"/>
  <c r="BC64" i="22" s="1"/>
  <c r="BB62" i="22"/>
  <c r="BB64" i="22" s="1"/>
  <c r="BA62" i="22"/>
  <c r="BA64" i="22" s="1"/>
  <c r="AZ62" i="22"/>
  <c r="AY62" i="22"/>
  <c r="AY64" i="22" s="1"/>
  <c r="AX62" i="22"/>
  <c r="AX64" i="22" s="1"/>
  <c r="AW62" i="22"/>
  <c r="AW64" i="22" s="1"/>
  <c r="AV62" i="22"/>
  <c r="AV64" i="22" s="1"/>
  <c r="AU62" i="22"/>
  <c r="AU64" i="22" s="1"/>
  <c r="AT62" i="22"/>
  <c r="AT64" i="22" s="1"/>
  <c r="AS62" i="22"/>
  <c r="AS64" i="22" s="1"/>
  <c r="AR62" i="22"/>
  <c r="AR64" i="22" s="1"/>
  <c r="AQ62" i="22"/>
  <c r="AQ64" i="22" s="1"/>
  <c r="AP62" i="22"/>
  <c r="AP64" i="22" s="1"/>
  <c r="AO62" i="22"/>
  <c r="AO64" i="22" s="1"/>
  <c r="AN62" i="22"/>
  <c r="AN64" i="22" s="1"/>
  <c r="AM62" i="22"/>
  <c r="AM64" i="22" s="1"/>
  <c r="AL62" i="22"/>
  <c r="AL64" i="22" s="1"/>
  <c r="AK62" i="22"/>
  <c r="AK64" i="22" s="1"/>
  <c r="AJ62" i="22"/>
  <c r="AJ64" i="22" s="1"/>
  <c r="BK60" i="22"/>
  <c r="BJ60" i="22"/>
  <c r="BI60" i="22"/>
  <c r="BH60" i="22"/>
  <c r="BG60" i="22"/>
  <c r="BF60" i="22"/>
  <c r="BE60" i="22"/>
  <c r="BD60" i="22"/>
  <c r="BC60" i="22"/>
  <c r="BB60" i="22"/>
  <c r="BA60" i="22"/>
  <c r="AZ60" i="22"/>
  <c r="AY60" i="22"/>
  <c r="AX60" i="22"/>
  <c r="AW60" i="22"/>
  <c r="AV60" i="22"/>
  <c r="AU60" i="22"/>
  <c r="AT60" i="22"/>
  <c r="AS60" i="22"/>
  <c r="AR60" i="22"/>
  <c r="AQ60" i="22"/>
  <c r="AP60" i="22"/>
  <c r="AO60" i="22"/>
  <c r="AN60" i="22"/>
  <c r="AM60" i="22"/>
  <c r="AL60" i="22"/>
  <c r="AK60" i="22"/>
  <c r="AJ60" i="22"/>
  <c r="BK59" i="22"/>
  <c r="BJ59" i="22"/>
  <c r="BI59" i="22"/>
  <c r="BH59" i="22"/>
  <c r="BG59" i="22"/>
  <c r="BF59" i="22"/>
  <c r="BE59" i="22"/>
  <c r="BD59" i="22"/>
  <c r="BC59" i="22"/>
  <c r="BB59" i="22"/>
  <c r="BA59" i="22"/>
  <c r="AZ59" i="22"/>
  <c r="AY59" i="22"/>
  <c r="AX59" i="22"/>
  <c r="AW59" i="22"/>
  <c r="AV59" i="22"/>
  <c r="AU59" i="22"/>
  <c r="AT59" i="22"/>
  <c r="AS59" i="22"/>
  <c r="AR59" i="22"/>
  <c r="AQ59" i="22"/>
  <c r="AP59" i="22"/>
  <c r="AO59" i="22"/>
  <c r="AN59" i="22"/>
  <c r="AM59" i="22"/>
  <c r="AL59" i="22"/>
  <c r="AK59" i="22"/>
  <c r="AJ59" i="22"/>
  <c r="BK58" i="22"/>
  <c r="BJ58" i="22"/>
  <c r="BI58" i="22"/>
  <c r="BH58" i="22"/>
  <c r="BG58" i="22"/>
  <c r="BF58" i="22"/>
  <c r="BE58" i="22"/>
  <c r="BD58" i="22"/>
  <c r="BC58" i="22"/>
  <c r="BB58" i="22"/>
  <c r="BA58" i="22"/>
  <c r="AZ58" i="22"/>
  <c r="AY58" i="22"/>
  <c r="AX58" i="22"/>
  <c r="AW58" i="22"/>
  <c r="AV58" i="22"/>
  <c r="AU58" i="22"/>
  <c r="AT58" i="22"/>
  <c r="AS58" i="22"/>
  <c r="AR58" i="22"/>
  <c r="AQ58" i="22"/>
  <c r="AP58" i="22"/>
  <c r="AO58" i="22"/>
  <c r="AN58" i="22"/>
  <c r="AM58" i="22"/>
  <c r="AL58" i="22"/>
  <c r="AK58" i="22"/>
  <c r="AJ58" i="22"/>
  <c r="BK57" i="22"/>
  <c r="BK61" i="22" s="1"/>
  <c r="BJ57" i="22"/>
  <c r="BJ61" i="22" s="1"/>
  <c r="BI57" i="22"/>
  <c r="BI61" i="22" s="1"/>
  <c r="BH57" i="22"/>
  <c r="BH61" i="22" s="1"/>
  <c r="BG57" i="22"/>
  <c r="BG61" i="22" s="1"/>
  <c r="BF57" i="22"/>
  <c r="BF61" i="22" s="1"/>
  <c r="BE57" i="22"/>
  <c r="BE61" i="22" s="1"/>
  <c r="BD57" i="22"/>
  <c r="BD61" i="22" s="1"/>
  <c r="BC57" i="22"/>
  <c r="BC61" i="22" s="1"/>
  <c r="BB57" i="22"/>
  <c r="BB61" i="22" s="1"/>
  <c r="BA57" i="22"/>
  <c r="BA61" i="22" s="1"/>
  <c r="AZ57" i="22"/>
  <c r="AZ61" i="22" s="1"/>
  <c r="AY57" i="22"/>
  <c r="AY61" i="22" s="1"/>
  <c r="AX57" i="22"/>
  <c r="AX61" i="22" s="1"/>
  <c r="AW57" i="22"/>
  <c r="AW61" i="22" s="1"/>
  <c r="AV57" i="22"/>
  <c r="AV61" i="22" s="1"/>
  <c r="AU57" i="22"/>
  <c r="AU61" i="22" s="1"/>
  <c r="AT57" i="22"/>
  <c r="AT61" i="22" s="1"/>
  <c r="AS57" i="22"/>
  <c r="AS61" i="22" s="1"/>
  <c r="AR57" i="22"/>
  <c r="AR61" i="22" s="1"/>
  <c r="AQ57" i="22"/>
  <c r="AQ61" i="22" s="1"/>
  <c r="AP57" i="22"/>
  <c r="AP61" i="22" s="1"/>
  <c r="AO57" i="22"/>
  <c r="AO61" i="22" s="1"/>
  <c r="AN57" i="22"/>
  <c r="AN61" i="22" s="1"/>
  <c r="AM57" i="22"/>
  <c r="AM61" i="22" s="1"/>
  <c r="AL57" i="22"/>
  <c r="AL61" i="22" s="1"/>
  <c r="AK57" i="22"/>
  <c r="AK61" i="22" s="1"/>
  <c r="AJ57" i="22"/>
  <c r="AJ61" i="22" s="1"/>
  <c r="BK54" i="22"/>
  <c r="BJ54" i="22"/>
  <c r="BI54" i="22"/>
  <c r="BH54" i="22"/>
  <c r="BG54" i="22"/>
  <c r="BF54" i="22"/>
  <c r="BE54" i="22"/>
  <c r="BD54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BK53" i="22"/>
  <c r="BJ53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BK47" i="22"/>
  <c r="BJ47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S47" i="22"/>
  <c r="AR47" i="22"/>
  <c r="AQ47" i="22"/>
  <c r="AP47" i="22"/>
  <c r="AO47" i="22"/>
  <c r="AN47" i="22"/>
  <c r="AM47" i="22"/>
  <c r="AL47" i="22"/>
  <c r="AK47" i="22"/>
  <c r="AJ47" i="22"/>
  <c r="BK46" i="22"/>
  <c r="BJ46" i="22"/>
  <c r="BI46" i="22"/>
  <c r="BH46" i="22"/>
  <c r="BG46" i="22"/>
  <c r="BF46" i="22"/>
  <c r="BE46" i="22"/>
  <c r="BD46" i="22"/>
  <c r="BC46" i="22"/>
  <c r="BB46" i="22"/>
  <c r="BA46" i="22"/>
  <c r="AZ46" i="22"/>
  <c r="AY46" i="22"/>
  <c r="AX46" i="22"/>
  <c r="AW46" i="22"/>
  <c r="AV46" i="22"/>
  <c r="AU46" i="22"/>
  <c r="AT46" i="22"/>
  <c r="AS46" i="22"/>
  <c r="AR46" i="22"/>
  <c r="AQ46" i="22"/>
  <c r="AP46" i="22"/>
  <c r="AO46" i="22"/>
  <c r="AN46" i="22"/>
  <c r="AM46" i="22"/>
  <c r="AL46" i="22"/>
  <c r="AK46" i="22"/>
  <c r="AJ46" i="22"/>
  <c r="BK45" i="22"/>
  <c r="BJ45" i="22"/>
  <c r="BI45" i="22"/>
  <c r="BH45" i="22"/>
  <c r="BG45" i="22"/>
  <c r="BF45" i="22"/>
  <c r="BE45" i="22"/>
  <c r="BD45" i="22"/>
  <c r="BC45" i="22"/>
  <c r="BB45" i="22"/>
  <c r="BA45" i="22"/>
  <c r="AZ45" i="22"/>
  <c r="AY45" i="22"/>
  <c r="AX45" i="22"/>
  <c r="AW45" i="22"/>
  <c r="AV45" i="22"/>
  <c r="AU45" i="22"/>
  <c r="AT45" i="22"/>
  <c r="AS45" i="22"/>
  <c r="AR45" i="22"/>
  <c r="AQ45" i="22"/>
  <c r="AP45" i="22"/>
  <c r="AO45" i="22"/>
  <c r="AN45" i="22"/>
  <c r="AM45" i="22"/>
  <c r="AL45" i="22"/>
  <c r="AK45" i="22"/>
  <c r="AJ45" i="22"/>
  <c r="BK44" i="22"/>
  <c r="BJ44" i="22"/>
  <c r="BI44" i="22"/>
  <c r="BH44" i="22"/>
  <c r="BG44" i="22"/>
  <c r="BF44" i="22"/>
  <c r="BE44" i="22"/>
  <c r="BD44" i="22"/>
  <c r="BC44" i="22"/>
  <c r="BB44" i="22"/>
  <c r="BA44" i="22"/>
  <c r="AZ44" i="22"/>
  <c r="AY44" i="22"/>
  <c r="AX44" i="22"/>
  <c r="AW44" i="22"/>
  <c r="AV44" i="22"/>
  <c r="AU44" i="22"/>
  <c r="AT44" i="22"/>
  <c r="AS44" i="22"/>
  <c r="AR44" i="22"/>
  <c r="AQ44" i="22"/>
  <c r="AP44" i="22"/>
  <c r="AO44" i="22"/>
  <c r="AN44" i="22"/>
  <c r="AM44" i="22"/>
  <c r="AL44" i="22"/>
  <c r="AK44" i="22"/>
  <c r="AJ44" i="22"/>
  <c r="BK43" i="22"/>
  <c r="BJ43" i="22"/>
  <c r="BI43" i="22"/>
  <c r="BH43" i="22"/>
  <c r="BG43" i="22"/>
  <c r="BF43" i="22"/>
  <c r="BE43" i="22"/>
  <c r="BD43" i="22"/>
  <c r="BC43" i="22"/>
  <c r="BB43" i="22"/>
  <c r="BA43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BK42" i="22"/>
  <c r="BJ42" i="22"/>
  <c r="BI42" i="22"/>
  <c r="BH42" i="22"/>
  <c r="BG42" i="22"/>
  <c r="BF42" i="22"/>
  <c r="BE42" i="22"/>
  <c r="BD42" i="22"/>
  <c r="BC42" i="22"/>
  <c r="BB42" i="22"/>
  <c r="BA42" i="22"/>
  <c r="AZ42" i="22"/>
  <c r="AY42" i="22"/>
  <c r="AX42" i="22"/>
  <c r="AW42" i="22"/>
  <c r="AV42" i="22"/>
  <c r="AU42" i="22"/>
  <c r="AT42" i="22"/>
  <c r="AS42" i="22"/>
  <c r="AR42" i="22"/>
  <c r="AQ42" i="22"/>
  <c r="AP42" i="22"/>
  <c r="AO42" i="22"/>
  <c r="AN42" i="22"/>
  <c r="AM42" i="22"/>
  <c r="AL42" i="22"/>
  <c r="AK42" i="22"/>
  <c r="AJ42" i="22"/>
  <c r="BK41" i="22"/>
  <c r="BJ41" i="22"/>
  <c r="BI41" i="22"/>
  <c r="BH41" i="22"/>
  <c r="BG41" i="22"/>
  <c r="BF41" i="22"/>
  <c r="BE41" i="22"/>
  <c r="BD41" i="22"/>
  <c r="BC41" i="22"/>
  <c r="BB41" i="22"/>
  <c r="BA41" i="22"/>
  <c r="AZ41" i="22"/>
  <c r="AY41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BK40" i="22"/>
  <c r="BJ40" i="22"/>
  <c r="BI40" i="22"/>
  <c r="BH40" i="22"/>
  <c r="BG40" i="22"/>
  <c r="BF40" i="22"/>
  <c r="BE40" i="22"/>
  <c r="BD40" i="22"/>
  <c r="BC40" i="22"/>
  <c r="BB40" i="22"/>
  <c r="BA40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BK39" i="22"/>
  <c r="BJ39" i="22"/>
  <c r="BI39" i="22"/>
  <c r="BH39" i="22"/>
  <c r="BG39" i="22"/>
  <c r="BF39" i="22"/>
  <c r="BE39" i="22"/>
  <c r="BD39" i="22"/>
  <c r="BC39" i="22"/>
  <c r="BB39" i="22"/>
  <c r="BA39" i="22"/>
  <c r="AZ39" i="22"/>
  <c r="AY39" i="22"/>
  <c r="AX39" i="22"/>
  <c r="AW39" i="22"/>
  <c r="AV39" i="22"/>
  <c r="AU39" i="22"/>
  <c r="AT39" i="22"/>
  <c r="AS39" i="22"/>
  <c r="AR39" i="22"/>
  <c r="AQ39" i="22"/>
  <c r="AP39" i="22"/>
  <c r="AO39" i="22"/>
  <c r="AN39" i="22"/>
  <c r="AM39" i="22"/>
  <c r="AL39" i="22"/>
  <c r="AK39" i="22"/>
  <c r="AJ39" i="22"/>
  <c r="BK38" i="22"/>
  <c r="BJ38" i="22"/>
  <c r="BI38" i="22"/>
  <c r="BH38" i="22"/>
  <c r="BG38" i="22"/>
  <c r="BF38" i="22"/>
  <c r="BE38" i="22"/>
  <c r="BD38" i="22"/>
  <c r="BC38" i="22"/>
  <c r="BB38" i="22"/>
  <c r="BA38" i="22"/>
  <c r="AZ38" i="22"/>
  <c r="AY38" i="22"/>
  <c r="AX38" i="22"/>
  <c r="AW38" i="22"/>
  <c r="AV38" i="22"/>
  <c r="AU38" i="22"/>
  <c r="AT38" i="22"/>
  <c r="AS38" i="22"/>
  <c r="AR38" i="22"/>
  <c r="AQ38" i="22"/>
  <c r="AP38" i="22"/>
  <c r="AO38" i="22"/>
  <c r="AN38" i="22"/>
  <c r="AM38" i="22"/>
  <c r="AL38" i="22"/>
  <c r="AK38" i="22"/>
  <c r="AJ38" i="22"/>
  <c r="BK37" i="22"/>
  <c r="BJ37" i="22"/>
  <c r="BI37" i="22"/>
  <c r="BH37" i="22"/>
  <c r="BG37" i="22"/>
  <c r="BF37" i="22"/>
  <c r="BE37" i="22"/>
  <c r="BD37" i="22"/>
  <c r="BC37" i="22"/>
  <c r="BB37" i="22"/>
  <c r="BA37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BK36" i="22"/>
  <c r="BJ36" i="22"/>
  <c r="BI36" i="22"/>
  <c r="BH36" i="22"/>
  <c r="BG36" i="22"/>
  <c r="BF36" i="22"/>
  <c r="BE36" i="22"/>
  <c r="BD36" i="22"/>
  <c r="BC36" i="22"/>
  <c r="BB36" i="22"/>
  <c r="BA36" i="22"/>
  <c r="AZ36" i="22"/>
  <c r="AY36" i="22"/>
  <c r="AX36" i="22"/>
  <c r="AW36" i="22"/>
  <c r="AV36" i="22"/>
  <c r="AU36" i="22"/>
  <c r="AT36" i="22"/>
  <c r="AS36" i="22"/>
  <c r="AR36" i="22"/>
  <c r="AQ36" i="22"/>
  <c r="AP36" i="22"/>
  <c r="AO36" i="22"/>
  <c r="AN36" i="22"/>
  <c r="AM36" i="22"/>
  <c r="AL36" i="22"/>
  <c r="AK36" i="22"/>
  <c r="AJ36" i="22"/>
  <c r="BK35" i="22"/>
  <c r="BJ35" i="22"/>
  <c r="BI35" i="22"/>
  <c r="BH35" i="22"/>
  <c r="BG35" i="22"/>
  <c r="BF35" i="22"/>
  <c r="BE35" i="22"/>
  <c r="BD35" i="22"/>
  <c r="BC35" i="22"/>
  <c r="BB35" i="22"/>
  <c r="BA35" i="22"/>
  <c r="AZ35" i="22"/>
  <c r="AY35" i="22"/>
  <c r="AX35" i="22"/>
  <c r="AW35" i="22"/>
  <c r="AV35" i="22"/>
  <c r="AU35" i="22"/>
  <c r="AT35" i="22"/>
  <c r="AS35" i="22"/>
  <c r="AR35" i="22"/>
  <c r="AQ35" i="22"/>
  <c r="AP35" i="22"/>
  <c r="AO35" i="22"/>
  <c r="AN35" i="22"/>
  <c r="AM35" i="22"/>
  <c r="AL35" i="22"/>
  <c r="AK35" i="22"/>
  <c r="AJ35" i="22"/>
  <c r="BK34" i="22"/>
  <c r="BJ34" i="22"/>
  <c r="BI34" i="22"/>
  <c r="BH34" i="22"/>
  <c r="BG34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BK33" i="22"/>
  <c r="BJ33" i="22"/>
  <c r="BI33" i="22"/>
  <c r="BH33" i="22"/>
  <c r="BG33" i="22"/>
  <c r="BF33" i="22"/>
  <c r="BE33" i="22"/>
  <c r="BD33" i="22"/>
  <c r="BC33" i="22"/>
  <c r="BB33" i="22"/>
  <c r="BA33" i="22"/>
  <c r="AZ33" i="22"/>
  <c r="AY33" i="22"/>
  <c r="AX33" i="22"/>
  <c r="AW33" i="22"/>
  <c r="AV33" i="22"/>
  <c r="AU33" i="22"/>
  <c r="AT33" i="22"/>
  <c r="AS33" i="22"/>
  <c r="AR33" i="22"/>
  <c r="AQ33" i="22"/>
  <c r="AP33" i="22"/>
  <c r="AO33" i="22"/>
  <c r="AN33" i="22"/>
  <c r="AM33" i="22"/>
  <c r="AL33" i="22"/>
  <c r="AK33" i="22"/>
  <c r="AJ33" i="22"/>
  <c r="BK32" i="22"/>
  <c r="BJ32" i="22"/>
  <c r="BI32" i="22"/>
  <c r="BH32" i="22"/>
  <c r="BG32" i="22"/>
  <c r="BF32" i="22"/>
  <c r="BE32" i="22"/>
  <c r="BD32" i="22"/>
  <c r="BC32" i="22"/>
  <c r="BB32" i="22"/>
  <c r="BA32" i="22"/>
  <c r="AZ32" i="22"/>
  <c r="AY32" i="22"/>
  <c r="AX32" i="22"/>
  <c r="AW32" i="22"/>
  <c r="AV32" i="22"/>
  <c r="AU32" i="22"/>
  <c r="AT32" i="22"/>
  <c r="AS32" i="22"/>
  <c r="AR32" i="22"/>
  <c r="AQ32" i="22"/>
  <c r="AP32" i="22"/>
  <c r="AO32" i="22"/>
  <c r="AN32" i="22"/>
  <c r="AM32" i="22"/>
  <c r="AL32" i="22"/>
  <c r="AK32" i="22"/>
  <c r="AJ32" i="22"/>
  <c r="BK31" i="22"/>
  <c r="BJ31" i="22"/>
  <c r="BI31" i="22"/>
  <c r="BH31" i="22"/>
  <c r="BG3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BK30" i="22"/>
  <c r="BJ30" i="22"/>
  <c r="BI30" i="22"/>
  <c r="BH30" i="22"/>
  <c r="BG30" i="22"/>
  <c r="BF30" i="22"/>
  <c r="BE30" i="22"/>
  <c r="BD30" i="22"/>
  <c r="BC30" i="22"/>
  <c r="BB30" i="22"/>
  <c r="BA30" i="22"/>
  <c r="AZ30" i="22"/>
  <c r="AY30" i="22"/>
  <c r="AX30" i="22"/>
  <c r="AW30" i="22"/>
  <c r="AV30" i="22"/>
  <c r="AU30" i="22"/>
  <c r="AT30" i="22"/>
  <c r="AS30" i="22"/>
  <c r="AR30" i="22"/>
  <c r="AQ30" i="22"/>
  <c r="AP30" i="22"/>
  <c r="AO30" i="22"/>
  <c r="AN30" i="22"/>
  <c r="AM30" i="22"/>
  <c r="AL30" i="22"/>
  <c r="AK30" i="22"/>
  <c r="AJ30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BK28" i="22"/>
  <c r="BJ28" i="22"/>
  <c r="BI28" i="22"/>
  <c r="BH28" i="22"/>
  <c r="BG28" i="22"/>
  <c r="BF28" i="22"/>
  <c r="BE28" i="22"/>
  <c r="BD28" i="22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AK28" i="22"/>
  <c r="AJ28" i="22"/>
  <c r="BK27" i="22"/>
  <c r="BJ27" i="22"/>
  <c r="BI27" i="22"/>
  <c r="BH27" i="22"/>
  <c r="BG27" i="22"/>
  <c r="BF27" i="22"/>
  <c r="BE27" i="22"/>
  <c r="BD27" i="22"/>
  <c r="BC27" i="22"/>
  <c r="BB27" i="22"/>
  <c r="BA27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BK26" i="22"/>
  <c r="BJ26" i="22"/>
  <c r="BI26" i="22"/>
  <c r="BH26" i="22"/>
  <c r="BG26" i="22"/>
  <c r="BF26" i="22"/>
  <c r="BE26" i="22"/>
  <c r="BD26" i="22"/>
  <c r="BC26" i="22"/>
  <c r="BB26" i="22"/>
  <c r="BA26" i="22"/>
  <c r="AZ26" i="22"/>
  <c r="AY26" i="22"/>
  <c r="AX26" i="22"/>
  <c r="AW26" i="22"/>
  <c r="AV26" i="22"/>
  <c r="AU26" i="22"/>
  <c r="AT26" i="22"/>
  <c r="AS26" i="22"/>
  <c r="AR26" i="22"/>
  <c r="AQ26" i="22"/>
  <c r="AP26" i="22"/>
  <c r="AO26" i="22"/>
  <c r="AN26" i="22"/>
  <c r="AM26" i="22"/>
  <c r="AL26" i="22"/>
  <c r="AK26" i="22"/>
  <c r="AJ26" i="22"/>
  <c r="BK25" i="22"/>
  <c r="BJ25" i="22"/>
  <c r="BI25" i="22"/>
  <c r="BH25" i="22"/>
  <c r="BG25" i="22"/>
  <c r="BF25" i="22"/>
  <c r="BE25" i="22"/>
  <c r="BD25" i="22"/>
  <c r="BC25" i="22"/>
  <c r="BB25" i="22"/>
  <c r="BA25" i="22"/>
  <c r="AZ25" i="22"/>
  <c r="AY25" i="22"/>
  <c r="AX25" i="22"/>
  <c r="AW25" i="22"/>
  <c r="AV25" i="22"/>
  <c r="AU25" i="22"/>
  <c r="AT25" i="22"/>
  <c r="AS25" i="22"/>
  <c r="AR25" i="22"/>
  <c r="AQ25" i="22"/>
  <c r="AP25" i="22"/>
  <c r="AO25" i="22"/>
  <c r="AN25" i="22"/>
  <c r="AM25" i="22"/>
  <c r="AL25" i="22"/>
  <c r="AK25" i="22"/>
  <c r="AJ25" i="22"/>
  <c r="BK24" i="22"/>
  <c r="BJ24" i="22"/>
  <c r="BI24" i="22"/>
  <c r="BH24" i="22"/>
  <c r="BG24" i="22"/>
  <c r="BF24" i="22"/>
  <c r="BE24" i="22"/>
  <c r="BD24" i="22"/>
  <c r="BC24" i="22"/>
  <c r="BB24" i="22"/>
  <c r="BA24" i="22"/>
  <c r="AZ24" i="22"/>
  <c r="AY24" i="22"/>
  <c r="AX24" i="22"/>
  <c r="AW24" i="22"/>
  <c r="AV24" i="22"/>
  <c r="AU24" i="22"/>
  <c r="AT24" i="22"/>
  <c r="AS24" i="22"/>
  <c r="AR24" i="22"/>
  <c r="AQ24" i="22"/>
  <c r="AP24" i="22"/>
  <c r="AO24" i="22"/>
  <c r="AN24" i="22"/>
  <c r="AM24" i="22"/>
  <c r="AL24" i="22"/>
  <c r="AK24" i="22"/>
  <c r="AJ24" i="22"/>
  <c r="BK23" i="22"/>
  <c r="BJ23" i="22"/>
  <c r="BI23" i="22"/>
  <c r="BH23" i="22"/>
  <c r="BG23" i="22"/>
  <c r="BF23" i="22"/>
  <c r="BE23" i="22"/>
  <c r="BD23" i="22"/>
  <c r="BC23" i="22"/>
  <c r="BB23" i="22"/>
  <c r="BA23" i="22"/>
  <c r="AZ23" i="22"/>
  <c r="AY23" i="22"/>
  <c r="AX23" i="22"/>
  <c r="AW23" i="22"/>
  <c r="AV23" i="22"/>
  <c r="AU23" i="22"/>
  <c r="AT23" i="22"/>
  <c r="AS23" i="22"/>
  <c r="AR23" i="22"/>
  <c r="AQ23" i="22"/>
  <c r="AP23" i="22"/>
  <c r="AO23" i="22"/>
  <c r="AN23" i="22"/>
  <c r="AM23" i="22"/>
  <c r="AL23" i="22"/>
  <c r="AK23" i="22"/>
  <c r="AJ23" i="22"/>
  <c r="BK22" i="22"/>
  <c r="BJ22" i="22"/>
  <c r="BI22" i="22"/>
  <c r="BH22" i="22"/>
  <c r="BG22" i="22"/>
  <c r="BF22" i="22"/>
  <c r="BE22" i="22"/>
  <c r="BD22" i="22"/>
  <c r="BC22" i="22"/>
  <c r="BB22" i="22"/>
  <c r="BA22" i="22"/>
  <c r="AZ22" i="22"/>
  <c r="AY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J22" i="22"/>
  <c r="BK21" i="22"/>
  <c r="BJ21" i="22"/>
  <c r="BI21" i="22"/>
  <c r="BH21" i="22"/>
  <c r="BG21" i="22"/>
  <c r="BF21" i="22"/>
  <c r="BE21" i="22"/>
  <c r="BD21" i="22"/>
  <c r="BC21" i="22"/>
  <c r="BB21" i="22"/>
  <c r="BA21" i="22"/>
  <c r="AZ21" i="22"/>
  <c r="AY21" i="22"/>
  <c r="AX21" i="22"/>
  <c r="AW21" i="22"/>
  <c r="AV21" i="22"/>
  <c r="AU21" i="22"/>
  <c r="AT21" i="22"/>
  <c r="AS21" i="22"/>
  <c r="AR21" i="22"/>
  <c r="AQ21" i="22"/>
  <c r="AP21" i="22"/>
  <c r="AO21" i="22"/>
  <c r="AN21" i="22"/>
  <c r="AM21" i="22"/>
  <c r="AL21" i="22"/>
  <c r="AK21" i="22"/>
  <c r="AJ21" i="22"/>
  <c r="BK20" i="22"/>
  <c r="BK55" i="22" s="1"/>
  <c r="BJ20" i="22"/>
  <c r="BJ55" i="22" s="1"/>
  <c r="BI20" i="22"/>
  <c r="BI55" i="22" s="1"/>
  <c r="BH20" i="22"/>
  <c r="BH55" i="22" s="1"/>
  <c r="BG20" i="22"/>
  <c r="BG55" i="22" s="1"/>
  <c r="BF20" i="22"/>
  <c r="BF55" i="22" s="1"/>
  <c r="BE20" i="22"/>
  <c r="BE55" i="22" s="1"/>
  <c r="BD20" i="22"/>
  <c r="BD55" i="22" s="1"/>
  <c r="BC20" i="22"/>
  <c r="BC55" i="22" s="1"/>
  <c r="BB20" i="22"/>
  <c r="BB55" i="22" s="1"/>
  <c r="BA20" i="22"/>
  <c r="BA55" i="22" s="1"/>
  <c r="AZ20" i="22"/>
  <c r="AZ55" i="22" s="1"/>
  <c r="AY20" i="22"/>
  <c r="AY55" i="22" s="1"/>
  <c r="AX20" i="22"/>
  <c r="AW20" i="22"/>
  <c r="AW55" i="22" s="1"/>
  <c r="AV20" i="22"/>
  <c r="AV55" i="22" s="1"/>
  <c r="AU20" i="22"/>
  <c r="AU55" i="22" s="1"/>
  <c r="AT20" i="22"/>
  <c r="AT55" i="22" s="1"/>
  <c r="AS20" i="22"/>
  <c r="AS55" i="22" s="1"/>
  <c r="AR20" i="22"/>
  <c r="AR55" i="22" s="1"/>
  <c r="AQ20" i="22"/>
  <c r="AQ55" i="22" s="1"/>
  <c r="AP20" i="22"/>
  <c r="AP55" i="22" s="1"/>
  <c r="AO20" i="22"/>
  <c r="AO55" i="22" s="1"/>
  <c r="AN20" i="22"/>
  <c r="AN55" i="22" s="1"/>
  <c r="AM20" i="22"/>
  <c r="AM55" i="22" s="1"/>
  <c r="AL20" i="22"/>
  <c r="AL55" i="22" s="1"/>
  <c r="AK20" i="22"/>
  <c r="AK55" i="22" s="1"/>
  <c r="AJ20" i="22"/>
  <c r="AJ55" i="22" s="1"/>
  <c r="BK18" i="22"/>
  <c r="BJ18" i="22"/>
  <c r="BI18" i="22"/>
  <c r="BH18" i="22"/>
  <c r="BG18" i="22"/>
  <c r="BF18" i="22"/>
  <c r="BE18" i="22"/>
  <c r="BD18" i="22"/>
  <c r="BC18" i="22"/>
  <c r="BB18" i="22"/>
  <c r="BA18" i="22"/>
  <c r="AZ18" i="22"/>
  <c r="AY18" i="22"/>
  <c r="AX18" i="22"/>
  <c r="AW18" i="22"/>
  <c r="AV18" i="22"/>
  <c r="AU18" i="22"/>
  <c r="AT18" i="22"/>
  <c r="AS18" i="22"/>
  <c r="AR18" i="22"/>
  <c r="AQ18" i="22"/>
  <c r="AP18" i="22"/>
  <c r="AO18" i="22"/>
  <c r="AN18" i="22"/>
  <c r="AM18" i="22"/>
  <c r="AL18" i="22"/>
  <c r="AK18" i="22"/>
  <c r="AJ18" i="22"/>
  <c r="BK17" i="22"/>
  <c r="BJ17" i="22"/>
  <c r="BI17" i="22"/>
  <c r="BH17" i="22"/>
  <c r="BG17" i="22"/>
  <c r="BF17" i="22"/>
  <c r="BE17" i="22"/>
  <c r="BD17" i="22"/>
  <c r="BC17" i="22"/>
  <c r="BB17" i="22"/>
  <c r="BA17" i="22"/>
  <c r="AZ17" i="22"/>
  <c r="AY17" i="22"/>
  <c r="AX17" i="22"/>
  <c r="AW17" i="22"/>
  <c r="AV17" i="22"/>
  <c r="AU17" i="22"/>
  <c r="AT17" i="22"/>
  <c r="AS17" i="22"/>
  <c r="AR17" i="22"/>
  <c r="AQ17" i="22"/>
  <c r="AP17" i="22"/>
  <c r="AO17" i="22"/>
  <c r="AN17" i="22"/>
  <c r="AM17" i="22"/>
  <c r="AL17" i="22"/>
  <c r="AK17" i="22"/>
  <c r="AJ17" i="22"/>
  <c r="BK16" i="22"/>
  <c r="BJ16" i="22"/>
  <c r="BI16" i="22"/>
  <c r="BH16" i="22"/>
  <c r="BG16" i="22"/>
  <c r="BF16" i="22"/>
  <c r="BE16" i="22"/>
  <c r="BD16" i="22"/>
  <c r="BC16" i="22"/>
  <c r="BB16" i="22"/>
  <c r="BA16" i="22"/>
  <c r="AZ16" i="22"/>
  <c r="AY16" i="22"/>
  <c r="AX16" i="22"/>
  <c r="AW16" i="22"/>
  <c r="AV16" i="22"/>
  <c r="AU16" i="22"/>
  <c r="AT16" i="22"/>
  <c r="AS16" i="22"/>
  <c r="AR16" i="22"/>
  <c r="AQ16" i="22"/>
  <c r="AP16" i="22"/>
  <c r="AO16" i="22"/>
  <c r="AN16" i="22"/>
  <c r="AM16" i="22"/>
  <c r="AL16" i="22"/>
  <c r="AK16" i="22"/>
  <c r="AJ16" i="22"/>
  <c r="BK15" i="22"/>
  <c r="BJ15" i="22"/>
  <c r="BI15" i="22"/>
  <c r="BH15" i="22"/>
  <c r="BG15" i="22"/>
  <c r="BF15" i="22"/>
  <c r="BE15" i="22"/>
  <c r="BD15" i="22"/>
  <c r="BC15" i="22"/>
  <c r="BB15" i="22"/>
  <c r="BA15" i="22"/>
  <c r="AZ15" i="22"/>
  <c r="AY15" i="22"/>
  <c r="AX15" i="22"/>
  <c r="AW15" i="22"/>
  <c r="AV15" i="22"/>
  <c r="AU15" i="22"/>
  <c r="AT15" i="22"/>
  <c r="AS15" i="22"/>
  <c r="AR15" i="22"/>
  <c r="AQ15" i="22"/>
  <c r="AP15" i="22"/>
  <c r="AO15" i="22"/>
  <c r="AN15" i="22"/>
  <c r="AM15" i="22"/>
  <c r="AL15" i="22"/>
  <c r="AK15" i="22"/>
  <c r="AJ15" i="22"/>
  <c r="BK14" i="22"/>
  <c r="BK19" i="22" s="1"/>
  <c r="BJ14" i="22"/>
  <c r="BJ19" i="22" s="1"/>
  <c r="BI14" i="22"/>
  <c r="BI19" i="22" s="1"/>
  <c r="BI56" i="22" s="1"/>
  <c r="BH14" i="22"/>
  <c r="BH19" i="22" s="1"/>
  <c r="BG14" i="22"/>
  <c r="BG19" i="22" s="1"/>
  <c r="BF14" i="22"/>
  <c r="BF19" i="22" s="1"/>
  <c r="BE14" i="22"/>
  <c r="BE19" i="22" s="1"/>
  <c r="BE56" i="22" s="1"/>
  <c r="BD14" i="22"/>
  <c r="BD19" i="22" s="1"/>
  <c r="BC14" i="22"/>
  <c r="BC19" i="22" s="1"/>
  <c r="BB14" i="22"/>
  <c r="BB19" i="22" s="1"/>
  <c r="BA14" i="22"/>
  <c r="BA19" i="22" s="1"/>
  <c r="BA56" i="22" s="1"/>
  <c r="AZ14" i="22"/>
  <c r="AZ19" i="22" s="1"/>
  <c r="AZ56" i="22" s="1"/>
  <c r="AY14" i="22"/>
  <c r="AY19" i="22" s="1"/>
  <c r="AX14" i="22"/>
  <c r="AX19" i="22" s="1"/>
  <c r="AW14" i="22"/>
  <c r="AW19" i="22" s="1"/>
  <c r="AW56" i="22" s="1"/>
  <c r="AV14" i="22"/>
  <c r="AV19" i="22" s="1"/>
  <c r="AU14" i="22"/>
  <c r="AU19" i="22" s="1"/>
  <c r="AT14" i="22"/>
  <c r="AT19" i="22" s="1"/>
  <c r="AS14" i="22"/>
  <c r="AS19" i="22" s="1"/>
  <c r="AR14" i="22"/>
  <c r="AR19" i="22" s="1"/>
  <c r="AQ14" i="22"/>
  <c r="AQ19" i="22" s="1"/>
  <c r="AP14" i="22"/>
  <c r="AP19" i="22" s="1"/>
  <c r="AO14" i="22"/>
  <c r="AO19" i="22" s="1"/>
  <c r="AN14" i="22"/>
  <c r="AN19" i="22" s="1"/>
  <c r="AM14" i="22"/>
  <c r="AM19" i="22" s="1"/>
  <c r="AL14" i="22"/>
  <c r="AL19" i="22" s="1"/>
  <c r="AL56" i="22" s="1"/>
  <c r="AK14" i="22"/>
  <c r="AK19" i="22" s="1"/>
  <c r="AJ14" i="22"/>
  <c r="AJ19" i="22" s="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63" i="22"/>
  <c r="D60" i="22"/>
  <c r="D59" i="22"/>
  <c r="C49" i="1"/>
  <c r="D49" i="1"/>
  <c r="C50" i="1"/>
  <c r="D50" i="1"/>
  <c r="C51" i="1"/>
  <c r="D51" i="1"/>
  <c r="C52" i="1"/>
  <c r="D52" i="1"/>
  <c r="C53" i="1"/>
  <c r="D53" i="1"/>
  <c r="C54" i="1"/>
  <c r="D54" i="1"/>
  <c r="D62" i="22"/>
  <c r="D58" i="22"/>
  <c r="D57" i="22"/>
  <c r="D18" i="22"/>
  <c r="D17" i="22"/>
  <c r="D16" i="22"/>
  <c r="D15" i="22"/>
  <c r="D14" i="22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485" i="1"/>
  <c r="C485" i="1"/>
  <c r="D442" i="1"/>
  <c r="C442" i="1"/>
  <c r="D399" i="1"/>
  <c r="C399" i="1"/>
  <c r="D356" i="1"/>
  <c r="C356" i="1"/>
  <c r="D313" i="1"/>
  <c r="C313" i="1"/>
  <c r="D270" i="1"/>
  <c r="C270" i="1"/>
  <c r="D227" i="1"/>
  <c r="C227" i="1"/>
  <c r="D184" i="1"/>
  <c r="C184" i="1"/>
  <c r="D141" i="1"/>
  <c r="C141" i="1"/>
  <c r="D98" i="1"/>
  <c r="C98" i="1"/>
  <c r="D55" i="1"/>
  <c r="C55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5" i="1"/>
  <c r="C15" i="1"/>
  <c r="D18" i="1"/>
  <c r="C18" i="1"/>
  <c r="D17" i="1"/>
  <c r="C17" i="1"/>
  <c r="D16" i="1"/>
  <c r="C16" i="1"/>
  <c r="D14" i="1"/>
  <c r="C14" i="1"/>
  <c r="NO71" i="22"/>
  <c r="NN71" i="22"/>
  <c r="NM71" i="22"/>
  <c r="NL71" i="22"/>
  <c r="NK71" i="22"/>
  <c r="NJ71" i="22"/>
  <c r="NI71" i="22"/>
  <c r="NH71" i="22"/>
  <c r="NG71" i="22"/>
  <c r="NF71" i="22"/>
  <c r="NE71" i="22"/>
  <c r="ND71" i="22"/>
  <c r="NC71" i="22"/>
  <c r="NB71" i="22"/>
  <c r="NA71" i="22"/>
  <c r="MZ71" i="22"/>
  <c r="MY71" i="22"/>
  <c r="MX71" i="22"/>
  <c r="MW71" i="22"/>
  <c r="MV71" i="22"/>
  <c r="MU71" i="22"/>
  <c r="MT71" i="22"/>
  <c r="MS71" i="22"/>
  <c r="MR71" i="22"/>
  <c r="MQ71" i="22"/>
  <c r="MP71" i="22"/>
  <c r="MO71" i="22"/>
  <c r="MN71" i="22"/>
  <c r="MM71" i="22"/>
  <c r="ML71" i="22"/>
  <c r="MK71" i="22"/>
  <c r="NO70" i="22"/>
  <c r="NN70" i="22"/>
  <c r="NM70" i="22"/>
  <c r="NL70" i="22"/>
  <c r="NK70" i="22"/>
  <c r="NJ70" i="22"/>
  <c r="NI70" i="22"/>
  <c r="NH70" i="22"/>
  <c r="NG70" i="22"/>
  <c r="NF70" i="22"/>
  <c r="NE70" i="22"/>
  <c r="ND70" i="22"/>
  <c r="NC70" i="22"/>
  <c r="NB70" i="22"/>
  <c r="NA70" i="22"/>
  <c r="MZ70" i="22"/>
  <c r="MY70" i="22"/>
  <c r="MX70" i="22"/>
  <c r="MW70" i="22"/>
  <c r="MV70" i="22"/>
  <c r="MU70" i="22"/>
  <c r="MT70" i="22"/>
  <c r="MS70" i="22"/>
  <c r="MR70" i="22"/>
  <c r="MQ70" i="22"/>
  <c r="MP70" i="22"/>
  <c r="MO70" i="22"/>
  <c r="MN70" i="22"/>
  <c r="MM70" i="22"/>
  <c r="ML70" i="22"/>
  <c r="MK70" i="22"/>
  <c r="MI71" i="22"/>
  <c r="MH71" i="22"/>
  <c r="MG71" i="22"/>
  <c r="MF71" i="22"/>
  <c r="ME71" i="22"/>
  <c r="MD71" i="22"/>
  <c r="MC71" i="22"/>
  <c r="MB71" i="22"/>
  <c r="MA71" i="22"/>
  <c r="LZ71" i="22"/>
  <c r="LY71" i="22"/>
  <c r="LX71" i="22"/>
  <c r="LW71" i="22"/>
  <c r="LV71" i="22"/>
  <c r="LU71" i="22"/>
  <c r="LT71" i="22"/>
  <c r="LS71" i="22"/>
  <c r="LR71" i="22"/>
  <c r="LQ71" i="22"/>
  <c r="LP71" i="22"/>
  <c r="LO71" i="22"/>
  <c r="LN71" i="22"/>
  <c r="LM71" i="22"/>
  <c r="LL71" i="22"/>
  <c r="LK71" i="22"/>
  <c r="LJ71" i="22"/>
  <c r="LI71" i="22"/>
  <c r="LH71" i="22"/>
  <c r="LG71" i="22"/>
  <c r="LF71" i="22"/>
  <c r="MI70" i="22"/>
  <c r="MH70" i="22"/>
  <c r="MG70" i="22"/>
  <c r="MF70" i="22"/>
  <c r="ME70" i="22"/>
  <c r="MD70" i="22"/>
  <c r="MC70" i="22"/>
  <c r="MB70" i="22"/>
  <c r="MA70" i="22"/>
  <c r="LZ70" i="22"/>
  <c r="LY70" i="22"/>
  <c r="LX70" i="22"/>
  <c r="LW70" i="22"/>
  <c r="LV70" i="22"/>
  <c r="LU70" i="22"/>
  <c r="LT70" i="22"/>
  <c r="LS70" i="22"/>
  <c r="LR70" i="22"/>
  <c r="LQ70" i="22"/>
  <c r="LP70" i="22"/>
  <c r="LO70" i="22"/>
  <c r="LN70" i="22"/>
  <c r="LM70" i="22"/>
  <c r="LL70" i="22"/>
  <c r="LK70" i="22"/>
  <c r="LJ70" i="22"/>
  <c r="LI70" i="22"/>
  <c r="LH70" i="22"/>
  <c r="LG70" i="22"/>
  <c r="LF70" i="22"/>
  <c r="LD71" i="22"/>
  <c r="LC71" i="22"/>
  <c r="LB71" i="22"/>
  <c r="LA71" i="22"/>
  <c r="KZ71" i="22"/>
  <c r="KY71" i="22"/>
  <c r="KX71" i="22"/>
  <c r="KW71" i="22"/>
  <c r="KV71" i="22"/>
  <c r="KU71" i="22"/>
  <c r="KT71" i="22"/>
  <c r="KS71" i="22"/>
  <c r="KR71" i="22"/>
  <c r="KQ71" i="22"/>
  <c r="KP71" i="22"/>
  <c r="KO71" i="22"/>
  <c r="KN71" i="22"/>
  <c r="KM71" i="22"/>
  <c r="KL71" i="22"/>
  <c r="KK71" i="22"/>
  <c r="KJ71" i="22"/>
  <c r="KI71" i="22"/>
  <c r="KH71" i="22"/>
  <c r="KG71" i="22"/>
  <c r="KF71" i="22"/>
  <c r="KE71" i="22"/>
  <c r="KD71" i="22"/>
  <c r="KC71" i="22"/>
  <c r="KB71" i="22"/>
  <c r="KA71" i="22"/>
  <c r="JZ71" i="22"/>
  <c r="LD70" i="22"/>
  <c r="LC70" i="22"/>
  <c r="LB70" i="22"/>
  <c r="LA70" i="22"/>
  <c r="KZ70" i="22"/>
  <c r="KY70" i="22"/>
  <c r="KX70" i="22"/>
  <c r="KW70" i="22"/>
  <c r="KV70" i="22"/>
  <c r="KU70" i="22"/>
  <c r="KT70" i="22"/>
  <c r="KS70" i="22"/>
  <c r="KR70" i="22"/>
  <c r="KQ70" i="22"/>
  <c r="KP70" i="22"/>
  <c r="KO70" i="22"/>
  <c r="KN70" i="22"/>
  <c r="KM70" i="22"/>
  <c r="KL70" i="22"/>
  <c r="KK70" i="22"/>
  <c r="KJ70" i="22"/>
  <c r="KI70" i="22"/>
  <c r="KH70" i="22"/>
  <c r="KG70" i="22"/>
  <c r="KF70" i="22"/>
  <c r="KE70" i="22"/>
  <c r="KD70" i="22"/>
  <c r="KC70" i="22"/>
  <c r="KB70" i="22"/>
  <c r="KA70" i="22"/>
  <c r="JZ70" i="22"/>
  <c r="JX71" i="22"/>
  <c r="JW71" i="22"/>
  <c r="JV71" i="22"/>
  <c r="JU71" i="22"/>
  <c r="JT71" i="22"/>
  <c r="JS71" i="22"/>
  <c r="JR71" i="22"/>
  <c r="JQ71" i="22"/>
  <c r="JP71" i="22"/>
  <c r="JO71" i="22"/>
  <c r="JN71" i="22"/>
  <c r="JM71" i="22"/>
  <c r="JL71" i="22"/>
  <c r="JK71" i="22"/>
  <c r="JJ71" i="22"/>
  <c r="JI71" i="22"/>
  <c r="JH71" i="22"/>
  <c r="JG71" i="22"/>
  <c r="JF71" i="22"/>
  <c r="JE71" i="22"/>
  <c r="JD71" i="22"/>
  <c r="JC71" i="22"/>
  <c r="JB71" i="22"/>
  <c r="JA71" i="22"/>
  <c r="IZ71" i="22"/>
  <c r="IY71" i="22"/>
  <c r="IX71" i="22"/>
  <c r="IW71" i="22"/>
  <c r="IV71" i="22"/>
  <c r="IU71" i="22"/>
  <c r="JX70" i="22"/>
  <c r="JW70" i="22"/>
  <c r="JV70" i="22"/>
  <c r="JU70" i="22"/>
  <c r="JT70" i="22"/>
  <c r="JS70" i="22"/>
  <c r="JR70" i="22"/>
  <c r="JQ70" i="22"/>
  <c r="JP70" i="22"/>
  <c r="JO70" i="22"/>
  <c r="JN70" i="22"/>
  <c r="JM70" i="22"/>
  <c r="JL70" i="22"/>
  <c r="JK70" i="22"/>
  <c r="JJ70" i="22"/>
  <c r="JI70" i="22"/>
  <c r="JH70" i="22"/>
  <c r="JG70" i="22"/>
  <c r="JF70" i="22"/>
  <c r="JE70" i="22"/>
  <c r="JD70" i="22"/>
  <c r="JC70" i="22"/>
  <c r="JB70" i="22"/>
  <c r="JA70" i="22"/>
  <c r="IZ70" i="22"/>
  <c r="IY70" i="22"/>
  <c r="IX70" i="22"/>
  <c r="IW70" i="22"/>
  <c r="IV70" i="22"/>
  <c r="IU70" i="22"/>
  <c r="IS71" i="22"/>
  <c r="IR71" i="22"/>
  <c r="IQ71" i="22"/>
  <c r="IP71" i="22"/>
  <c r="IO71" i="22"/>
  <c r="IN71" i="22"/>
  <c r="IM71" i="22"/>
  <c r="IL71" i="22"/>
  <c r="IK71" i="22"/>
  <c r="IJ71" i="22"/>
  <c r="II71" i="22"/>
  <c r="IH71" i="22"/>
  <c r="IG71" i="22"/>
  <c r="IF71" i="22"/>
  <c r="IE71" i="22"/>
  <c r="ID71" i="22"/>
  <c r="IC71" i="22"/>
  <c r="IB71" i="22"/>
  <c r="IA71" i="22"/>
  <c r="HZ71" i="22"/>
  <c r="HY71" i="22"/>
  <c r="HX71" i="22"/>
  <c r="HW71" i="22"/>
  <c r="HV71" i="22"/>
  <c r="HU71" i="22"/>
  <c r="HT71" i="22"/>
  <c r="HS71" i="22"/>
  <c r="HR71" i="22"/>
  <c r="HQ71" i="22"/>
  <c r="HP71" i="22"/>
  <c r="HO71" i="22"/>
  <c r="IS70" i="22"/>
  <c r="IR70" i="22"/>
  <c r="IQ70" i="22"/>
  <c r="IP70" i="22"/>
  <c r="IO70" i="22"/>
  <c r="IN70" i="22"/>
  <c r="IM70" i="22"/>
  <c r="IL70" i="22"/>
  <c r="IK70" i="22"/>
  <c r="IJ70" i="22"/>
  <c r="II70" i="22"/>
  <c r="IH70" i="22"/>
  <c r="IG70" i="22"/>
  <c r="IF70" i="22"/>
  <c r="IE70" i="22"/>
  <c r="ID70" i="22"/>
  <c r="IC70" i="22"/>
  <c r="IB70" i="22"/>
  <c r="IA70" i="22"/>
  <c r="HZ70" i="22"/>
  <c r="HY70" i="22"/>
  <c r="HX70" i="22"/>
  <c r="HW70" i="22"/>
  <c r="HV70" i="22"/>
  <c r="HU70" i="22"/>
  <c r="HT70" i="22"/>
  <c r="HS70" i="22"/>
  <c r="HR70" i="22"/>
  <c r="HQ70" i="22"/>
  <c r="HP70" i="22"/>
  <c r="HO70" i="22"/>
  <c r="HM71" i="22"/>
  <c r="HL71" i="22"/>
  <c r="HK71" i="22"/>
  <c r="HJ71" i="22"/>
  <c r="HI71" i="22"/>
  <c r="HH71" i="22"/>
  <c r="HG71" i="22"/>
  <c r="HF71" i="22"/>
  <c r="HE71" i="22"/>
  <c r="HD71" i="22"/>
  <c r="HC71" i="22"/>
  <c r="HB71" i="22"/>
  <c r="HA71" i="22"/>
  <c r="GZ71" i="22"/>
  <c r="GY71" i="22"/>
  <c r="GX71" i="22"/>
  <c r="GW71" i="22"/>
  <c r="GV71" i="22"/>
  <c r="GU71" i="22"/>
  <c r="GT71" i="22"/>
  <c r="GS71" i="22"/>
  <c r="GR71" i="22"/>
  <c r="GQ71" i="22"/>
  <c r="GP71" i="22"/>
  <c r="GO71" i="22"/>
  <c r="GN71" i="22"/>
  <c r="GM71" i="22"/>
  <c r="GL71" i="22"/>
  <c r="GK71" i="22"/>
  <c r="GJ71" i="22"/>
  <c r="GI71" i="22"/>
  <c r="HM70" i="22"/>
  <c r="HL70" i="22"/>
  <c r="HK70" i="22"/>
  <c r="HJ70" i="22"/>
  <c r="HI70" i="22"/>
  <c r="HH70" i="22"/>
  <c r="HG70" i="22"/>
  <c r="HF70" i="22"/>
  <c r="HE70" i="22"/>
  <c r="HD70" i="22"/>
  <c r="HC70" i="22"/>
  <c r="HB70" i="22"/>
  <c r="HA70" i="22"/>
  <c r="GZ70" i="22"/>
  <c r="GY70" i="22"/>
  <c r="GX70" i="22"/>
  <c r="GW70" i="22"/>
  <c r="GV70" i="22"/>
  <c r="GU70" i="22"/>
  <c r="GT70" i="22"/>
  <c r="GS70" i="22"/>
  <c r="GR70" i="22"/>
  <c r="GQ70" i="22"/>
  <c r="GP70" i="22"/>
  <c r="GO70" i="22"/>
  <c r="GN70" i="22"/>
  <c r="GM70" i="22"/>
  <c r="GL70" i="22"/>
  <c r="GK70" i="22"/>
  <c r="GJ70" i="22"/>
  <c r="GI70" i="22"/>
  <c r="GG71" i="22"/>
  <c r="GF71" i="22"/>
  <c r="GE71" i="22"/>
  <c r="GD71" i="22"/>
  <c r="GC71" i="22"/>
  <c r="GB71" i="22"/>
  <c r="GA71" i="22"/>
  <c r="FZ71" i="22"/>
  <c r="FY71" i="22"/>
  <c r="FX71" i="22"/>
  <c r="FW71" i="22"/>
  <c r="FV71" i="22"/>
  <c r="FU71" i="22"/>
  <c r="FT71" i="22"/>
  <c r="FS71" i="22"/>
  <c r="FR71" i="22"/>
  <c r="FQ71" i="22"/>
  <c r="FP71" i="22"/>
  <c r="FO71" i="22"/>
  <c r="FN71" i="22"/>
  <c r="FM71" i="22"/>
  <c r="FL71" i="22"/>
  <c r="FK71" i="22"/>
  <c r="FJ71" i="22"/>
  <c r="FI71" i="22"/>
  <c r="FH71" i="22"/>
  <c r="FG71" i="22"/>
  <c r="FF71" i="22"/>
  <c r="FE71" i="22"/>
  <c r="FD71" i="22"/>
  <c r="GG70" i="22"/>
  <c r="GF70" i="22"/>
  <c r="GE70" i="22"/>
  <c r="GD70" i="22"/>
  <c r="GC70" i="22"/>
  <c r="GB70" i="22"/>
  <c r="GA70" i="22"/>
  <c r="FZ70" i="22"/>
  <c r="FY70" i="22"/>
  <c r="FX70" i="22"/>
  <c r="FW70" i="22"/>
  <c r="FV70" i="22"/>
  <c r="FU70" i="22"/>
  <c r="FT70" i="22"/>
  <c r="FS70" i="22"/>
  <c r="FR70" i="22"/>
  <c r="FQ70" i="22"/>
  <c r="FP70" i="22"/>
  <c r="FO70" i="22"/>
  <c r="FN70" i="22"/>
  <c r="FM70" i="22"/>
  <c r="FL70" i="22"/>
  <c r="FK70" i="22"/>
  <c r="FJ70" i="22"/>
  <c r="FI70" i="22"/>
  <c r="FH70" i="22"/>
  <c r="FG70" i="22"/>
  <c r="FF70" i="22"/>
  <c r="FE70" i="22"/>
  <c r="FD70" i="22"/>
  <c r="FB71" i="22"/>
  <c r="FA71" i="22"/>
  <c r="EZ71" i="22"/>
  <c r="EY71" i="22"/>
  <c r="EX71" i="22"/>
  <c r="EW71" i="22"/>
  <c r="EV71" i="22"/>
  <c r="EU71" i="22"/>
  <c r="ET71" i="22"/>
  <c r="ES71" i="22"/>
  <c r="ER71" i="22"/>
  <c r="EQ71" i="22"/>
  <c r="EP71" i="22"/>
  <c r="EO71" i="22"/>
  <c r="EN71" i="22"/>
  <c r="EM71" i="22"/>
  <c r="EL71" i="22"/>
  <c r="EK71" i="22"/>
  <c r="EJ71" i="22"/>
  <c r="EI71" i="22"/>
  <c r="EH71" i="22"/>
  <c r="EG71" i="22"/>
  <c r="EF71" i="22"/>
  <c r="EE71" i="22"/>
  <c r="ED71" i="22"/>
  <c r="EC71" i="22"/>
  <c r="EB71" i="22"/>
  <c r="EA71" i="22"/>
  <c r="DZ71" i="22"/>
  <c r="DY71" i="22"/>
  <c r="DX71" i="22"/>
  <c r="FB70" i="22"/>
  <c r="FA70" i="22"/>
  <c r="EZ70" i="22"/>
  <c r="EY70" i="22"/>
  <c r="EX70" i="22"/>
  <c r="EW70" i="22"/>
  <c r="EV70" i="22"/>
  <c r="EU70" i="22"/>
  <c r="ET70" i="22"/>
  <c r="ES70" i="22"/>
  <c r="ER70" i="22"/>
  <c r="EQ70" i="22"/>
  <c r="EP70" i="22"/>
  <c r="EO70" i="22"/>
  <c r="EN70" i="22"/>
  <c r="EM70" i="22"/>
  <c r="EL70" i="22"/>
  <c r="EK70" i="22"/>
  <c r="EJ70" i="22"/>
  <c r="EI70" i="22"/>
  <c r="EH70" i="22"/>
  <c r="EG70" i="22"/>
  <c r="EF70" i="22"/>
  <c r="EE70" i="22"/>
  <c r="ED70" i="22"/>
  <c r="EC70" i="22"/>
  <c r="EB70" i="22"/>
  <c r="EA70" i="22"/>
  <c r="DZ70" i="22"/>
  <c r="DY70" i="22"/>
  <c r="DX70" i="22"/>
  <c r="DV71" i="22"/>
  <c r="DU71" i="22"/>
  <c r="DT71" i="22"/>
  <c r="DS71" i="22"/>
  <c r="DR71" i="22"/>
  <c r="DQ71" i="22"/>
  <c r="DP71" i="22"/>
  <c r="DO71" i="22"/>
  <c r="DN71" i="22"/>
  <c r="DM71" i="22"/>
  <c r="DL71" i="22"/>
  <c r="DK71" i="22"/>
  <c r="DJ71" i="22"/>
  <c r="DI71" i="22"/>
  <c r="DH71" i="22"/>
  <c r="DG71" i="22"/>
  <c r="DF71" i="22"/>
  <c r="DE71" i="22"/>
  <c r="DD71" i="22"/>
  <c r="DC71" i="22"/>
  <c r="DB71" i="22"/>
  <c r="DA71" i="22"/>
  <c r="CZ71" i="22"/>
  <c r="CY71" i="22"/>
  <c r="CX71" i="22"/>
  <c r="CW71" i="22"/>
  <c r="CV71" i="22"/>
  <c r="CU71" i="22"/>
  <c r="CT71" i="22"/>
  <c r="CS71" i="22"/>
  <c r="DV70" i="22"/>
  <c r="DU70" i="22"/>
  <c r="DT70" i="22"/>
  <c r="DS70" i="22"/>
  <c r="DR70" i="22"/>
  <c r="DQ70" i="22"/>
  <c r="DP70" i="22"/>
  <c r="DO70" i="22"/>
  <c r="DN70" i="22"/>
  <c r="DM70" i="22"/>
  <c r="DL70" i="22"/>
  <c r="DK70" i="22"/>
  <c r="DJ70" i="22"/>
  <c r="DI70" i="22"/>
  <c r="DH70" i="22"/>
  <c r="DG70" i="22"/>
  <c r="DF70" i="22"/>
  <c r="DE70" i="22"/>
  <c r="DD70" i="22"/>
  <c r="DC70" i="22"/>
  <c r="DB70" i="22"/>
  <c r="DA70" i="22"/>
  <c r="CZ70" i="22"/>
  <c r="CY70" i="22"/>
  <c r="CX70" i="22"/>
  <c r="CW70" i="22"/>
  <c r="CV70" i="22"/>
  <c r="CU70" i="22"/>
  <c r="CT70" i="22"/>
  <c r="CS70" i="22"/>
  <c r="B18" i="25"/>
  <c r="B17" i="25"/>
  <c r="B12" i="25"/>
  <c r="AJ56" i="22" l="1"/>
  <c r="AN56" i="22"/>
  <c r="AK56" i="22"/>
  <c r="AO56" i="22"/>
  <c r="AS56" i="22"/>
  <c r="AM56" i="22"/>
  <c r="MR64" i="22"/>
  <c r="MV64" i="22"/>
  <c r="MZ64" i="22"/>
  <c r="ND64" i="22"/>
  <c r="NH64" i="22"/>
  <c r="NL64" i="22"/>
  <c r="AX55" i="22"/>
  <c r="AX56" i="22" s="1"/>
  <c r="AX66" i="22" s="1"/>
  <c r="MM64" i="22"/>
  <c r="MQ64" i="22"/>
  <c r="MU64" i="22"/>
  <c r="MN64" i="22"/>
  <c r="MK64" i="22"/>
  <c r="MO64" i="22"/>
  <c r="MS64" i="22"/>
  <c r="MW64" i="22"/>
  <c r="NA64" i="22"/>
  <c r="NE64" i="22"/>
  <c r="NI64" i="22"/>
  <c r="NM64" i="22"/>
  <c r="JZ64" i="22"/>
  <c r="KD64" i="22"/>
  <c r="KH64" i="22"/>
  <c r="KL64" i="22"/>
  <c r="KP64" i="22"/>
  <c r="KT64" i="22"/>
  <c r="KX64" i="22"/>
  <c r="LB64" i="22"/>
  <c r="DX64" i="22"/>
  <c r="EB64" i="22"/>
  <c r="EF64" i="22"/>
  <c r="EJ64" i="22"/>
  <c r="EN64" i="22"/>
  <c r="ER64" i="22"/>
  <c r="EV64" i="22"/>
  <c r="EZ64" i="22"/>
  <c r="GO64" i="22"/>
  <c r="GS64" i="22"/>
  <c r="HE64" i="22"/>
  <c r="HO64" i="22"/>
  <c r="HS64" i="22"/>
  <c r="HW64" i="22"/>
  <c r="IA64" i="22"/>
  <c r="IE64" i="22"/>
  <c r="II64" i="22"/>
  <c r="IM64" i="22"/>
  <c r="IQ64" i="22"/>
  <c r="NF64" i="22"/>
  <c r="NJ64" i="22"/>
  <c r="NN64" i="22"/>
  <c r="AL66" i="22"/>
  <c r="AP56" i="22"/>
  <c r="AP66" i="22" s="1"/>
  <c r="AT56" i="22"/>
  <c r="AT66" i="22" s="1"/>
  <c r="BB56" i="22"/>
  <c r="BB66" i="22" s="1"/>
  <c r="BF56" i="22"/>
  <c r="BF66" i="22" s="1"/>
  <c r="BJ56" i="22"/>
  <c r="BJ66" i="22" s="1"/>
  <c r="KB64" i="22"/>
  <c r="KF64" i="22"/>
  <c r="KJ64" i="22"/>
  <c r="KN64" i="22"/>
  <c r="KR64" i="22"/>
  <c r="KV64" i="22"/>
  <c r="KZ64" i="22"/>
  <c r="LD64" i="22"/>
  <c r="AM66" i="22"/>
  <c r="AQ56" i="22"/>
  <c r="AQ66" i="22" s="1"/>
  <c r="AU56" i="22"/>
  <c r="AU66" i="22" s="1"/>
  <c r="AY56" i="22"/>
  <c r="AY66" i="22" s="1"/>
  <c r="BC56" i="22"/>
  <c r="BC66" i="22" s="1"/>
  <c r="BG56" i="22"/>
  <c r="BG66" i="22" s="1"/>
  <c r="BK56" i="22"/>
  <c r="BK66" i="22" s="1"/>
  <c r="AJ66" i="22"/>
  <c r="AN66" i="22"/>
  <c r="AR56" i="22"/>
  <c r="AR66" i="22" s="1"/>
  <c r="AV56" i="22"/>
  <c r="AV66" i="22" s="1"/>
  <c r="BD56" i="22"/>
  <c r="BD66" i="22" s="1"/>
  <c r="BH56" i="22"/>
  <c r="BH66" i="22" s="1"/>
  <c r="DZ64" i="22"/>
  <c r="ED64" i="22"/>
  <c r="EH64" i="22"/>
  <c r="EL64" i="22"/>
  <c r="EP64" i="22"/>
  <c r="ET64" i="22"/>
  <c r="EX64" i="22"/>
  <c r="FB64" i="22"/>
  <c r="AK66" i="22"/>
  <c r="AO66" i="22"/>
  <c r="AS66" i="22"/>
  <c r="AW66" i="22"/>
  <c r="BA66" i="22"/>
  <c r="BE66" i="22"/>
  <c r="BI66" i="22"/>
  <c r="E19" i="22"/>
  <c r="M19" i="22"/>
  <c r="U19" i="22"/>
  <c r="AC19" i="22"/>
  <c r="G55" i="22"/>
  <c r="O55" i="22"/>
  <c r="W55" i="22"/>
  <c r="AE55" i="22"/>
  <c r="I61" i="22"/>
  <c r="Q61" i="22"/>
  <c r="Y61" i="22"/>
  <c r="AG61" i="22"/>
  <c r="E64" i="22"/>
  <c r="M64" i="22"/>
  <c r="U64" i="22"/>
  <c r="AC64" i="22"/>
  <c r="GI64" i="22"/>
  <c r="GM64" i="22"/>
  <c r="GQ64" i="22"/>
  <c r="GU64" i="22"/>
  <c r="GY64" i="22"/>
  <c r="HC64" i="22"/>
  <c r="HG64" i="22"/>
  <c r="HK64" i="22"/>
  <c r="HQ64" i="22"/>
  <c r="HU64" i="22"/>
  <c r="HY64" i="22"/>
  <c r="IC64" i="22"/>
  <c r="IG64" i="22"/>
  <c r="IK64" i="22"/>
  <c r="IO64" i="22"/>
  <c r="IS64" i="22"/>
  <c r="D55" i="22"/>
  <c r="I19" i="22"/>
  <c r="Q19" i="22"/>
  <c r="Y19" i="22"/>
  <c r="AG19" i="22"/>
  <c r="K55" i="22"/>
  <c r="S55" i="22"/>
  <c r="AA55" i="22"/>
  <c r="E61" i="22"/>
  <c r="M61" i="22"/>
  <c r="U61" i="22"/>
  <c r="AC61" i="22"/>
  <c r="I64" i="22"/>
  <c r="Q64" i="22"/>
  <c r="Y64" i="22"/>
  <c r="AG64" i="22"/>
  <c r="AZ64" i="22"/>
  <c r="AZ66" i="22" s="1"/>
  <c r="HI64" i="22"/>
  <c r="LI61" i="22"/>
  <c r="LM61" i="22"/>
  <c r="LQ61" i="22"/>
  <c r="LU61" i="22"/>
  <c r="LY61" i="22"/>
  <c r="MC61" i="22"/>
  <c r="MG61" i="22"/>
  <c r="LI64" i="22"/>
  <c r="LM64" i="22"/>
  <c r="LQ64" i="22"/>
  <c r="LU64" i="22"/>
  <c r="LY64" i="22"/>
  <c r="MC64" i="22"/>
  <c r="MG64" i="22"/>
  <c r="MK61" i="22"/>
  <c r="MO61" i="22"/>
  <c r="MS61" i="22"/>
  <c r="MW61" i="22"/>
  <c r="NA61" i="22"/>
  <c r="NE61" i="22"/>
  <c r="NI61" i="22"/>
  <c r="NM61" i="22"/>
  <c r="CS55" i="22"/>
  <c r="CW55" i="22"/>
  <c r="DA55" i="22"/>
  <c r="DE55" i="22"/>
  <c r="DI55" i="22"/>
  <c r="DM55" i="22"/>
  <c r="DQ55" i="22"/>
  <c r="DU55" i="22"/>
  <c r="CU61" i="22"/>
  <c r="CY61" i="22"/>
  <c r="DC61" i="22"/>
  <c r="DG61" i="22"/>
  <c r="DK61" i="22"/>
  <c r="DO61" i="22"/>
  <c r="DS61" i="22"/>
  <c r="CU64" i="22"/>
  <c r="CY64" i="22"/>
  <c r="DC64" i="22"/>
  <c r="DG64" i="22"/>
  <c r="DK64" i="22"/>
  <c r="DO64" i="22"/>
  <c r="DS64" i="22"/>
  <c r="DZ19" i="22"/>
  <c r="ED19" i="22"/>
  <c r="EH19" i="22"/>
  <c r="EL19" i="22"/>
  <c r="EP19" i="22"/>
  <c r="ET19" i="22"/>
  <c r="EX19" i="22"/>
  <c r="FB19" i="22"/>
  <c r="EA55" i="22"/>
  <c r="EE55" i="22"/>
  <c r="EI55" i="22"/>
  <c r="EM55" i="22"/>
  <c r="EQ55" i="22"/>
  <c r="EU55" i="22"/>
  <c r="EY55" i="22"/>
  <c r="BO64" i="22"/>
  <c r="BS64" i="22"/>
  <c r="BW64" i="22"/>
  <c r="CA64" i="22"/>
  <c r="CE64" i="22"/>
  <c r="CI64" i="22"/>
  <c r="CM64" i="22"/>
  <c r="CQ64" i="22"/>
  <c r="H19" i="22"/>
  <c r="L19" i="22"/>
  <c r="P19" i="22"/>
  <c r="T19" i="22"/>
  <c r="X19" i="22"/>
  <c r="AB19" i="22"/>
  <c r="AF19" i="22"/>
  <c r="F55" i="22"/>
  <c r="J55" i="22"/>
  <c r="N55" i="22"/>
  <c r="R55" i="22"/>
  <c r="V55" i="22"/>
  <c r="Z55" i="22"/>
  <c r="AD55" i="22"/>
  <c r="AH55" i="22"/>
  <c r="H61" i="22"/>
  <c r="L61" i="22"/>
  <c r="P61" i="22"/>
  <c r="T61" i="22"/>
  <c r="X61" i="22"/>
  <c r="AB61" i="22"/>
  <c r="AF61" i="22"/>
  <c r="H64" i="22"/>
  <c r="L64" i="22"/>
  <c r="P64" i="22"/>
  <c r="T64" i="22"/>
  <c r="X64" i="22"/>
  <c r="AB64" i="22"/>
  <c r="AF64" i="22"/>
  <c r="BM55" i="22"/>
  <c r="BQ55" i="22"/>
  <c r="BU55" i="22"/>
  <c r="BY55" i="22"/>
  <c r="CC55" i="22"/>
  <c r="CG55" i="22"/>
  <c r="CK55" i="22"/>
  <c r="CO55" i="22"/>
  <c r="BP61" i="22"/>
  <c r="BT61" i="22"/>
  <c r="BX61" i="22"/>
  <c r="CB61" i="22"/>
  <c r="CF61" i="22"/>
  <c r="CJ61" i="22"/>
  <c r="CN61" i="22"/>
  <c r="BP64" i="22"/>
  <c r="BT64" i="22"/>
  <c r="BX64" i="22"/>
  <c r="CB64" i="22"/>
  <c r="CF64" i="22"/>
  <c r="CJ64" i="22"/>
  <c r="CN64" i="22"/>
  <c r="CT19" i="22"/>
  <c r="CX19" i="22"/>
  <c r="DB19" i="22"/>
  <c r="DF19" i="22"/>
  <c r="DJ19" i="22"/>
  <c r="DN19" i="22"/>
  <c r="DR19" i="22"/>
  <c r="DV19" i="22"/>
  <c r="CV55" i="22"/>
  <c r="CZ55" i="22"/>
  <c r="DD55" i="22"/>
  <c r="DH55" i="22"/>
  <c r="DL55" i="22"/>
  <c r="DP55" i="22"/>
  <c r="DT55" i="22"/>
  <c r="CT61" i="22"/>
  <c r="CX61" i="22"/>
  <c r="DB61" i="22"/>
  <c r="DF61" i="22"/>
  <c r="DJ61" i="22"/>
  <c r="DN61" i="22"/>
  <c r="DR61" i="22"/>
  <c r="DZ61" i="22"/>
  <c r="ED61" i="22"/>
  <c r="EH61" i="22"/>
  <c r="EL61" i="22"/>
  <c r="EP61" i="22"/>
  <c r="ET61" i="22"/>
  <c r="EX61" i="22"/>
  <c r="FB61" i="22"/>
  <c r="FD19" i="22"/>
  <c r="FH19" i="22"/>
  <c r="FL19" i="22"/>
  <c r="FP19" i="22"/>
  <c r="FT19" i="22"/>
  <c r="FX19" i="22"/>
  <c r="GB19" i="22"/>
  <c r="GF19" i="22"/>
  <c r="FF19" i="22"/>
  <c r="FJ19" i="22"/>
  <c r="FN19" i="22"/>
  <c r="FR19" i="22"/>
  <c r="FV19" i="22"/>
  <c r="FZ19" i="22"/>
  <c r="GD19" i="22"/>
  <c r="FF55" i="22"/>
  <c r="FJ55" i="22"/>
  <c r="FN55" i="22"/>
  <c r="FR55" i="22"/>
  <c r="FV55" i="22"/>
  <c r="FZ55" i="22"/>
  <c r="GD55" i="22"/>
  <c r="FD61" i="22"/>
  <c r="FH61" i="22"/>
  <c r="FL61" i="22"/>
  <c r="FP61" i="22"/>
  <c r="FT61" i="22"/>
  <c r="FX61" i="22"/>
  <c r="GB61" i="22"/>
  <c r="GF61" i="22"/>
  <c r="FD64" i="22"/>
  <c r="FH64" i="22"/>
  <c r="FL64" i="22"/>
  <c r="FP64" i="22"/>
  <c r="FT64" i="22"/>
  <c r="FX64" i="22"/>
  <c r="GB64" i="22"/>
  <c r="GF64" i="22"/>
  <c r="GI19" i="22"/>
  <c r="GM19" i="22"/>
  <c r="GQ19" i="22"/>
  <c r="GU19" i="22"/>
  <c r="GY19" i="22"/>
  <c r="HC19" i="22"/>
  <c r="HG19" i="22"/>
  <c r="HK19" i="22"/>
  <c r="GJ19" i="22"/>
  <c r="GN19" i="22"/>
  <c r="GR19" i="22"/>
  <c r="GV19" i="22"/>
  <c r="GZ19" i="22"/>
  <c r="HD19" i="22"/>
  <c r="HH19" i="22"/>
  <c r="HL19" i="22"/>
  <c r="GJ55" i="22"/>
  <c r="GN55" i="22"/>
  <c r="GR55" i="22"/>
  <c r="GV55" i="22"/>
  <c r="GZ55" i="22"/>
  <c r="HD55" i="22"/>
  <c r="HH55" i="22"/>
  <c r="HL55" i="22"/>
  <c r="GI61" i="22"/>
  <c r="GM61" i="22"/>
  <c r="GQ61" i="22"/>
  <c r="GU61" i="22"/>
  <c r="GY61" i="22"/>
  <c r="HC61" i="22"/>
  <c r="HG61" i="22"/>
  <c r="HK61" i="22"/>
  <c r="HQ19" i="22"/>
  <c r="HU19" i="22"/>
  <c r="HY19" i="22"/>
  <c r="IC19" i="22"/>
  <c r="IG19" i="22"/>
  <c r="IK19" i="22"/>
  <c r="IO19" i="22"/>
  <c r="IS19" i="22"/>
  <c r="HR19" i="22"/>
  <c r="HV19" i="22"/>
  <c r="HZ19" i="22"/>
  <c r="ID19" i="22"/>
  <c r="IH19" i="22"/>
  <c r="IL19" i="22"/>
  <c r="IP19" i="22"/>
  <c r="HR55" i="22"/>
  <c r="HV55" i="22"/>
  <c r="HZ55" i="22"/>
  <c r="ID55" i="22"/>
  <c r="IH55" i="22"/>
  <c r="IL55" i="22"/>
  <c r="IP55" i="22"/>
  <c r="HQ61" i="22"/>
  <c r="HU61" i="22"/>
  <c r="HY61" i="22"/>
  <c r="IC61" i="22"/>
  <c r="IG61" i="22"/>
  <c r="IK61" i="22"/>
  <c r="IO61" i="22"/>
  <c r="IS61" i="22"/>
  <c r="IU19" i="22"/>
  <c r="IY19" i="22"/>
  <c r="JC19" i="22"/>
  <c r="JG19" i="22"/>
  <c r="JK19" i="22"/>
  <c r="JO19" i="22"/>
  <c r="JS19" i="22"/>
  <c r="JW19" i="22"/>
  <c r="JI19" i="22"/>
  <c r="JM19" i="22"/>
  <c r="JQ19" i="22"/>
  <c r="JU19" i="22"/>
  <c r="IW55" i="22"/>
  <c r="JA55" i="22"/>
  <c r="JE55" i="22"/>
  <c r="JI55" i="22"/>
  <c r="JM55" i="22"/>
  <c r="JQ55" i="22"/>
  <c r="JU55" i="22"/>
  <c r="IU61" i="22"/>
  <c r="IY61" i="22"/>
  <c r="JC61" i="22"/>
  <c r="JG61" i="22"/>
  <c r="JK61" i="22"/>
  <c r="JO61" i="22"/>
  <c r="JS61" i="22"/>
  <c r="GK64" i="22"/>
  <c r="GW64" i="22"/>
  <c r="HA64" i="22"/>
  <c r="HM64" i="22"/>
  <c r="DV61" i="22"/>
  <c r="CT64" i="22"/>
  <c r="CX64" i="22"/>
  <c r="DB64" i="22"/>
  <c r="DF64" i="22"/>
  <c r="DJ64" i="22"/>
  <c r="DN64" i="22"/>
  <c r="DR64" i="22"/>
  <c r="DV64" i="22"/>
  <c r="DZ55" i="22"/>
  <c r="ED55" i="22"/>
  <c r="EH55" i="22"/>
  <c r="EL55" i="22"/>
  <c r="EP55" i="22"/>
  <c r="ET55" i="22"/>
  <c r="EX55" i="22"/>
  <c r="FB55" i="22"/>
  <c r="DY64" i="22"/>
  <c r="EC64" i="22"/>
  <c r="EG64" i="22"/>
  <c r="EK64" i="22"/>
  <c r="EO64" i="22"/>
  <c r="ES64" i="22"/>
  <c r="EW64" i="22"/>
  <c r="FA64" i="22"/>
  <c r="FG19" i="22"/>
  <c r="FK19" i="22"/>
  <c r="FO19" i="22"/>
  <c r="FS19" i="22"/>
  <c r="FW19" i="22"/>
  <c r="GA19" i="22"/>
  <c r="GE19" i="22"/>
  <c r="FE55" i="22"/>
  <c r="FI55" i="22"/>
  <c r="FM55" i="22"/>
  <c r="FQ55" i="22"/>
  <c r="FU55" i="22"/>
  <c r="FY55" i="22"/>
  <c r="GC55" i="22"/>
  <c r="GG55" i="22"/>
  <c r="FG61" i="22"/>
  <c r="FK61" i="22"/>
  <c r="FO61" i="22"/>
  <c r="FS61" i="22"/>
  <c r="FW61" i="22"/>
  <c r="GA61" i="22"/>
  <c r="GE61" i="22"/>
  <c r="FG64" i="22"/>
  <c r="FK64" i="22"/>
  <c r="FO64" i="22"/>
  <c r="FS64" i="22"/>
  <c r="FW64" i="22"/>
  <c r="GA64" i="22"/>
  <c r="GE64" i="22"/>
  <c r="GL64" i="22"/>
  <c r="GP64" i="22"/>
  <c r="GT64" i="22"/>
  <c r="GX64" i="22"/>
  <c r="HB64" i="22"/>
  <c r="HF64" i="22"/>
  <c r="HJ64" i="22"/>
  <c r="HP64" i="22"/>
  <c r="HT64" i="22"/>
  <c r="HX64" i="22"/>
  <c r="IB64" i="22"/>
  <c r="IF64" i="22"/>
  <c r="IJ64" i="22"/>
  <c r="IN64" i="22"/>
  <c r="IR64" i="22"/>
  <c r="IX19" i="22"/>
  <c r="JB19" i="22"/>
  <c r="JF19" i="22"/>
  <c r="JJ19" i="22"/>
  <c r="JN19" i="22"/>
  <c r="JR19" i="22"/>
  <c r="JV19" i="22"/>
  <c r="IV55" i="22"/>
  <c r="IZ55" i="22"/>
  <c r="JD55" i="22"/>
  <c r="JH55" i="22"/>
  <c r="JL55" i="22"/>
  <c r="JP55" i="22"/>
  <c r="JT55" i="22"/>
  <c r="JX55" i="22"/>
  <c r="JW61" i="22"/>
  <c r="IU64" i="22"/>
  <c r="IY64" i="22"/>
  <c r="JC64" i="22"/>
  <c r="JG64" i="22"/>
  <c r="JK64" i="22"/>
  <c r="JO64" i="22"/>
  <c r="JS64" i="22"/>
  <c r="JW64" i="22"/>
  <c r="JZ19" i="22"/>
  <c r="KD19" i="22"/>
  <c r="KH19" i="22"/>
  <c r="KL19" i="22"/>
  <c r="KP19" i="22"/>
  <c r="KT19" i="22"/>
  <c r="KX19" i="22"/>
  <c r="LB19" i="22"/>
  <c r="KA55" i="22"/>
  <c r="KE55" i="22"/>
  <c r="KI55" i="22"/>
  <c r="KM55" i="22"/>
  <c r="KQ55" i="22"/>
  <c r="KU55" i="22"/>
  <c r="KY55" i="22"/>
  <c r="LC55" i="22"/>
  <c r="JZ61" i="22"/>
  <c r="KD61" i="22"/>
  <c r="KH61" i="22"/>
  <c r="KL61" i="22"/>
  <c r="KP61" i="22"/>
  <c r="KT61" i="22"/>
  <c r="KX61" i="22"/>
  <c r="LB61" i="22"/>
  <c r="LH19" i="22"/>
  <c r="LL19" i="22"/>
  <c r="LP19" i="22"/>
  <c r="LT19" i="22"/>
  <c r="LX19" i="22"/>
  <c r="MB19" i="22"/>
  <c r="MF19" i="22"/>
  <c r="LF55" i="22"/>
  <c r="LJ55" i="22"/>
  <c r="LN55" i="22"/>
  <c r="LR55" i="22"/>
  <c r="LV55" i="22"/>
  <c r="LZ55" i="22"/>
  <c r="MD55" i="22"/>
  <c r="MH55" i="22"/>
  <c r="LH61" i="22"/>
  <c r="LL61" i="22"/>
  <c r="LP61" i="22"/>
  <c r="LT61" i="22"/>
  <c r="LX61" i="22"/>
  <c r="MB61" i="22"/>
  <c r="MF61" i="22"/>
  <c r="LH64" i="22"/>
  <c r="LL64" i="22"/>
  <c r="LP64" i="22"/>
  <c r="LT64" i="22"/>
  <c r="LX64" i="22"/>
  <c r="MB64" i="22"/>
  <c r="MF64" i="22"/>
  <c r="MM19" i="22"/>
  <c r="MQ19" i="22"/>
  <c r="MU19" i="22"/>
  <c r="MY19" i="22"/>
  <c r="NC19" i="22"/>
  <c r="NG19" i="22"/>
  <c r="NK19" i="22"/>
  <c r="NO19" i="22"/>
  <c r="MN55" i="22"/>
  <c r="MR55" i="22"/>
  <c r="MV55" i="22"/>
  <c r="MZ55" i="22"/>
  <c r="ND55" i="22"/>
  <c r="NH55" i="22"/>
  <c r="NL55" i="22"/>
  <c r="MM61" i="22"/>
  <c r="MQ61" i="22"/>
  <c r="MU61" i="22"/>
  <c r="MY61" i="22"/>
  <c r="NC61" i="22"/>
  <c r="NG61" i="22"/>
  <c r="NK61" i="22"/>
  <c r="NO61" i="22"/>
  <c r="MN61" i="22"/>
  <c r="MR61" i="22"/>
  <c r="MV61" i="22"/>
  <c r="MZ61" i="22"/>
  <c r="ND61" i="22"/>
  <c r="NH61" i="22"/>
  <c r="NL61" i="22"/>
  <c r="IX61" i="22"/>
  <c r="JB61" i="22"/>
  <c r="JF61" i="22"/>
  <c r="JJ61" i="22"/>
  <c r="JN61" i="22"/>
  <c r="JR61" i="22"/>
  <c r="JV61" i="22"/>
  <c r="IX64" i="22"/>
  <c r="JB64" i="22"/>
  <c r="JF64" i="22"/>
  <c r="JJ64" i="22"/>
  <c r="JN64" i="22"/>
  <c r="JR64" i="22"/>
  <c r="JV64" i="22"/>
  <c r="KC64" i="22"/>
  <c r="KG64" i="22"/>
  <c r="KK64" i="22"/>
  <c r="KO64" i="22"/>
  <c r="KS64" i="22"/>
  <c r="KW64" i="22"/>
  <c r="LA64" i="22"/>
  <c r="LG19" i="22"/>
  <c r="LK19" i="22"/>
  <c r="LO19" i="22"/>
  <c r="LS19" i="22"/>
  <c r="LW19" i="22"/>
  <c r="MA19" i="22"/>
  <c r="ME19" i="22"/>
  <c r="MI19" i="22"/>
  <c r="LI19" i="22"/>
  <c r="LM19" i="22"/>
  <c r="LQ19" i="22"/>
  <c r="LU19" i="22"/>
  <c r="LY19" i="22"/>
  <c r="MC19" i="22"/>
  <c r="MG19" i="22"/>
  <c r="LI55" i="22"/>
  <c r="LM55" i="22"/>
  <c r="LQ55" i="22"/>
  <c r="LU55" i="22"/>
  <c r="LY55" i="22"/>
  <c r="MC55" i="22"/>
  <c r="MG55" i="22"/>
  <c r="LG61" i="22"/>
  <c r="LK61" i="22"/>
  <c r="LO61" i="22"/>
  <c r="LS61" i="22"/>
  <c r="LW61" i="22"/>
  <c r="MA61" i="22"/>
  <c r="ME61" i="22"/>
  <c r="MI61" i="22"/>
  <c r="LG64" i="22"/>
  <c r="LK64" i="22"/>
  <c r="LO64" i="22"/>
  <c r="LS64" i="22"/>
  <c r="LW64" i="22"/>
  <c r="MA64" i="22"/>
  <c r="ME64" i="22"/>
  <c r="MI64" i="22"/>
  <c r="ML61" i="22"/>
  <c r="MP61" i="22"/>
  <c r="MT61" i="22"/>
  <c r="MX61" i="22"/>
  <c r="NB61" i="22"/>
  <c r="NF61" i="22"/>
  <c r="NJ61" i="22"/>
  <c r="NN61" i="22"/>
  <c r="ML64" i="22"/>
  <c r="MP64" i="22"/>
  <c r="MT64" i="22"/>
  <c r="MX64" i="22"/>
  <c r="NB64" i="22"/>
  <c r="BM19" i="22"/>
  <c r="BQ19" i="22"/>
  <c r="BU19" i="22"/>
  <c r="BY19" i="22"/>
  <c r="CC19" i="22"/>
  <c r="CG19" i="22"/>
  <c r="CK19" i="22"/>
  <c r="CO19" i="22"/>
  <c r="BN55" i="22"/>
  <c r="BR55" i="22"/>
  <c r="BV55" i="22"/>
  <c r="BZ55" i="22"/>
  <c r="CD55" i="22"/>
  <c r="CH55" i="22"/>
  <c r="CL55" i="22"/>
  <c r="CP55" i="22"/>
  <c r="BM61" i="22"/>
  <c r="BQ61" i="22"/>
  <c r="BU61" i="22"/>
  <c r="BY61" i="22"/>
  <c r="CC61" i="22"/>
  <c r="CG61" i="22"/>
  <c r="CK61" i="22"/>
  <c r="CO61" i="22"/>
  <c r="BM64" i="22"/>
  <c r="BQ64" i="22"/>
  <c r="BU64" i="22"/>
  <c r="BY64" i="22"/>
  <c r="CC64" i="22"/>
  <c r="CG64" i="22"/>
  <c r="CK64" i="22"/>
  <c r="CO64" i="22"/>
  <c r="F19" i="22"/>
  <c r="F56" i="22" s="1"/>
  <c r="J19" i="22"/>
  <c r="J56" i="22" s="1"/>
  <c r="N19" i="22"/>
  <c r="N56" i="22" s="1"/>
  <c r="R19" i="22"/>
  <c r="R56" i="22" s="1"/>
  <c r="V19" i="22"/>
  <c r="V56" i="22" s="1"/>
  <c r="Z19" i="22"/>
  <c r="Z56" i="22" s="1"/>
  <c r="AD19" i="22"/>
  <c r="AD56" i="22" s="1"/>
  <c r="AH19" i="22"/>
  <c r="AH56" i="22" s="1"/>
  <c r="H55" i="22"/>
  <c r="L55" i="22"/>
  <c r="P55" i="22"/>
  <c r="T55" i="22"/>
  <c r="X55" i="22"/>
  <c r="AB55" i="22"/>
  <c r="AF55" i="22"/>
  <c r="F61" i="22"/>
  <c r="J61" i="22"/>
  <c r="N61" i="22"/>
  <c r="R61" i="22"/>
  <c r="V61" i="22"/>
  <c r="Z61" i="22"/>
  <c r="AD61" i="22"/>
  <c r="AH61" i="22"/>
  <c r="F64" i="22"/>
  <c r="J64" i="22"/>
  <c r="N64" i="22"/>
  <c r="R64" i="22"/>
  <c r="V64" i="22"/>
  <c r="Z64" i="22"/>
  <c r="AD64" i="22"/>
  <c r="AH64" i="22"/>
  <c r="BN19" i="22"/>
  <c r="BR19" i="22"/>
  <c r="BV19" i="22"/>
  <c r="BZ19" i="22"/>
  <c r="CD19" i="22"/>
  <c r="CH19" i="22"/>
  <c r="CL19" i="22"/>
  <c r="CP19" i="22"/>
  <c r="BO19" i="22"/>
  <c r="BS19" i="22"/>
  <c r="BW19" i="22"/>
  <c r="CA19" i="22"/>
  <c r="CE19" i="22"/>
  <c r="CI19" i="22"/>
  <c r="CM19" i="22"/>
  <c r="CQ19" i="22"/>
  <c r="BO55" i="22"/>
  <c r="BS55" i="22"/>
  <c r="BW55" i="22"/>
  <c r="CA55" i="22"/>
  <c r="CE55" i="22"/>
  <c r="CI55" i="22"/>
  <c r="CM55" i="22"/>
  <c r="CQ55" i="22"/>
  <c r="BN61" i="22"/>
  <c r="BR61" i="22"/>
  <c r="BV61" i="22"/>
  <c r="BZ61" i="22"/>
  <c r="CD61" i="22"/>
  <c r="CH61" i="22"/>
  <c r="CL61" i="22"/>
  <c r="CP61" i="22"/>
  <c r="BN64" i="22"/>
  <c r="BR64" i="22"/>
  <c r="BV64" i="22"/>
  <c r="BZ64" i="22"/>
  <c r="CD64" i="22"/>
  <c r="CH64" i="22"/>
  <c r="CL64" i="22"/>
  <c r="CP64" i="22"/>
  <c r="CV19" i="22"/>
  <c r="CZ19" i="22"/>
  <c r="DD19" i="22"/>
  <c r="DH19" i="22"/>
  <c r="DL19" i="22"/>
  <c r="DP19" i="22"/>
  <c r="DT19" i="22"/>
  <c r="CT55" i="22"/>
  <c r="CX55" i="22"/>
  <c r="DB55" i="22"/>
  <c r="DF55" i="22"/>
  <c r="DJ55" i="22"/>
  <c r="DN55" i="22"/>
  <c r="DR55" i="22"/>
  <c r="DV55" i="22"/>
  <c r="CV61" i="22"/>
  <c r="CZ61" i="22"/>
  <c r="DD61" i="22"/>
  <c r="DH61" i="22"/>
  <c r="DL61" i="22"/>
  <c r="DP61" i="22"/>
  <c r="DT61" i="22"/>
  <c r="CV64" i="22"/>
  <c r="CZ64" i="22"/>
  <c r="DD64" i="22"/>
  <c r="DH64" i="22"/>
  <c r="DL64" i="22"/>
  <c r="DP64" i="22"/>
  <c r="DT64" i="22"/>
  <c r="EA19" i="22"/>
  <c r="EE19" i="22"/>
  <c r="EI19" i="22"/>
  <c r="EM19" i="22"/>
  <c r="EQ19" i="22"/>
  <c r="EU19" i="22"/>
  <c r="EY19" i="22"/>
  <c r="DX55" i="22"/>
  <c r="EB55" i="22"/>
  <c r="EF55" i="22"/>
  <c r="EJ55" i="22"/>
  <c r="EN55" i="22"/>
  <c r="ER55" i="22"/>
  <c r="EV55" i="22"/>
  <c r="EZ55" i="22"/>
  <c r="EA61" i="22"/>
  <c r="EE61" i="22"/>
  <c r="EI61" i="22"/>
  <c r="EM61" i="22"/>
  <c r="EQ61" i="22"/>
  <c r="EU61" i="22"/>
  <c r="EY61" i="22"/>
  <c r="EA64" i="22"/>
  <c r="EE64" i="22"/>
  <c r="EI64" i="22"/>
  <c r="EM64" i="22"/>
  <c r="EQ64" i="22"/>
  <c r="EU64" i="22"/>
  <c r="EY64" i="22"/>
  <c r="FE19" i="22"/>
  <c r="FI19" i="22"/>
  <c r="FM19" i="22"/>
  <c r="FQ19" i="22"/>
  <c r="FU19" i="22"/>
  <c r="FY19" i="22"/>
  <c r="GC19" i="22"/>
  <c r="GG19" i="22"/>
  <c r="FG55" i="22"/>
  <c r="FK55" i="22"/>
  <c r="FO55" i="22"/>
  <c r="FS55" i="22"/>
  <c r="FW55" i="22"/>
  <c r="GA55" i="22"/>
  <c r="G19" i="22"/>
  <c r="K19" i="22"/>
  <c r="O19" i="22"/>
  <c r="O56" i="22" s="1"/>
  <c r="S19" i="22"/>
  <c r="S56" i="22" s="1"/>
  <c r="W19" i="22"/>
  <c r="AA19" i="22"/>
  <c r="AE19" i="22"/>
  <c r="E55" i="22"/>
  <c r="I55" i="22"/>
  <c r="M55" i="22"/>
  <c r="Q55" i="22"/>
  <c r="U55" i="22"/>
  <c r="Y55" i="22"/>
  <c r="AC55" i="22"/>
  <c r="AG55" i="22"/>
  <c r="G61" i="22"/>
  <c r="K61" i="22"/>
  <c r="O61" i="22"/>
  <c r="S61" i="22"/>
  <c r="W61" i="22"/>
  <c r="AA61" i="22"/>
  <c r="AE61" i="22"/>
  <c r="G64" i="22"/>
  <c r="K64" i="22"/>
  <c r="O64" i="22"/>
  <c r="S64" i="22"/>
  <c r="W64" i="22"/>
  <c r="AA64" i="22"/>
  <c r="AE64" i="22"/>
  <c r="BP19" i="22"/>
  <c r="BT19" i="22"/>
  <c r="BX19" i="22"/>
  <c r="CB19" i="22"/>
  <c r="CF19" i="22"/>
  <c r="CJ19" i="22"/>
  <c r="CN19" i="22"/>
  <c r="BP55" i="22"/>
  <c r="BT55" i="22"/>
  <c r="BX55" i="22"/>
  <c r="CB55" i="22"/>
  <c r="CF55" i="22"/>
  <c r="CJ55" i="22"/>
  <c r="CN55" i="22"/>
  <c r="BO61" i="22"/>
  <c r="BS61" i="22"/>
  <c r="BW61" i="22"/>
  <c r="CA61" i="22"/>
  <c r="CE61" i="22"/>
  <c r="CI61" i="22"/>
  <c r="CM61" i="22"/>
  <c r="CQ61" i="22"/>
  <c r="CS19" i="22"/>
  <c r="CW19" i="22"/>
  <c r="DA19" i="22"/>
  <c r="DE19" i="22"/>
  <c r="DI19" i="22"/>
  <c r="DM19" i="22"/>
  <c r="DQ19" i="22"/>
  <c r="DU19" i="22"/>
  <c r="CU19" i="22"/>
  <c r="CY19" i="22"/>
  <c r="DC19" i="22"/>
  <c r="DG19" i="22"/>
  <c r="DK19" i="22"/>
  <c r="DO19" i="22"/>
  <c r="DS19" i="22"/>
  <c r="CU55" i="22"/>
  <c r="CY55" i="22"/>
  <c r="DC55" i="22"/>
  <c r="DG55" i="22"/>
  <c r="DK55" i="22"/>
  <c r="DO55" i="22"/>
  <c r="DS55" i="22"/>
  <c r="CS61" i="22"/>
  <c r="CW61" i="22"/>
  <c r="DA61" i="22"/>
  <c r="DE61" i="22"/>
  <c r="DI61" i="22"/>
  <c r="DM61" i="22"/>
  <c r="DQ61" i="22"/>
  <c r="DU61" i="22"/>
  <c r="CS64" i="22"/>
  <c r="CW64" i="22"/>
  <c r="DA64" i="22"/>
  <c r="DE64" i="22"/>
  <c r="DI64" i="22"/>
  <c r="DM64" i="22"/>
  <c r="DQ64" i="22"/>
  <c r="DU64" i="22"/>
  <c r="DX19" i="22"/>
  <c r="EB19" i="22"/>
  <c r="EF19" i="22"/>
  <c r="EJ19" i="22"/>
  <c r="EN19" i="22"/>
  <c r="ER19" i="22"/>
  <c r="EV19" i="22"/>
  <c r="EZ19" i="22"/>
  <c r="DY19" i="22"/>
  <c r="EC19" i="22"/>
  <c r="EG19" i="22"/>
  <c r="EK19" i="22"/>
  <c r="EO19" i="22"/>
  <c r="ES19" i="22"/>
  <c r="EW19" i="22"/>
  <c r="FA19" i="22"/>
  <c r="DY55" i="22"/>
  <c r="EC55" i="22"/>
  <c r="EG55" i="22"/>
  <c r="EK55" i="22"/>
  <c r="EO55" i="22"/>
  <c r="ES55" i="22"/>
  <c r="EW55" i="22"/>
  <c r="FA55" i="22"/>
  <c r="DX61" i="22"/>
  <c r="EB61" i="22"/>
  <c r="EF61" i="22"/>
  <c r="EJ61" i="22"/>
  <c r="EN61" i="22"/>
  <c r="ER61" i="22"/>
  <c r="EV61" i="22"/>
  <c r="EZ61" i="22"/>
  <c r="FD55" i="22"/>
  <c r="FH55" i="22"/>
  <c r="FL55" i="22"/>
  <c r="FP55" i="22"/>
  <c r="FT55" i="22"/>
  <c r="FX55" i="22"/>
  <c r="GB55" i="22"/>
  <c r="GF55" i="22"/>
  <c r="DY61" i="22"/>
  <c r="EC61" i="22"/>
  <c r="EG61" i="22"/>
  <c r="EK61" i="22"/>
  <c r="EO61" i="22"/>
  <c r="ES61" i="22"/>
  <c r="EW61" i="22"/>
  <c r="FA61" i="22"/>
  <c r="GE55" i="22"/>
  <c r="FE61" i="22"/>
  <c r="FI61" i="22"/>
  <c r="FM61" i="22"/>
  <c r="FQ61" i="22"/>
  <c r="FU61" i="22"/>
  <c r="FY61" i="22"/>
  <c r="GC61" i="22"/>
  <c r="GG61" i="22"/>
  <c r="FE64" i="22"/>
  <c r="FI64" i="22"/>
  <c r="FM64" i="22"/>
  <c r="FQ64" i="22"/>
  <c r="FU64" i="22"/>
  <c r="FY64" i="22"/>
  <c r="GC64" i="22"/>
  <c r="GG64" i="22"/>
  <c r="GK55" i="22"/>
  <c r="GO55" i="22"/>
  <c r="GS55" i="22"/>
  <c r="GW55" i="22"/>
  <c r="HA55" i="22"/>
  <c r="HE55" i="22"/>
  <c r="HI55" i="22"/>
  <c r="HM55" i="22"/>
  <c r="GJ61" i="22"/>
  <c r="GN61" i="22"/>
  <c r="GR61" i="22"/>
  <c r="GV61" i="22"/>
  <c r="GZ61" i="22"/>
  <c r="HD61" i="22"/>
  <c r="HH61" i="22"/>
  <c r="HL61" i="22"/>
  <c r="GJ64" i="22"/>
  <c r="GN64" i="22"/>
  <c r="GR64" i="22"/>
  <c r="GV64" i="22"/>
  <c r="GZ64" i="22"/>
  <c r="HD64" i="22"/>
  <c r="HH64" i="22"/>
  <c r="HL64" i="22"/>
  <c r="HO55" i="22"/>
  <c r="HS55" i="22"/>
  <c r="HW55" i="22"/>
  <c r="IA55" i="22"/>
  <c r="IE55" i="22"/>
  <c r="II55" i="22"/>
  <c r="IM55" i="22"/>
  <c r="IQ55" i="22"/>
  <c r="HR61" i="22"/>
  <c r="HV61" i="22"/>
  <c r="HZ61" i="22"/>
  <c r="ID61" i="22"/>
  <c r="IH61" i="22"/>
  <c r="IL61" i="22"/>
  <c r="IP61" i="22"/>
  <c r="HR64" i="22"/>
  <c r="HV64" i="22"/>
  <c r="HZ64" i="22"/>
  <c r="ID64" i="22"/>
  <c r="IH64" i="22"/>
  <c r="IL64" i="22"/>
  <c r="IP64" i="22"/>
  <c r="IV19" i="22"/>
  <c r="IZ19" i="22"/>
  <c r="JD19" i="22"/>
  <c r="JH19" i="22"/>
  <c r="JL19" i="22"/>
  <c r="JP19" i="22"/>
  <c r="JT19" i="22"/>
  <c r="JX19" i="22"/>
  <c r="IX55" i="22"/>
  <c r="JB55" i="22"/>
  <c r="JF55" i="22"/>
  <c r="JJ55" i="22"/>
  <c r="JN55" i="22"/>
  <c r="JR55" i="22"/>
  <c r="JV55" i="22"/>
  <c r="IV61" i="22"/>
  <c r="IZ61" i="22"/>
  <c r="JD61" i="22"/>
  <c r="JH61" i="22"/>
  <c r="JL61" i="22"/>
  <c r="FF61" i="22"/>
  <c r="FJ61" i="22"/>
  <c r="FN61" i="22"/>
  <c r="FR61" i="22"/>
  <c r="FV61" i="22"/>
  <c r="FZ61" i="22"/>
  <c r="GD61" i="22"/>
  <c r="FF64" i="22"/>
  <c r="FJ64" i="22"/>
  <c r="FN64" i="22"/>
  <c r="FR64" i="22"/>
  <c r="FV64" i="22"/>
  <c r="FZ64" i="22"/>
  <c r="GD64" i="22"/>
  <c r="GK19" i="22"/>
  <c r="GK56" i="22" s="1"/>
  <c r="GO19" i="22"/>
  <c r="GO56" i="22" s="1"/>
  <c r="GS19" i="22"/>
  <c r="GS56" i="22" s="1"/>
  <c r="GW19" i="22"/>
  <c r="GW56" i="22" s="1"/>
  <c r="HA19" i="22"/>
  <c r="HA56" i="22" s="1"/>
  <c r="HE19" i="22"/>
  <c r="HE56" i="22" s="1"/>
  <c r="HI19" i="22"/>
  <c r="HI56" i="22" s="1"/>
  <c r="HM19" i="22"/>
  <c r="HM56" i="22" s="1"/>
  <c r="GL55" i="22"/>
  <c r="GP55" i="22"/>
  <c r="GT55" i="22"/>
  <c r="GX55" i="22"/>
  <c r="HB55" i="22"/>
  <c r="HF55" i="22"/>
  <c r="HJ55" i="22"/>
  <c r="GK61" i="22"/>
  <c r="GO61" i="22"/>
  <c r="GS61" i="22"/>
  <c r="GW61" i="22"/>
  <c r="HA61" i="22"/>
  <c r="HE61" i="22"/>
  <c r="HI61" i="22"/>
  <c r="HM61" i="22"/>
  <c r="HO19" i="22"/>
  <c r="HS19" i="22"/>
  <c r="HW19" i="22"/>
  <c r="IA19" i="22"/>
  <c r="IE19" i="22"/>
  <c r="II19" i="22"/>
  <c r="IM19" i="22"/>
  <c r="IQ19" i="22"/>
  <c r="HP19" i="22"/>
  <c r="HT19" i="22"/>
  <c r="HX19" i="22"/>
  <c r="IB19" i="22"/>
  <c r="IF19" i="22"/>
  <c r="IJ19" i="22"/>
  <c r="IN19" i="22"/>
  <c r="IR19" i="22"/>
  <c r="HP55" i="22"/>
  <c r="HT55" i="22"/>
  <c r="HX55" i="22"/>
  <c r="IB55" i="22"/>
  <c r="IF55" i="22"/>
  <c r="IJ55" i="22"/>
  <c r="IN55" i="22"/>
  <c r="IR55" i="22"/>
  <c r="HO61" i="22"/>
  <c r="HS61" i="22"/>
  <c r="HW61" i="22"/>
  <c r="IA61" i="22"/>
  <c r="IE61" i="22"/>
  <c r="II61" i="22"/>
  <c r="IM61" i="22"/>
  <c r="IQ61" i="22"/>
  <c r="IW19" i="22"/>
  <c r="JA19" i="22"/>
  <c r="JE19" i="22"/>
  <c r="IU55" i="22"/>
  <c r="IY55" i="22"/>
  <c r="JC55" i="22"/>
  <c r="JG55" i="22"/>
  <c r="JK55" i="22"/>
  <c r="JO55" i="22"/>
  <c r="JS55" i="22"/>
  <c r="JW55" i="22"/>
  <c r="IW61" i="22"/>
  <c r="JA61" i="22"/>
  <c r="JE61" i="22"/>
  <c r="JI61" i="22"/>
  <c r="JM61" i="22"/>
  <c r="JQ61" i="22"/>
  <c r="JU61" i="22"/>
  <c r="GL19" i="22"/>
  <c r="GP19" i="22"/>
  <c r="GT19" i="22"/>
  <c r="GX19" i="22"/>
  <c r="HB19" i="22"/>
  <c r="HF19" i="22"/>
  <c r="HJ19" i="22"/>
  <c r="GI55" i="22"/>
  <c r="GM55" i="22"/>
  <c r="GQ55" i="22"/>
  <c r="GU55" i="22"/>
  <c r="GY55" i="22"/>
  <c r="HC55" i="22"/>
  <c r="HG55" i="22"/>
  <c r="HK55" i="22"/>
  <c r="GL61" i="22"/>
  <c r="GP61" i="22"/>
  <c r="GT61" i="22"/>
  <c r="GX61" i="22"/>
  <c r="HB61" i="22"/>
  <c r="HF61" i="22"/>
  <c r="HJ61" i="22"/>
  <c r="HQ55" i="22"/>
  <c r="HU55" i="22"/>
  <c r="HY55" i="22"/>
  <c r="IC55" i="22"/>
  <c r="IG55" i="22"/>
  <c r="IK55" i="22"/>
  <c r="IO55" i="22"/>
  <c r="IS55" i="22"/>
  <c r="HP61" i="22"/>
  <c r="HT61" i="22"/>
  <c r="HX61" i="22"/>
  <c r="IB61" i="22"/>
  <c r="IF61" i="22"/>
  <c r="IJ61" i="22"/>
  <c r="IN61" i="22"/>
  <c r="IR61" i="22"/>
  <c r="KC19" i="22"/>
  <c r="KG19" i="22"/>
  <c r="KK19" i="22"/>
  <c r="KO19" i="22"/>
  <c r="KS19" i="22"/>
  <c r="KW19" i="22"/>
  <c r="LA19" i="22"/>
  <c r="JZ55" i="22"/>
  <c r="KD55" i="22"/>
  <c r="KH55" i="22"/>
  <c r="KL55" i="22"/>
  <c r="JP61" i="22"/>
  <c r="JT61" i="22"/>
  <c r="JX61" i="22"/>
  <c r="IV64" i="22"/>
  <c r="IZ64" i="22"/>
  <c r="JD64" i="22"/>
  <c r="JH64" i="22"/>
  <c r="JL64" i="22"/>
  <c r="JP64" i="22"/>
  <c r="JT64" i="22"/>
  <c r="JX64" i="22"/>
  <c r="KA19" i="22"/>
  <c r="KE19" i="22"/>
  <c r="KI19" i="22"/>
  <c r="KM19" i="22"/>
  <c r="KQ19" i="22"/>
  <c r="KU19" i="22"/>
  <c r="KY19" i="22"/>
  <c r="LC19" i="22"/>
  <c r="KB55" i="22"/>
  <c r="KF55" i="22"/>
  <c r="KJ55" i="22"/>
  <c r="KN55" i="22"/>
  <c r="KR55" i="22"/>
  <c r="KV55" i="22"/>
  <c r="KZ55" i="22"/>
  <c r="LD55" i="22"/>
  <c r="KA61" i="22"/>
  <c r="KE61" i="22"/>
  <c r="KI61" i="22"/>
  <c r="KM61" i="22"/>
  <c r="KQ61" i="22"/>
  <c r="KU61" i="22"/>
  <c r="KY61" i="22"/>
  <c r="LC61" i="22"/>
  <c r="KA64" i="22"/>
  <c r="KE64" i="22"/>
  <c r="KI64" i="22"/>
  <c r="KM64" i="22"/>
  <c r="KQ64" i="22"/>
  <c r="KU64" i="22"/>
  <c r="KY64" i="22"/>
  <c r="LC64" i="22"/>
  <c r="LG55" i="22"/>
  <c r="LK55" i="22"/>
  <c r="LO55" i="22"/>
  <c r="LS55" i="22"/>
  <c r="LW55" i="22"/>
  <c r="MA55" i="22"/>
  <c r="ME55" i="22"/>
  <c r="MI55" i="22"/>
  <c r="MN19" i="22"/>
  <c r="MR19" i="22"/>
  <c r="MR56" i="22" s="1"/>
  <c r="MV19" i="22"/>
  <c r="MZ19" i="22"/>
  <c r="ND19" i="22"/>
  <c r="NH19" i="22"/>
  <c r="NH56" i="22" s="1"/>
  <c r="NL19" i="22"/>
  <c r="MK55" i="22"/>
  <c r="MO55" i="22"/>
  <c r="MS55" i="22"/>
  <c r="MW55" i="22"/>
  <c r="NA55" i="22"/>
  <c r="NE55" i="22"/>
  <c r="NI55" i="22"/>
  <c r="NM55" i="22"/>
  <c r="IW64" i="22"/>
  <c r="JA64" i="22"/>
  <c r="JE64" i="22"/>
  <c r="JI64" i="22"/>
  <c r="JM64" i="22"/>
  <c r="JQ64" i="22"/>
  <c r="JU64" i="22"/>
  <c r="KB19" i="22"/>
  <c r="KF19" i="22"/>
  <c r="KJ19" i="22"/>
  <c r="KN19" i="22"/>
  <c r="KR19" i="22"/>
  <c r="KV19" i="22"/>
  <c r="KZ19" i="22"/>
  <c r="LD19" i="22"/>
  <c r="KC55" i="22"/>
  <c r="KG55" i="22"/>
  <c r="KK55" i="22"/>
  <c r="KO55" i="22"/>
  <c r="KS55" i="22"/>
  <c r="KW55" i="22"/>
  <c r="LA55" i="22"/>
  <c r="KB61" i="22"/>
  <c r="KF61" i="22"/>
  <c r="KJ61" i="22"/>
  <c r="KN61" i="22"/>
  <c r="KR61" i="22"/>
  <c r="KV61" i="22"/>
  <c r="KZ61" i="22"/>
  <c r="LD61" i="22"/>
  <c r="LF19" i="22"/>
  <c r="LJ19" i="22"/>
  <c r="LN19" i="22"/>
  <c r="LR19" i="22"/>
  <c r="LV19" i="22"/>
  <c r="LZ19" i="22"/>
  <c r="MD19" i="22"/>
  <c r="MH19" i="22"/>
  <c r="LH55" i="22"/>
  <c r="LL55" i="22"/>
  <c r="LP55" i="22"/>
  <c r="LT55" i="22"/>
  <c r="LX55" i="22"/>
  <c r="MB55" i="22"/>
  <c r="MF55" i="22"/>
  <c r="LF61" i="22"/>
  <c r="LJ61" i="22"/>
  <c r="LN61" i="22"/>
  <c r="LR61" i="22"/>
  <c r="LV61" i="22"/>
  <c r="LZ61" i="22"/>
  <c r="MD61" i="22"/>
  <c r="MH61" i="22"/>
  <c r="LF64" i="22"/>
  <c r="LJ64" i="22"/>
  <c r="LN64" i="22"/>
  <c r="LR64" i="22"/>
  <c r="LV64" i="22"/>
  <c r="LZ64" i="22"/>
  <c r="MD64" i="22"/>
  <c r="MH64" i="22"/>
  <c r="MK19" i="22"/>
  <c r="MO19" i="22"/>
  <c r="MS19" i="22"/>
  <c r="MW19" i="22"/>
  <c r="NA19" i="22"/>
  <c r="NE19" i="22"/>
  <c r="NI19" i="22"/>
  <c r="NM19" i="22"/>
  <c r="ML19" i="22"/>
  <c r="MP19" i="22"/>
  <c r="MT19" i="22"/>
  <c r="MX19" i="22"/>
  <c r="NB19" i="22"/>
  <c r="NF19" i="22"/>
  <c r="NJ19" i="22"/>
  <c r="NN19" i="22"/>
  <c r="KP55" i="22"/>
  <c r="KT55" i="22"/>
  <c r="KX55" i="22"/>
  <c r="LB55" i="22"/>
  <c r="KC61" i="22"/>
  <c r="KG61" i="22"/>
  <c r="KK61" i="22"/>
  <c r="KO61" i="22"/>
  <c r="KS61" i="22"/>
  <c r="KW61" i="22"/>
  <c r="LA61" i="22"/>
  <c r="MM55" i="22"/>
  <c r="MQ55" i="22"/>
  <c r="MU55" i="22"/>
  <c r="MY55" i="22"/>
  <c r="NC55" i="22"/>
  <c r="NG55" i="22"/>
  <c r="NK55" i="22"/>
  <c r="NO55" i="22"/>
  <c r="ML55" i="22"/>
  <c r="MP55" i="22"/>
  <c r="MT55" i="22"/>
  <c r="MX55" i="22"/>
  <c r="NB55" i="22"/>
  <c r="NF55" i="22"/>
  <c r="NJ55" i="22"/>
  <c r="NN55" i="22"/>
  <c r="NP59" i="22"/>
  <c r="NP53" i="22"/>
  <c r="NP34" i="22"/>
  <c r="NP38" i="22"/>
  <c r="NP42" i="22"/>
  <c r="NP46" i="22"/>
  <c r="IT53" i="22"/>
  <c r="HN18" i="22"/>
  <c r="HN23" i="22"/>
  <c r="HN27" i="22"/>
  <c r="HN31" i="22"/>
  <c r="HN35" i="22"/>
  <c r="HN39" i="22"/>
  <c r="HN43" i="22"/>
  <c r="HN47" i="22"/>
  <c r="HN51" i="22"/>
  <c r="HN57" i="22"/>
  <c r="HN62" i="22"/>
  <c r="IT17" i="22"/>
  <c r="IT22" i="22"/>
  <c r="IT26" i="22"/>
  <c r="IT30" i="22"/>
  <c r="IT34" i="22"/>
  <c r="IT60" i="22"/>
  <c r="JY16" i="22"/>
  <c r="JY21" i="22"/>
  <c r="JY25" i="22"/>
  <c r="JY29" i="22"/>
  <c r="JY37" i="22"/>
  <c r="JY41" i="22"/>
  <c r="JY45" i="22"/>
  <c r="JY49" i="22"/>
  <c r="JY53" i="22"/>
  <c r="JY59" i="22"/>
  <c r="NP47" i="22"/>
  <c r="LE14" i="22"/>
  <c r="LE18" i="22"/>
  <c r="LE24" i="22"/>
  <c r="LE28" i="22"/>
  <c r="LE32" i="22"/>
  <c r="LE40" i="22"/>
  <c r="LE44" i="22"/>
  <c r="LE48" i="22"/>
  <c r="LE52" i="22"/>
  <c r="LE58" i="22"/>
  <c r="LE63" i="22"/>
  <c r="MJ18" i="22"/>
  <c r="MJ23" i="22"/>
  <c r="MJ27" i="22"/>
  <c r="MJ31" i="22"/>
  <c r="MJ35" i="22"/>
  <c r="MJ39" i="22"/>
  <c r="MJ43" i="22"/>
  <c r="MJ47" i="22"/>
  <c r="MJ51" i="22"/>
  <c r="MJ62" i="22"/>
  <c r="NP15" i="22"/>
  <c r="NP21" i="22"/>
  <c r="NP25" i="22"/>
  <c r="NP29" i="22"/>
  <c r="GH38" i="22"/>
  <c r="GH58" i="22"/>
  <c r="GH63" i="22"/>
  <c r="GH16" i="22"/>
  <c r="GH21" i="22"/>
  <c r="GH25" i="22"/>
  <c r="GH29" i="22"/>
  <c r="GH33" i="22"/>
  <c r="GH41" i="22"/>
  <c r="GH45" i="22"/>
  <c r="GH49" i="22"/>
  <c r="GH53" i="22"/>
  <c r="FC45" i="22"/>
  <c r="FC49" i="22"/>
  <c r="FC58" i="22"/>
  <c r="FC59" i="22"/>
  <c r="FC17" i="22"/>
  <c r="FC22" i="22"/>
  <c r="FC26" i="22"/>
  <c r="FC41" i="22"/>
  <c r="FC37" i="22"/>
  <c r="FC30" i="22"/>
  <c r="FC33" i="22"/>
  <c r="DW54" i="22"/>
  <c r="DW60" i="22"/>
  <c r="FC16" i="22"/>
  <c r="FC21" i="22"/>
  <c r="FC25" i="22"/>
  <c r="FC29" i="22"/>
  <c r="FC15" i="22"/>
  <c r="DW37" i="22"/>
  <c r="DW47" i="22"/>
  <c r="DW51" i="22"/>
  <c r="FC18" i="22"/>
  <c r="FC44" i="22"/>
  <c r="FC48" i="22"/>
  <c r="FC54" i="22"/>
  <c r="FC63" i="22"/>
  <c r="GH15" i="22"/>
  <c r="GH24" i="22"/>
  <c r="GH28" i="22"/>
  <c r="GH40" i="22"/>
  <c r="GH44" i="22"/>
  <c r="GH48" i="22"/>
  <c r="GH52" i="22"/>
  <c r="GH57" i="22"/>
  <c r="GH62" i="22"/>
  <c r="HN17" i="22"/>
  <c r="HN22" i="22"/>
  <c r="HN26" i="22"/>
  <c r="HN30" i="22"/>
  <c r="HN34" i="22"/>
  <c r="HN38" i="22"/>
  <c r="HN42" i="22"/>
  <c r="HN46" i="22"/>
  <c r="HN50" i="22"/>
  <c r="HN54" i="22"/>
  <c r="HN60" i="22"/>
  <c r="IT16" i="22"/>
  <c r="FC24" i="22"/>
  <c r="FC28" i="22"/>
  <c r="FC43" i="22"/>
  <c r="FC47" i="22"/>
  <c r="FC51" i="22"/>
  <c r="FC53" i="22"/>
  <c r="FC62" i="22"/>
  <c r="GH18" i="22"/>
  <c r="GH23" i="22"/>
  <c r="GH27" i="22"/>
  <c r="GH31" i="22"/>
  <c r="GH37" i="22"/>
  <c r="GH39" i="22"/>
  <c r="GH43" i="22"/>
  <c r="GH47" i="22"/>
  <c r="GH51" i="22"/>
  <c r="GH54" i="22"/>
  <c r="GH60" i="22"/>
  <c r="HN16" i="22"/>
  <c r="HN21" i="22"/>
  <c r="HN25" i="22"/>
  <c r="HN29" i="22"/>
  <c r="HN33" i="22"/>
  <c r="HN37" i="22"/>
  <c r="HN41" i="22"/>
  <c r="HN45" i="22"/>
  <c r="HN49" i="22"/>
  <c r="HN53" i="22"/>
  <c r="HN59" i="22"/>
  <c r="FC23" i="22"/>
  <c r="FC27" i="22"/>
  <c r="FC31" i="22"/>
  <c r="FC34" i="22"/>
  <c r="FC42" i="22"/>
  <c r="FC46" i="22"/>
  <c r="FC50" i="22"/>
  <c r="FC52" i="22"/>
  <c r="FC60" i="22"/>
  <c r="GH17" i="22"/>
  <c r="GH22" i="22"/>
  <c r="GH26" i="22"/>
  <c r="GH30" i="22"/>
  <c r="GH34" i="22"/>
  <c r="GH35" i="22"/>
  <c r="GH36" i="22"/>
  <c r="GH42" i="22"/>
  <c r="GH46" i="22"/>
  <c r="GH50" i="22"/>
  <c r="GH59" i="22"/>
  <c r="HN15" i="22"/>
  <c r="HN24" i="22"/>
  <c r="HN28" i="22"/>
  <c r="HN48" i="22"/>
  <c r="HN52" i="22"/>
  <c r="HN58" i="22"/>
  <c r="IT21" i="22"/>
  <c r="IT25" i="22"/>
  <c r="IT29" i="22"/>
  <c r="IT33" i="22"/>
  <c r="IT59" i="22"/>
  <c r="JY15" i="22"/>
  <c r="JY24" i="22"/>
  <c r="JY28" i="22"/>
  <c r="JY36" i="22"/>
  <c r="JY40" i="22"/>
  <c r="JY44" i="22"/>
  <c r="JY48" i="22"/>
  <c r="JY52" i="22"/>
  <c r="JY58" i="22"/>
  <c r="JY63" i="22"/>
  <c r="LE17" i="22"/>
  <c r="IT15" i="22"/>
  <c r="IT24" i="22"/>
  <c r="IT28" i="22"/>
  <c r="IT52" i="22"/>
  <c r="IT58" i="22"/>
  <c r="IT63" i="22"/>
  <c r="JY18" i="22"/>
  <c r="JY23" i="22"/>
  <c r="JY27" i="22"/>
  <c r="JY31" i="22"/>
  <c r="JY39" i="22"/>
  <c r="JY43" i="22"/>
  <c r="JY47" i="22"/>
  <c r="JY51" i="22"/>
  <c r="JY57" i="22"/>
  <c r="JY62" i="22"/>
  <c r="LE16" i="22"/>
  <c r="LE22" i="22"/>
  <c r="LE26" i="22"/>
  <c r="LE30" i="22"/>
  <c r="LE34" i="22"/>
  <c r="HN63" i="22"/>
  <c r="IT18" i="22"/>
  <c r="IT23" i="22"/>
  <c r="IT27" i="22"/>
  <c r="IT31" i="22"/>
  <c r="IT51" i="22"/>
  <c r="IT57" i="22"/>
  <c r="IT62" i="22"/>
  <c r="JY17" i="22"/>
  <c r="JY22" i="22"/>
  <c r="JY26" i="22"/>
  <c r="JY30" i="22"/>
  <c r="JY38" i="22"/>
  <c r="JY42" i="22"/>
  <c r="JY46" i="22"/>
  <c r="JY50" i="22"/>
  <c r="JY54" i="22"/>
  <c r="JY60" i="22"/>
  <c r="LE15" i="22"/>
  <c r="LE21" i="22"/>
  <c r="LE25" i="22"/>
  <c r="LE29" i="22"/>
  <c r="IT38" i="22"/>
  <c r="IT42" i="22"/>
  <c r="IT46" i="22"/>
  <c r="IT50" i="22"/>
  <c r="IT54" i="22"/>
  <c r="LE23" i="22"/>
  <c r="LE27" i="22"/>
  <c r="LE31" i="22"/>
  <c r="LE35" i="22"/>
  <c r="LE39" i="22"/>
  <c r="LE43" i="22"/>
  <c r="LE47" i="22"/>
  <c r="LE51" i="22"/>
  <c r="LE57" i="22"/>
  <c r="LE62" i="22"/>
  <c r="MJ17" i="22"/>
  <c r="MJ22" i="22"/>
  <c r="MJ26" i="22"/>
  <c r="MJ30" i="22"/>
  <c r="MJ46" i="22"/>
  <c r="MJ50" i="22"/>
  <c r="MJ54" i="22"/>
  <c r="MJ60" i="22"/>
  <c r="NP18" i="22"/>
  <c r="NP24" i="22"/>
  <c r="NP28" i="22"/>
  <c r="NP35" i="22"/>
  <c r="NP39" i="22"/>
  <c r="NP43" i="22"/>
  <c r="LE42" i="22"/>
  <c r="LE46" i="22"/>
  <c r="LE50" i="22"/>
  <c r="LE54" i="22"/>
  <c r="LE60" i="22"/>
  <c r="MJ16" i="22"/>
  <c r="MJ21" i="22"/>
  <c r="MJ25" i="22"/>
  <c r="MJ29" i="22"/>
  <c r="MJ45" i="22"/>
  <c r="MJ49" i="22"/>
  <c r="MJ53" i="22"/>
  <c r="MJ59" i="22"/>
  <c r="NP17" i="22"/>
  <c r="NP23" i="22"/>
  <c r="NP27" i="22"/>
  <c r="NP31" i="22"/>
  <c r="NP50" i="22"/>
  <c r="NP52" i="22"/>
  <c r="NP58" i="22"/>
  <c r="NP63" i="22"/>
  <c r="LE45" i="22"/>
  <c r="LE49" i="22"/>
  <c r="LE53" i="22"/>
  <c r="LE59" i="22"/>
  <c r="MJ15" i="22"/>
  <c r="MJ24" i="22"/>
  <c r="MJ28" i="22"/>
  <c r="MJ32" i="22"/>
  <c r="MJ36" i="22"/>
  <c r="MJ40" i="22"/>
  <c r="MJ44" i="22"/>
  <c r="MJ48" i="22"/>
  <c r="MJ52" i="22"/>
  <c r="MJ58" i="22"/>
  <c r="MJ63" i="22"/>
  <c r="NP16" i="22"/>
  <c r="NP22" i="22"/>
  <c r="NP26" i="22"/>
  <c r="NP30" i="22"/>
  <c r="NP33" i="22"/>
  <c r="NP37" i="22"/>
  <c r="NP41" i="22"/>
  <c r="NP45" i="22"/>
  <c r="NP49" i="22"/>
  <c r="NP51" i="22"/>
  <c r="NP57" i="22"/>
  <c r="NP62" i="22"/>
  <c r="NP36" i="22"/>
  <c r="NP40" i="22"/>
  <c r="NP44" i="22"/>
  <c r="NP48" i="22"/>
  <c r="NP54" i="22"/>
  <c r="NP60" i="22"/>
  <c r="DW41" i="22"/>
  <c r="DW45" i="22"/>
  <c r="DW49" i="22"/>
  <c r="DW53" i="22"/>
  <c r="DW59" i="22"/>
  <c r="DW25" i="22"/>
  <c r="DW29" i="22"/>
  <c r="DW33" i="22"/>
  <c r="DW15" i="22"/>
  <c r="DW24" i="22"/>
  <c r="DW28" i="22"/>
  <c r="DW48" i="22"/>
  <c r="DW52" i="22"/>
  <c r="DW58" i="22"/>
  <c r="DW63" i="22"/>
  <c r="DW16" i="22"/>
  <c r="DW21" i="22"/>
  <c r="DW14" i="22"/>
  <c r="DW18" i="22"/>
  <c r="DW23" i="22"/>
  <c r="DW27" i="22"/>
  <c r="DW31" i="22"/>
  <c r="DW57" i="22"/>
  <c r="DW62" i="22"/>
  <c r="DW17" i="22"/>
  <c r="DW22" i="22"/>
  <c r="DW26" i="22"/>
  <c r="DW30" i="22"/>
  <c r="DW34" i="22"/>
  <c r="DW38" i="22"/>
  <c r="DW42" i="22"/>
  <c r="DW46" i="22"/>
  <c r="DW50" i="22"/>
  <c r="NP20" i="22"/>
  <c r="NP14" i="22"/>
  <c r="NP32" i="22"/>
  <c r="MJ14" i="22"/>
  <c r="MJ20" i="22"/>
  <c r="MJ33" i="22"/>
  <c r="MJ37" i="22"/>
  <c r="MJ41" i="22"/>
  <c r="MJ57" i="22"/>
  <c r="MJ34" i="22"/>
  <c r="MJ38" i="22"/>
  <c r="MJ42" i="22"/>
  <c r="LE20" i="22"/>
  <c r="LE33" i="22"/>
  <c r="LE37" i="22"/>
  <c r="LE41" i="22"/>
  <c r="LE36" i="22"/>
  <c r="LE38" i="22"/>
  <c r="JY14" i="22"/>
  <c r="JY20" i="22"/>
  <c r="JY33" i="22"/>
  <c r="JY32" i="22"/>
  <c r="JY35" i="22"/>
  <c r="JY34" i="22"/>
  <c r="IT14" i="22"/>
  <c r="IT20" i="22"/>
  <c r="IT37" i="22"/>
  <c r="IT41" i="22"/>
  <c r="IT45" i="22"/>
  <c r="IT49" i="22"/>
  <c r="IT32" i="22"/>
  <c r="IT36" i="22"/>
  <c r="IT40" i="22"/>
  <c r="IT44" i="22"/>
  <c r="IT48" i="22"/>
  <c r="IT35" i="22"/>
  <c r="IT39" i="22"/>
  <c r="IT43" i="22"/>
  <c r="IT47" i="22"/>
  <c r="HN14" i="22"/>
  <c r="HN20" i="22"/>
  <c r="HN32" i="22"/>
  <c r="HN36" i="22"/>
  <c r="HN40" i="22"/>
  <c r="HN44" i="22"/>
  <c r="GH14" i="22"/>
  <c r="GH20" i="22"/>
  <c r="GH32" i="22"/>
  <c r="FC20" i="22"/>
  <c r="FC14" i="22"/>
  <c r="FC32" i="22"/>
  <c r="FC36" i="22"/>
  <c r="FC40" i="22"/>
  <c r="FC35" i="22"/>
  <c r="FC39" i="22"/>
  <c r="FC38" i="22"/>
  <c r="FC57" i="22"/>
  <c r="DW20" i="22"/>
  <c r="DW32" i="22"/>
  <c r="DW36" i="22"/>
  <c r="DW40" i="22"/>
  <c r="DW44" i="22"/>
  <c r="DW35" i="22"/>
  <c r="DW39" i="22"/>
  <c r="DW43" i="22"/>
  <c r="CR54" i="22"/>
  <c r="AI54" i="22"/>
  <c r="BL54" i="22"/>
  <c r="C6" i="16"/>
  <c r="C6" i="11"/>
  <c r="C6" i="10"/>
  <c r="CQ71" i="22"/>
  <c r="CP71" i="22"/>
  <c r="CO71" i="22"/>
  <c r="CN71" i="22"/>
  <c r="CM71" i="22"/>
  <c r="CL71" i="22"/>
  <c r="CK71" i="22"/>
  <c r="CJ71" i="22"/>
  <c r="CI71" i="22"/>
  <c r="CH71" i="22"/>
  <c r="CG71" i="22"/>
  <c r="CF71" i="22"/>
  <c r="CE71" i="22"/>
  <c r="CD71" i="22"/>
  <c r="CC71" i="22"/>
  <c r="CB71" i="22"/>
  <c r="CA71" i="22"/>
  <c r="BZ71" i="22"/>
  <c r="BY71" i="22"/>
  <c r="BX71" i="22"/>
  <c r="BW71" i="22"/>
  <c r="BV71" i="22"/>
  <c r="BU71" i="22"/>
  <c r="BT71" i="22"/>
  <c r="BS71" i="22"/>
  <c r="BR71" i="22"/>
  <c r="BQ71" i="22"/>
  <c r="BP71" i="22"/>
  <c r="BO71" i="22"/>
  <c r="BN71" i="22"/>
  <c r="BM71" i="22"/>
  <c r="CQ70" i="22"/>
  <c r="CP70" i="22"/>
  <c r="CO70" i="22"/>
  <c r="CN70" i="22"/>
  <c r="CM70" i="22"/>
  <c r="CL70" i="22"/>
  <c r="CK70" i="22"/>
  <c r="CJ70" i="22"/>
  <c r="CI70" i="22"/>
  <c r="CH70" i="22"/>
  <c r="CG70" i="22"/>
  <c r="CF70" i="22"/>
  <c r="CE70" i="22"/>
  <c r="CD70" i="22"/>
  <c r="CC70" i="22"/>
  <c r="CB70" i="22"/>
  <c r="CA70" i="22"/>
  <c r="BZ70" i="22"/>
  <c r="BY70" i="22"/>
  <c r="BX70" i="22"/>
  <c r="BW70" i="22"/>
  <c r="BV70" i="22"/>
  <c r="BU70" i="22"/>
  <c r="BT70" i="22"/>
  <c r="BS70" i="22"/>
  <c r="BR70" i="22"/>
  <c r="BQ70" i="22"/>
  <c r="BP70" i="22"/>
  <c r="BO70" i="22"/>
  <c r="BN70" i="22"/>
  <c r="BM70" i="22"/>
  <c r="LE64" i="22" l="1"/>
  <c r="NI56" i="22"/>
  <c r="NI66" i="22" s="1"/>
  <c r="MS56" i="22"/>
  <c r="MS66" i="22" s="1"/>
  <c r="KY56" i="22"/>
  <c r="KI56" i="22"/>
  <c r="KI66" i="22" s="1"/>
  <c r="HJ56" i="22"/>
  <c r="HJ66" i="22" s="1"/>
  <c r="GT56" i="22"/>
  <c r="GT66" i="22" s="1"/>
  <c r="EN56" i="22"/>
  <c r="DX56" i="22"/>
  <c r="DX66" i="22" s="1"/>
  <c r="AA56" i="22"/>
  <c r="AA66" i="22" s="1"/>
  <c r="GG56" i="22"/>
  <c r="GG66" i="22" s="1"/>
  <c r="FQ56" i="22"/>
  <c r="FQ66" i="22" s="1"/>
  <c r="MH56" i="22"/>
  <c r="MH66" i="22" s="1"/>
  <c r="LR56" i="22"/>
  <c r="LR66" i="22" s="1"/>
  <c r="IM56" i="22"/>
  <c r="IM66" i="22" s="1"/>
  <c r="IM72" i="22" s="1"/>
  <c r="HW56" i="22"/>
  <c r="JX56" i="22"/>
  <c r="JX66" i="22" s="1"/>
  <c r="JH56" i="22"/>
  <c r="JH66" i="22" s="1"/>
  <c r="DH56" i="22"/>
  <c r="DH66" i="22" s="1"/>
  <c r="CP56" i="22"/>
  <c r="CP66" i="22" s="1"/>
  <c r="BZ56" i="22"/>
  <c r="BZ66" i="22" s="1"/>
  <c r="KV56" i="22"/>
  <c r="KV66" i="22" s="1"/>
  <c r="KF56" i="22"/>
  <c r="KF66" i="22" s="1"/>
  <c r="JA56" i="22"/>
  <c r="JA66" i="22" s="1"/>
  <c r="DU56" i="22"/>
  <c r="DU66" i="22" s="1"/>
  <c r="DE56" i="22"/>
  <c r="DE66" i="22" s="1"/>
  <c r="AE56" i="22"/>
  <c r="AE66" i="22" s="1"/>
  <c r="EU56" i="22"/>
  <c r="EU66" i="22" s="1"/>
  <c r="EE56" i="22"/>
  <c r="EE66" i="22" s="1"/>
  <c r="CG56" i="22"/>
  <c r="CG66" i="22" s="1"/>
  <c r="BQ56" i="22"/>
  <c r="BQ66" i="22" s="1"/>
  <c r="NP64" i="22"/>
  <c r="LV56" i="22"/>
  <c r="LV66" i="22" s="1"/>
  <c r="LF56" i="22"/>
  <c r="LF66" i="22" s="1"/>
  <c r="IQ56" i="22"/>
  <c r="IQ66" i="22" s="1"/>
  <c r="IQ72" i="22" s="1"/>
  <c r="IA56" i="22"/>
  <c r="IA66" i="22" s="1"/>
  <c r="IA72" i="22" s="1"/>
  <c r="JL56" i="22"/>
  <c r="JL66" i="22" s="1"/>
  <c r="IV56" i="22"/>
  <c r="IV66" i="22" s="1"/>
  <c r="G56" i="22"/>
  <c r="G66" i="22" s="1"/>
  <c r="DL56" i="22"/>
  <c r="DL66" i="22" s="1"/>
  <c r="CV56" i="22"/>
  <c r="CV66" i="22" s="1"/>
  <c r="CD56" i="22"/>
  <c r="CD66" i="22" s="1"/>
  <c r="BN56" i="22"/>
  <c r="BN66" i="22" s="1"/>
  <c r="KZ56" i="22"/>
  <c r="KJ56" i="22"/>
  <c r="KJ66" i="22" s="1"/>
  <c r="JE56" i="22"/>
  <c r="JE66" i="22" s="1"/>
  <c r="DI56" i="22"/>
  <c r="DI66" i="22" s="1"/>
  <c r="CS56" i="22"/>
  <c r="CS66" i="22" s="1"/>
  <c r="EY56" i="22"/>
  <c r="EY66" i="22" s="1"/>
  <c r="EI56" i="22"/>
  <c r="EI66" i="22" s="1"/>
  <c r="CK56" i="22"/>
  <c r="CK66" i="22" s="1"/>
  <c r="BU56" i="22"/>
  <c r="BU66" i="22" s="1"/>
  <c r="DW64" i="22"/>
  <c r="MW56" i="22"/>
  <c r="MW66" i="22" s="1"/>
  <c r="LC56" i="22"/>
  <c r="LC66" i="22" s="1"/>
  <c r="KM56" i="22"/>
  <c r="KM66" i="22" s="1"/>
  <c r="GX56" i="22"/>
  <c r="GX66" i="22" s="1"/>
  <c r="ER56" i="22"/>
  <c r="ER66" i="22" s="1"/>
  <c r="EB56" i="22"/>
  <c r="EB66" i="22" s="1"/>
  <c r="FU56" i="22"/>
  <c r="FU66" i="22" s="1"/>
  <c r="FE56" i="22"/>
  <c r="FE66" i="22" s="1"/>
  <c r="O66" i="22"/>
  <c r="LZ56" i="22"/>
  <c r="LZ66" i="22" s="1"/>
  <c r="LJ56" i="22"/>
  <c r="LJ66" i="22" s="1"/>
  <c r="IE56" i="22"/>
  <c r="IE66" i="22" s="1"/>
  <c r="IE72" i="22" s="1"/>
  <c r="HO56" i="22"/>
  <c r="HO66" i="22" s="1"/>
  <c r="HO72" i="22" s="1"/>
  <c r="JP56" i="22"/>
  <c r="JP66" i="22" s="1"/>
  <c r="IZ56" i="22"/>
  <c r="IZ66" i="22" s="1"/>
  <c r="K56" i="22"/>
  <c r="K66" i="22" s="1"/>
  <c r="DP56" i="22"/>
  <c r="DP66" i="22" s="1"/>
  <c r="CZ56" i="22"/>
  <c r="CZ66" i="22" s="1"/>
  <c r="CH56" i="22"/>
  <c r="CH66" i="22" s="1"/>
  <c r="BR56" i="22"/>
  <c r="BR66" i="22" s="1"/>
  <c r="KN56" i="22"/>
  <c r="KN66" i="22" s="1"/>
  <c r="DM56" i="22"/>
  <c r="DM66" i="22" s="1"/>
  <c r="CW56" i="22"/>
  <c r="CW66" i="22" s="1"/>
  <c r="EM56" i="22"/>
  <c r="EM66" i="22" s="1"/>
  <c r="CO56" i="22"/>
  <c r="CO66" i="22" s="1"/>
  <c r="BY56" i="22"/>
  <c r="BY66" i="22" s="1"/>
  <c r="KQ56" i="22"/>
  <c r="KQ66" i="22" s="1"/>
  <c r="KA56" i="22"/>
  <c r="KA66" i="22" s="1"/>
  <c r="HB56" i="22"/>
  <c r="HB66" i="22" s="1"/>
  <c r="GL56" i="22"/>
  <c r="GL66" i="22" s="1"/>
  <c r="EV56" i="22"/>
  <c r="EV66" i="22" s="1"/>
  <c r="EF56" i="22"/>
  <c r="EF66" i="22" s="1"/>
  <c r="FY56" i="22"/>
  <c r="FY66" i="22" s="1"/>
  <c r="FI56" i="22"/>
  <c r="FI66" i="22" s="1"/>
  <c r="MD56" i="22"/>
  <c r="MD66" i="22" s="1"/>
  <c r="LN56" i="22"/>
  <c r="LN66" i="22" s="1"/>
  <c r="II56" i="22"/>
  <c r="II66" i="22" s="1"/>
  <c r="II72" i="22" s="1"/>
  <c r="HS56" i="22"/>
  <c r="HS66" i="22" s="1"/>
  <c r="HS72" i="22" s="1"/>
  <c r="JT56" i="22"/>
  <c r="JT66" i="22" s="1"/>
  <c r="JD56" i="22"/>
  <c r="JD66" i="22" s="1"/>
  <c r="DT56" i="22"/>
  <c r="DT66" i="22" s="1"/>
  <c r="DD56" i="22"/>
  <c r="DD66" i="22" s="1"/>
  <c r="CL56" i="22"/>
  <c r="CL66" i="22" s="1"/>
  <c r="BV56" i="22"/>
  <c r="BV66" i="22" s="1"/>
  <c r="KR56" i="22"/>
  <c r="KR66" i="22" s="1"/>
  <c r="KB56" i="22"/>
  <c r="KB66" i="22" s="1"/>
  <c r="IW56" i="22"/>
  <c r="IW66" i="22" s="1"/>
  <c r="DQ56" i="22"/>
  <c r="DQ66" i="22" s="1"/>
  <c r="DA56" i="22"/>
  <c r="DA66" i="22" s="1"/>
  <c r="EQ56" i="22"/>
  <c r="EQ66" i="22" s="1"/>
  <c r="EA56" i="22"/>
  <c r="EA66" i="22" s="1"/>
  <c r="CC56" i="22"/>
  <c r="CC66" i="22" s="1"/>
  <c r="BM56" i="22"/>
  <c r="BM66" i="22" s="1"/>
  <c r="NE56" i="22"/>
  <c r="NE66" i="22" s="1"/>
  <c r="MO56" i="22"/>
  <c r="MO66" i="22" s="1"/>
  <c r="LD56" i="22"/>
  <c r="LD66" i="22" s="1"/>
  <c r="KU56" i="22"/>
  <c r="KU66" i="22" s="1"/>
  <c r="KE56" i="22"/>
  <c r="KE66" i="22" s="1"/>
  <c r="HF56" i="22"/>
  <c r="HF66" i="22" s="1"/>
  <c r="GP56" i="22"/>
  <c r="GP66" i="22" s="1"/>
  <c r="EZ56" i="22"/>
  <c r="EZ66" i="22" s="1"/>
  <c r="EJ56" i="22"/>
  <c r="EJ66" i="22" s="1"/>
  <c r="W56" i="22"/>
  <c r="W66" i="22" s="1"/>
  <c r="GC56" i="22"/>
  <c r="GC66" i="22" s="1"/>
  <c r="FM56" i="22"/>
  <c r="FM66" i="22" s="1"/>
  <c r="NB56" i="22"/>
  <c r="NB66" i="22" s="1"/>
  <c r="ML56" i="22"/>
  <c r="ML66" i="22" s="1"/>
  <c r="NA56" i="22"/>
  <c r="NA66" i="22" s="1"/>
  <c r="MK56" i="22"/>
  <c r="MK66" i="22" s="1"/>
  <c r="ND56" i="22"/>
  <c r="ND66" i="22" s="1"/>
  <c r="MN56" i="22"/>
  <c r="MN66" i="22" s="1"/>
  <c r="LA56" i="22"/>
  <c r="LA66" i="22" s="1"/>
  <c r="KK56" i="22"/>
  <c r="KK66" i="22" s="1"/>
  <c r="IN56" i="22"/>
  <c r="IN66" i="22" s="1"/>
  <c r="IN72" i="22" s="1"/>
  <c r="HX56" i="22"/>
  <c r="HX66" i="22" s="1"/>
  <c r="HX72" i="22" s="1"/>
  <c r="FA56" i="22"/>
  <c r="FA66" i="22" s="1"/>
  <c r="EK56" i="22"/>
  <c r="EK66" i="22" s="1"/>
  <c r="DO56" i="22"/>
  <c r="DO66" i="22" s="1"/>
  <c r="CY56" i="22"/>
  <c r="CY66" i="22" s="1"/>
  <c r="CB56" i="22"/>
  <c r="CB66" i="22" s="1"/>
  <c r="CE56" i="22"/>
  <c r="CE66" i="22" s="1"/>
  <c r="BO56" i="22"/>
  <c r="BO66" i="22" s="1"/>
  <c r="MG56" i="22"/>
  <c r="MG66" i="22" s="1"/>
  <c r="LQ56" i="22"/>
  <c r="LQ66" i="22" s="1"/>
  <c r="ME56" i="22"/>
  <c r="ME66" i="22" s="1"/>
  <c r="LO56" i="22"/>
  <c r="LO66" i="22" s="1"/>
  <c r="NG56" i="22"/>
  <c r="NG66" i="22" s="1"/>
  <c r="MQ56" i="22"/>
  <c r="MQ66" i="22" s="1"/>
  <c r="MF56" i="22"/>
  <c r="MF66" i="22" s="1"/>
  <c r="LP56" i="22"/>
  <c r="LP66" i="22" s="1"/>
  <c r="KX56" i="22"/>
  <c r="KX66" i="22" s="1"/>
  <c r="KH56" i="22"/>
  <c r="KH66" i="22" s="1"/>
  <c r="JV56" i="22"/>
  <c r="JV66" i="22" s="1"/>
  <c r="JF56" i="22"/>
  <c r="JF66" i="22" s="1"/>
  <c r="GE56" i="22"/>
  <c r="GE66" i="22" s="1"/>
  <c r="FO56" i="22"/>
  <c r="FO66" i="22" s="1"/>
  <c r="JM56" i="22"/>
  <c r="JM66" i="22" s="1"/>
  <c r="JO56" i="22"/>
  <c r="JO66" i="22" s="1"/>
  <c r="IY56" i="22"/>
  <c r="IY66" i="22" s="1"/>
  <c r="ID56" i="22"/>
  <c r="ID66" i="22" s="1"/>
  <c r="ID72" i="22" s="1"/>
  <c r="IS56" i="22"/>
  <c r="IS66" i="22" s="1"/>
  <c r="IS72" i="22" s="1"/>
  <c r="IC56" i="22"/>
  <c r="IC66" i="22" s="1"/>
  <c r="IC72" i="22" s="1"/>
  <c r="HL56" i="22"/>
  <c r="HL66" i="22" s="1"/>
  <c r="GV56" i="22"/>
  <c r="GV66" i="22" s="1"/>
  <c r="HK56" i="22"/>
  <c r="HK66" i="22" s="1"/>
  <c r="GU56" i="22"/>
  <c r="FZ56" i="22"/>
  <c r="FZ66" i="22" s="1"/>
  <c r="FJ56" i="22"/>
  <c r="FJ66" i="22" s="1"/>
  <c r="FX56" i="22"/>
  <c r="FX66" i="22" s="1"/>
  <c r="FH56" i="22"/>
  <c r="FH66" i="22" s="1"/>
  <c r="DV56" i="22"/>
  <c r="DV66" i="22" s="1"/>
  <c r="DF56" i="22"/>
  <c r="DF66" i="22" s="1"/>
  <c r="AF56" i="22"/>
  <c r="AF66" i="22" s="1"/>
  <c r="P56" i="22"/>
  <c r="P66" i="22" s="1"/>
  <c r="ET56" i="22"/>
  <c r="ET66" i="22" s="1"/>
  <c r="ED56" i="22"/>
  <c r="ED66" i="22" s="1"/>
  <c r="AG56" i="22"/>
  <c r="AG66" i="22" s="1"/>
  <c r="E56" i="22"/>
  <c r="E66" i="22" s="1"/>
  <c r="NN56" i="22"/>
  <c r="NN66" i="22" s="1"/>
  <c r="MX56" i="22"/>
  <c r="MX66" i="22" s="1"/>
  <c r="NM56" i="22"/>
  <c r="NM66" i="22" s="1"/>
  <c r="MZ56" i="22"/>
  <c r="MZ66" i="22" s="1"/>
  <c r="KW56" i="22"/>
  <c r="KW66" i="22" s="1"/>
  <c r="KG56" i="22"/>
  <c r="KG66" i="22" s="1"/>
  <c r="IJ56" i="22"/>
  <c r="IJ66" i="22" s="1"/>
  <c r="IJ72" i="22" s="1"/>
  <c r="HT56" i="22"/>
  <c r="HT66" i="22" s="1"/>
  <c r="HT72" i="22" s="1"/>
  <c r="EW56" i="22"/>
  <c r="EW66" i="22" s="1"/>
  <c r="EG56" i="22"/>
  <c r="EG66" i="22" s="1"/>
  <c r="DK56" i="22"/>
  <c r="DK66" i="22" s="1"/>
  <c r="CU56" i="22"/>
  <c r="CU66" i="22" s="1"/>
  <c r="CN56" i="22"/>
  <c r="CN66" i="22" s="1"/>
  <c r="BX56" i="22"/>
  <c r="BX66" i="22" s="1"/>
  <c r="CQ56" i="22"/>
  <c r="CQ66" i="22" s="1"/>
  <c r="CA56" i="22"/>
  <c r="CA66" i="22" s="1"/>
  <c r="MC56" i="22"/>
  <c r="MC66" i="22" s="1"/>
  <c r="LM56" i="22"/>
  <c r="LM66" i="22" s="1"/>
  <c r="MA56" i="22"/>
  <c r="MA66" i="22" s="1"/>
  <c r="LK56" i="22"/>
  <c r="LK66" i="22" s="1"/>
  <c r="NC56" i="22"/>
  <c r="NC66" i="22" s="1"/>
  <c r="MM56" i="22"/>
  <c r="MM66" i="22" s="1"/>
  <c r="MB56" i="22"/>
  <c r="MB66" i="22" s="1"/>
  <c r="LL56" i="22"/>
  <c r="LL66" i="22" s="1"/>
  <c r="KT56" i="22"/>
  <c r="KT66" i="22" s="1"/>
  <c r="KD56" i="22"/>
  <c r="KD66" i="22" s="1"/>
  <c r="JR56" i="22"/>
  <c r="JR66" i="22" s="1"/>
  <c r="JB56" i="22"/>
  <c r="JB66" i="22" s="1"/>
  <c r="GA56" i="22"/>
  <c r="GA66" i="22" s="1"/>
  <c r="FK56" i="22"/>
  <c r="FK66" i="22" s="1"/>
  <c r="JI56" i="22"/>
  <c r="JI66" i="22" s="1"/>
  <c r="JK56" i="22"/>
  <c r="JK66" i="22" s="1"/>
  <c r="IU56" i="22"/>
  <c r="IU66" i="22" s="1"/>
  <c r="IP56" i="22"/>
  <c r="IP66" i="22" s="1"/>
  <c r="IP72" i="22" s="1"/>
  <c r="HZ56" i="22"/>
  <c r="HZ66" i="22" s="1"/>
  <c r="HZ72" i="22" s="1"/>
  <c r="IO56" i="22"/>
  <c r="IO66" i="22" s="1"/>
  <c r="IO72" i="22" s="1"/>
  <c r="HY56" i="22"/>
  <c r="HY66" i="22" s="1"/>
  <c r="HY72" i="22" s="1"/>
  <c r="HH56" i="22"/>
  <c r="HH66" i="22" s="1"/>
  <c r="GR56" i="22"/>
  <c r="GR66" i="22" s="1"/>
  <c r="HG56" i="22"/>
  <c r="HG66" i="22" s="1"/>
  <c r="GQ56" i="22"/>
  <c r="GQ66" i="22" s="1"/>
  <c r="FV56" i="22"/>
  <c r="FV66" i="22" s="1"/>
  <c r="FF56" i="22"/>
  <c r="FF66" i="22" s="1"/>
  <c r="FT56" i="22"/>
  <c r="FT66" i="22" s="1"/>
  <c r="FD56" i="22"/>
  <c r="FD66" i="22" s="1"/>
  <c r="DR56" i="22"/>
  <c r="DR66" i="22" s="1"/>
  <c r="DB56" i="22"/>
  <c r="DB66" i="22" s="1"/>
  <c r="AB56" i="22"/>
  <c r="AB66" i="22" s="1"/>
  <c r="L56" i="22"/>
  <c r="L66" i="22" s="1"/>
  <c r="EP56" i="22"/>
  <c r="EP66" i="22" s="1"/>
  <c r="DZ56" i="22"/>
  <c r="DZ66" i="22" s="1"/>
  <c r="Y56" i="22"/>
  <c r="Y66" i="22" s="1"/>
  <c r="AC56" i="22"/>
  <c r="AC66" i="22" s="1"/>
  <c r="NJ56" i="22"/>
  <c r="NJ66" i="22" s="1"/>
  <c r="MT56" i="22"/>
  <c r="MT66" i="22" s="1"/>
  <c r="NL56" i="22"/>
  <c r="NL66" i="22" s="1"/>
  <c r="MV56" i="22"/>
  <c r="MV66" i="22" s="1"/>
  <c r="KS56" i="22"/>
  <c r="KS66" i="22" s="1"/>
  <c r="KC56" i="22"/>
  <c r="KC66" i="22" s="1"/>
  <c r="GU66" i="22"/>
  <c r="IF56" i="22"/>
  <c r="IF66" i="22" s="1"/>
  <c r="IF72" i="22" s="1"/>
  <c r="HP56" i="22"/>
  <c r="HP66" i="22" s="1"/>
  <c r="HP72" i="22" s="1"/>
  <c r="ES56" i="22"/>
  <c r="ES66" i="22" s="1"/>
  <c r="EC56" i="22"/>
  <c r="EC66" i="22" s="1"/>
  <c r="DG56" i="22"/>
  <c r="DG66" i="22" s="1"/>
  <c r="CJ56" i="22"/>
  <c r="CJ66" i="22" s="1"/>
  <c r="BT56" i="22"/>
  <c r="BT66" i="22" s="1"/>
  <c r="CM56" i="22"/>
  <c r="CM66" i="22" s="1"/>
  <c r="BW56" i="22"/>
  <c r="BW66" i="22" s="1"/>
  <c r="LY56" i="22"/>
  <c r="LY66" i="22" s="1"/>
  <c r="LI56" i="22"/>
  <c r="LI66" i="22" s="1"/>
  <c r="LW56" i="22"/>
  <c r="LW66" i="22" s="1"/>
  <c r="LG56" i="22"/>
  <c r="LG66" i="22" s="1"/>
  <c r="NO56" i="22"/>
  <c r="NO66" i="22" s="1"/>
  <c r="MY56" i="22"/>
  <c r="MY66" i="22" s="1"/>
  <c r="LX56" i="22"/>
  <c r="LH56" i="22"/>
  <c r="KP56" i="22"/>
  <c r="KP66" i="22" s="1"/>
  <c r="JZ56" i="22"/>
  <c r="JZ66" i="22" s="1"/>
  <c r="JN56" i="22"/>
  <c r="JN66" i="22" s="1"/>
  <c r="IX56" i="22"/>
  <c r="IX66" i="22" s="1"/>
  <c r="FW56" i="22"/>
  <c r="FW66" i="22" s="1"/>
  <c r="FG56" i="22"/>
  <c r="FG66" i="22" s="1"/>
  <c r="JU56" i="22"/>
  <c r="JU66" i="22" s="1"/>
  <c r="JW56" i="22"/>
  <c r="JW66" i="22" s="1"/>
  <c r="JG56" i="22"/>
  <c r="JG66" i="22" s="1"/>
  <c r="IL56" i="22"/>
  <c r="IL66" i="22" s="1"/>
  <c r="IL72" i="22" s="1"/>
  <c r="HV56" i="22"/>
  <c r="HV66" i="22" s="1"/>
  <c r="HV72" i="22" s="1"/>
  <c r="IK56" i="22"/>
  <c r="IK66" i="22" s="1"/>
  <c r="IK72" i="22" s="1"/>
  <c r="HU56" i="22"/>
  <c r="HU66" i="22" s="1"/>
  <c r="HU72" i="22" s="1"/>
  <c r="HD56" i="22"/>
  <c r="HD66" i="22" s="1"/>
  <c r="GN56" i="22"/>
  <c r="GN66" i="22" s="1"/>
  <c r="HC56" i="22"/>
  <c r="HC66" i="22" s="1"/>
  <c r="GM56" i="22"/>
  <c r="GM66" i="22" s="1"/>
  <c r="FR56" i="22"/>
  <c r="FR66" i="22" s="1"/>
  <c r="GF56" i="22"/>
  <c r="GF66" i="22" s="1"/>
  <c r="FP56" i="22"/>
  <c r="FP66" i="22" s="1"/>
  <c r="DN56" i="22"/>
  <c r="DN66" i="22" s="1"/>
  <c r="CX56" i="22"/>
  <c r="CX66" i="22" s="1"/>
  <c r="X56" i="22"/>
  <c r="X66" i="22" s="1"/>
  <c r="H56" i="22"/>
  <c r="H66" i="22" s="1"/>
  <c r="FB56" i="22"/>
  <c r="FB66" i="22" s="1"/>
  <c r="EL56" i="22"/>
  <c r="EL66" i="22" s="1"/>
  <c r="Q56" i="22"/>
  <c r="Q66" i="22" s="1"/>
  <c r="U56" i="22"/>
  <c r="U66" i="22" s="1"/>
  <c r="NF56" i="22"/>
  <c r="NF66" i="22" s="1"/>
  <c r="MP56" i="22"/>
  <c r="MP66" i="22" s="1"/>
  <c r="LX66" i="22"/>
  <c r="LH66" i="22"/>
  <c r="KO56" i="22"/>
  <c r="KO66" i="22" s="1"/>
  <c r="IR56" i="22"/>
  <c r="IR66" i="22" s="1"/>
  <c r="IR72" i="22" s="1"/>
  <c r="IB56" i="22"/>
  <c r="IB66" i="22" s="1"/>
  <c r="IB72" i="22" s="1"/>
  <c r="EO56" i="22"/>
  <c r="EO66" i="22" s="1"/>
  <c r="DY56" i="22"/>
  <c r="DY66" i="22" s="1"/>
  <c r="DS56" i="22"/>
  <c r="DS66" i="22" s="1"/>
  <c r="DC56" i="22"/>
  <c r="DC66" i="22" s="1"/>
  <c r="CF56" i="22"/>
  <c r="CF66" i="22" s="1"/>
  <c r="BP56" i="22"/>
  <c r="BP66" i="22" s="1"/>
  <c r="CI56" i="22"/>
  <c r="CI66" i="22" s="1"/>
  <c r="BS56" i="22"/>
  <c r="BS66" i="22" s="1"/>
  <c r="LU56" i="22"/>
  <c r="LU66" i="22" s="1"/>
  <c r="MI56" i="22"/>
  <c r="MI66" i="22" s="1"/>
  <c r="LS56" i="22"/>
  <c r="LS66" i="22" s="1"/>
  <c r="NK56" i="22"/>
  <c r="NK66" i="22" s="1"/>
  <c r="MU56" i="22"/>
  <c r="MU66" i="22" s="1"/>
  <c r="LT56" i="22"/>
  <c r="LT66" i="22" s="1"/>
  <c r="LB56" i="22"/>
  <c r="LB66" i="22" s="1"/>
  <c r="KL56" i="22"/>
  <c r="KL66" i="22" s="1"/>
  <c r="JJ56" i="22"/>
  <c r="JJ66" i="22" s="1"/>
  <c r="FS56" i="22"/>
  <c r="FS66" i="22" s="1"/>
  <c r="JQ56" i="22"/>
  <c r="JQ66" i="22" s="1"/>
  <c r="JS56" i="22"/>
  <c r="JS66" i="22" s="1"/>
  <c r="JC56" i="22"/>
  <c r="JC66" i="22" s="1"/>
  <c r="IH56" i="22"/>
  <c r="IH66" i="22" s="1"/>
  <c r="IH72" i="22" s="1"/>
  <c r="HR56" i="22"/>
  <c r="HR66" i="22" s="1"/>
  <c r="HR72" i="22" s="1"/>
  <c r="IG56" i="22"/>
  <c r="IG66" i="22" s="1"/>
  <c r="IG72" i="22" s="1"/>
  <c r="HQ56" i="22"/>
  <c r="HQ66" i="22" s="1"/>
  <c r="HQ72" i="22" s="1"/>
  <c r="GZ56" i="22"/>
  <c r="GZ66" i="22" s="1"/>
  <c r="GJ56" i="22"/>
  <c r="GJ66" i="22" s="1"/>
  <c r="GY56" i="22"/>
  <c r="GY66" i="22" s="1"/>
  <c r="GI56" i="22"/>
  <c r="GI66" i="22" s="1"/>
  <c r="GD56" i="22"/>
  <c r="GD66" i="22" s="1"/>
  <c r="FN56" i="22"/>
  <c r="FN66" i="22" s="1"/>
  <c r="GB56" i="22"/>
  <c r="GB66" i="22" s="1"/>
  <c r="FL56" i="22"/>
  <c r="FL66" i="22" s="1"/>
  <c r="DJ56" i="22"/>
  <c r="DJ66" i="22" s="1"/>
  <c r="CT56" i="22"/>
  <c r="CT66" i="22" s="1"/>
  <c r="T56" i="22"/>
  <c r="T66" i="22" s="1"/>
  <c r="EX56" i="22"/>
  <c r="EX66" i="22" s="1"/>
  <c r="EH56" i="22"/>
  <c r="EH66" i="22" s="1"/>
  <c r="I56" i="22"/>
  <c r="I66" i="22" s="1"/>
  <c r="M56" i="22"/>
  <c r="M66" i="22" s="1"/>
  <c r="S66" i="22"/>
  <c r="NH66" i="22"/>
  <c r="MR66" i="22"/>
  <c r="IT64" i="22"/>
  <c r="KY66" i="22"/>
  <c r="HI66" i="22"/>
  <c r="GS66" i="22"/>
  <c r="AD66" i="22"/>
  <c r="N66" i="22"/>
  <c r="HW66" i="22"/>
  <c r="HW72" i="22" s="1"/>
  <c r="HE66" i="22"/>
  <c r="GO66" i="22"/>
  <c r="Z66" i="22"/>
  <c r="J66" i="22"/>
  <c r="KZ66" i="22"/>
  <c r="HA66" i="22"/>
  <c r="GK66" i="22"/>
  <c r="EN66" i="22"/>
  <c r="V66" i="22"/>
  <c r="F66" i="22"/>
  <c r="HM66" i="22"/>
  <c r="GW66" i="22"/>
  <c r="AH66" i="22"/>
  <c r="R66" i="22"/>
  <c r="FC64" i="22"/>
  <c r="HN19" i="22"/>
  <c r="NP61" i="22"/>
  <c r="DW61" i="22"/>
  <c r="MJ64" i="22"/>
  <c r="MJ61" i="22"/>
  <c r="GH61" i="22"/>
  <c r="FC61" i="22"/>
  <c r="FC19" i="22"/>
  <c r="JY64" i="22"/>
  <c r="GH64" i="22"/>
  <c r="NP19" i="22"/>
  <c r="HN61" i="22"/>
  <c r="HN64" i="22"/>
  <c r="DW19" i="22"/>
  <c r="LE19" i="22"/>
  <c r="JY61" i="22"/>
  <c r="GH19" i="22"/>
  <c r="IT61" i="22"/>
  <c r="IT19" i="22"/>
  <c r="JY19" i="22"/>
  <c r="MJ19" i="22"/>
  <c r="JY55" i="22"/>
  <c r="GH55" i="22"/>
  <c r="LE61" i="22"/>
  <c r="NP55" i="22"/>
  <c r="MJ55" i="22"/>
  <c r="LE55" i="22"/>
  <c r="IT55" i="22"/>
  <c r="HN55" i="22"/>
  <c r="FC55" i="22"/>
  <c r="DW55" i="22"/>
  <c r="CR16" i="22"/>
  <c r="CR44" i="22"/>
  <c r="CR48" i="22"/>
  <c r="CR52" i="22"/>
  <c r="CR59" i="22"/>
  <c r="CR23" i="22"/>
  <c r="CR27" i="22"/>
  <c r="CR31" i="22"/>
  <c r="CR35" i="22"/>
  <c r="CR24" i="22"/>
  <c r="CR28" i="22"/>
  <c r="CR43" i="22"/>
  <c r="CR47" i="22"/>
  <c r="CR51" i="22"/>
  <c r="CR58" i="22"/>
  <c r="CR63" i="22"/>
  <c r="CR15" i="22"/>
  <c r="CR18" i="22"/>
  <c r="CR22" i="22"/>
  <c r="CR26" i="22"/>
  <c r="CR30" i="22"/>
  <c r="CR34" i="22"/>
  <c r="CR38" i="22"/>
  <c r="CR42" i="22"/>
  <c r="CR46" i="22"/>
  <c r="CR50" i="22"/>
  <c r="CR57" i="22"/>
  <c r="CR62" i="22"/>
  <c r="CR17" i="22"/>
  <c r="CR21" i="22"/>
  <c r="CR25" i="22"/>
  <c r="CR29" i="22"/>
  <c r="CR45" i="22"/>
  <c r="CR49" i="22"/>
  <c r="CR53" i="22"/>
  <c r="CR60" i="22"/>
  <c r="CR14" i="22"/>
  <c r="CR20" i="22"/>
  <c r="CR32" i="22"/>
  <c r="CR36" i="22"/>
  <c r="CR40" i="22"/>
  <c r="CR39" i="22"/>
  <c r="CR33" i="22"/>
  <c r="CR37" i="22"/>
  <c r="CR41" i="22"/>
  <c r="BK71" i="22"/>
  <c r="BJ71" i="22"/>
  <c r="BI71" i="22"/>
  <c r="BH71" i="22"/>
  <c r="BG71" i="22"/>
  <c r="BF71" i="22"/>
  <c r="BE71" i="22"/>
  <c r="BD71" i="22"/>
  <c r="BC71" i="22"/>
  <c r="BB71" i="22"/>
  <c r="BA71" i="22"/>
  <c r="AZ71" i="22"/>
  <c r="AY71" i="22"/>
  <c r="AX71" i="22"/>
  <c r="AW71" i="22"/>
  <c r="AV71" i="22"/>
  <c r="AU71" i="22"/>
  <c r="AT71" i="22"/>
  <c r="AS71" i="22"/>
  <c r="AR71" i="22"/>
  <c r="AQ71" i="22"/>
  <c r="AP71" i="22"/>
  <c r="AO71" i="22"/>
  <c r="AN71" i="22"/>
  <c r="AM71" i="22"/>
  <c r="AL71" i="22"/>
  <c r="AK71" i="22"/>
  <c r="BK70" i="22"/>
  <c r="BJ70" i="22"/>
  <c r="BI70" i="22"/>
  <c r="BH70" i="22"/>
  <c r="BG70" i="22"/>
  <c r="BF70" i="22"/>
  <c r="BE70" i="22"/>
  <c r="BD70" i="22"/>
  <c r="BC70" i="22"/>
  <c r="BB70" i="22"/>
  <c r="BA70" i="22"/>
  <c r="AZ70" i="22"/>
  <c r="AY70" i="22"/>
  <c r="AX70" i="22"/>
  <c r="AW70" i="22"/>
  <c r="AV70" i="22"/>
  <c r="AU70" i="22"/>
  <c r="AT70" i="22"/>
  <c r="AS70" i="22"/>
  <c r="AR70" i="22"/>
  <c r="AQ70" i="22"/>
  <c r="AP70" i="22"/>
  <c r="AO70" i="22"/>
  <c r="AN70" i="22"/>
  <c r="AM70" i="22"/>
  <c r="AL70" i="22"/>
  <c r="AK70" i="22"/>
  <c r="AJ71" i="22"/>
  <c r="AJ70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H71" i="22"/>
  <c r="G71" i="22"/>
  <c r="F71" i="22"/>
  <c r="E71" i="22"/>
  <c r="D71" i="22"/>
  <c r="AH70" i="22"/>
  <c r="AG70" i="22"/>
  <c r="AF70" i="22"/>
  <c r="AE70" i="22"/>
  <c r="AD70" i="22"/>
  <c r="AC70" i="22"/>
  <c r="AB70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B52" i="25"/>
  <c r="B53" i="25"/>
  <c r="B48" i="25"/>
  <c r="B49" i="25"/>
  <c r="B50" i="25"/>
  <c r="B51" i="25"/>
  <c r="B10" i="25"/>
  <c r="B9" i="25"/>
  <c r="B8" i="25"/>
  <c r="B16" i="25"/>
  <c r="B47" i="25"/>
  <c r="B46" i="25"/>
  <c r="B45" i="25"/>
  <c r="B44" i="25"/>
  <c r="B43" i="25"/>
  <c r="B42" i="25"/>
  <c r="B41" i="25"/>
  <c r="B40" i="25"/>
  <c r="B39" i="25"/>
  <c r="B15" i="25"/>
  <c r="B38" i="25"/>
  <c r="B37" i="25"/>
  <c r="B36" i="25"/>
  <c r="B35" i="25"/>
  <c r="B34" i="25"/>
  <c r="B1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13" i="25"/>
  <c r="B20" i="25"/>
  <c r="B19" i="25"/>
  <c r="B11" i="25"/>
  <c r="B16" i="22" l="1"/>
  <c r="B62" i="22"/>
  <c r="B57" i="22"/>
  <c r="B15" i="22"/>
  <c r="B60" i="22"/>
  <c r="B17" i="22"/>
  <c r="B63" i="22"/>
  <c r="B58" i="22"/>
  <c r="B18" i="22"/>
  <c r="B14" i="22"/>
  <c r="B59" i="22"/>
  <c r="JY56" i="22"/>
  <c r="JY66" i="22" s="1"/>
  <c r="FC56" i="22"/>
  <c r="FC66" i="22" s="1"/>
  <c r="IT56" i="22"/>
  <c r="IT66" i="22" s="1"/>
  <c r="LE56" i="22"/>
  <c r="LE66" i="22" s="1"/>
  <c r="NP56" i="22"/>
  <c r="NP66" i="22" s="1"/>
  <c r="DW56" i="22"/>
  <c r="DW66" i="22" s="1"/>
  <c r="MJ56" i="22"/>
  <c r="MJ66" i="22" s="1"/>
  <c r="GH56" i="22"/>
  <c r="GH66" i="22" s="1"/>
  <c r="HN56" i="22"/>
  <c r="HN66" i="22" s="1"/>
  <c r="AI71" i="22"/>
  <c r="BL71" i="22" s="1"/>
  <c r="CR71" i="22" s="1"/>
  <c r="DW71" i="22" s="1"/>
  <c r="FC71" i="22" s="1"/>
  <c r="GH71" i="22" s="1"/>
  <c r="HN71" i="22" s="1"/>
  <c r="IT71" i="22" s="1"/>
  <c r="JY71" i="22" s="1"/>
  <c r="LE71" i="22" s="1"/>
  <c r="MJ71" i="22" s="1"/>
  <c r="NP71" i="22" s="1"/>
  <c r="B51" i="22"/>
  <c r="B47" i="22"/>
  <c r="B43" i="22"/>
  <c r="B39" i="22"/>
  <c r="B35" i="22"/>
  <c r="B31" i="22"/>
  <c r="B27" i="22"/>
  <c r="B23" i="22"/>
  <c r="B36" i="22"/>
  <c r="B24" i="22"/>
  <c r="B54" i="22"/>
  <c r="B50" i="22"/>
  <c r="B46" i="22"/>
  <c r="B42" i="22"/>
  <c r="B38" i="22"/>
  <c r="B34" i="22"/>
  <c r="B30" i="22"/>
  <c r="B26" i="22"/>
  <c r="B22" i="22"/>
  <c r="B28" i="22"/>
  <c r="B53" i="22"/>
  <c r="B49" i="22"/>
  <c r="B45" i="22"/>
  <c r="B41" i="22"/>
  <c r="B37" i="22"/>
  <c r="B33" i="22"/>
  <c r="B29" i="22"/>
  <c r="B25" i="22"/>
  <c r="B21" i="22"/>
  <c r="B52" i="22"/>
  <c r="B48" i="22"/>
  <c r="B44" i="22"/>
  <c r="B40" i="22"/>
  <c r="B32" i="22"/>
  <c r="B20" i="22"/>
  <c r="CR64" i="22"/>
  <c r="CR61" i="22"/>
  <c r="CR19" i="22"/>
  <c r="CR55" i="22"/>
  <c r="AI31" i="22"/>
  <c r="AI35" i="22"/>
  <c r="AI39" i="22"/>
  <c r="AI43" i="22"/>
  <c r="AI47" i="22"/>
  <c r="AI51" i="22"/>
  <c r="AI24" i="22"/>
  <c r="AI28" i="22"/>
  <c r="AI32" i="22"/>
  <c r="AI36" i="22"/>
  <c r="AI40" i="22"/>
  <c r="AI44" i="22"/>
  <c r="AI48" i="22"/>
  <c r="AI52" i="22"/>
  <c r="BL22" i="22"/>
  <c r="BL24" i="22"/>
  <c r="BL26" i="22"/>
  <c r="BL28" i="22"/>
  <c r="BL30" i="22"/>
  <c r="BL32" i="22"/>
  <c r="BL34" i="22"/>
  <c r="BL36" i="22"/>
  <c r="BL38" i="22"/>
  <c r="BL40" i="22"/>
  <c r="BL42" i="22"/>
  <c r="BL44" i="22"/>
  <c r="BL46" i="22"/>
  <c r="BL48" i="22"/>
  <c r="BL50" i="22"/>
  <c r="BL52" i="22"/>
  <c r="AI23" i="22"/>
  <c r="AI27" i="22"/>
  <c r="AI22" i="22"/>
  <c r="AI26" i="22"/>
  <c r="AI30" i="22"/>
  <c r="AI34" i="22"/>
  <c r="AI38" i="22"/>
  <c r="AI42" i="22"/>
  <c r="AI46" i="22"/>
  <c r="AI50" i="22"/>
  <c r="BL21" i="22"/>
  <c r="BL23" i="22"/>
  <c r="BL25" i="22"/>
  <c r="BL27" i="22"/>
  <c r="BL29" i="22"/>
  <c r="BL31" i="22"/>
  <c r="BL33" i="22"/>
  <c r="BL35" i="22"/>
  <c r="BL37" i="22"/>
  <c r="BL39" i="22"/>
  <c r="BL41" i="22"/>
  <c r="BL43" i="22"/>
  <c r="BL45" i="22"/>
  <c r="BL47" i="22"/>
  <c r="BL49" i="22"/>
  <c r="BL51" i="22"/>
  <c r="BL53" i="22"/>
  <c r="BL14" i="22"/>
  <c r="BL18" i="22"/>
  <c r="AI21" i="22"/>
  <c r="AI25" i="22"/>
  <c r="AI29" i="22"/>
  <c r="AI33" i="22"/>
  <c r="AI37" i="22"/>
  <c r="AI41" i="22"/>
  <c r="AI45" i="22"/>
  <c r="AI49" i="22"/>
  <c r="BL17" i="22"/>
  <c r="AI18" i="22"/>
  <c r="BL15" i="22"/>
  <c r="BL16" i="22"/>
  <c r="CR56" i="22" l="1"/>
  <c r="CR66" i="22" s="1"/>
  <c r="AI53" i="22" l="1"/>
  <c r="BL63" i="22"/>
  <c r="BL62" i="22"/>
  <c r="BL60" i="22"/>
  <c r="BL59" i="22"/>
  <c r="BL58" i="22"/>
  <c r="BL57" i="22"/>
  <c r="AA70" i="22" l="1"/>
  <c r="AI70" i="22" s="1"/>
  <c r="BL70" i="22" s="1"/>
  <c r="BL61" i="22"/>
  <c r="BL64" i="22"/>
  <c r="BL20" i="22"/>
  <c r="CR70" i="22" l="1"/>
  <c r="DW70" i="22" s="1"/>
  <c r="FC70" i="22" s="1"/>
  <c r="GH70" i="22" s="1"/>
  <c r="HN70" i="22" s="1"/>
  <c r="IT70" i="22" s="1"/>
  <c r="JY70" i="22" s="1"/>
  <c r="LE70" i="22" s="1"/>
  <c r="MJ70" i="22" s="1"/>
  <c r="NP70" i="22" s="1"/>
  <c r="BL19" i="22"/>
  <c r="BL55" i="22"/>
  <c r="BL56" i="22" l="1"/>
  <c r="BL66" i="22" s="1"/>
  <c r="AI13" i="22" l="1"/>
  <c r="AI63" i="22"/>
  <c r="AI62" i="22"/>
  <c r="AI60" i="22"/>
  <c r="AI59" i="22"/>
  <c r="AI58" i="22"/>
  <c r="AI57" i="22"/>
  <c r="AI61" i="22" l="1"/>
  <c r="AI64" i="22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  <c r="O1045" i="1" s="1"/>
  <c r="O1046" i="1" s="1"/>
  <c r="O1047" i="1" s="1"/>
  <c r="O1048" i="1" s="1"/>
  <c r="O1049" i="1" s="1"/>
  <c r="O1050" i="1" s="1"/>
  <c r="O1051" i="1" s="1"/>
  <c r="O1052" i="1" s="1"/>
  <c r="O1053" i="1" s="1"/>
  <c r="O1054" i="1" s="1"/>
  <c r="O1055" i="1" s="1"/>
  <c r="O1056" i="1" s="1"/>
  <c r="O1057" i="1" s="1"/>
  <c r="O1058" i="1" s="1"/>
  <c r="O1059" i="1" s="1"/>
  <c r="O1060" i="1" s="1"/>
  <c r="O1061" i="1" s="1"/>
  <c r="O1062" i="1" s="1"/>
  <c r="O1063" i="1" s="1"/>
  <c r="O1064" i="1" s="1"/>
  <c r="O1065" i="1" s="1"/>
  <c r="O1066" i="1" s="1"/>
  <c r="O1067" i="1" s="1"/>
  <c r="O1068" i="1" s="1"/>
  <c r="O1069" i="1" s="1"/>
  <c r="O1070" i="1" s="1"/>
  <c r="O1071" i="1" s="1"/>
  <c r="O1072" i="1" s="1"/>
  <c r="O1073" i="1" s="1"/>
  <c r="O1074" i="1" s="1"/>
  <c r="O1075" i="1" s="1"/>
  <c r="O1076" i="1" s="1"/>
  <c r="O1077" i="1" s="1"/>
  <c r="O1078" i="1" s="1"/>
  <c r="O1079" i="1" s="1"/>
  <c r="O1080" i="1" s="1"/>
  <c r="O1081" i="1" s="1"/>
  <c r="O1082" i="1" s="1"/>
  <c r="O1083" i="1" s="1"/>
  <c r="O1084" i="1" s="1"/>
  <c r="O1085" i="1" s="1"/>
  <c r="O1086" i="1" s="1"/>
  <c r="O1087" i="1" s="1"/>
  <c r="O1088" i="1" s="1"/>
  <c r="O1089" i="1" s="1"/>
  <c r="O1090" i="1" s="1"/>
  <c r="O1091" i="1" s="1"/>
  <c r="O1092" i="1" s="1"/>
  <c r="O1093" i="1" s="1"/>
  <c r="O1094" i="1" s="1"/>
  <c r="O1095" i="1" s="1"/>
  <c r="O1096" i="1" s="1"/>
  <c r="O1097" i="1" s="1"/>
  <c r="O1098" i="1" s="1"/>
  <c r="O1099" i="1" s="1"/>
  <c r="O1100" i="1" s="1"/>
  <c r="O1101" i="1" s="1"/>
  <c r="O1102" i="1" s="1"/>
  <c r="O1103" i="1" s="1"/>
  <c r="O1104" i="1" s="1"/>
  <c r="O1105" i="1" s="1"/>
  <c r="O1106" i="1" s="1"/>
  <c r="O1107" i="1" s="1"/>
  <c r="O1108" i="1" s="1"/>
  <c r="O1109" i="1" s="1"/>
  <c r="O1110" i="1" s="1"/>
  <c r="O1111" i="1" s="1"/>
  <c r="O1112" i="1" s="1"/>
  <c r="O1113" i="1" s="1"/>
  <c r="O1114" i="1" s="1"/>
  <c r="O1115" i="1" s="1"/>
  <c r="O1116" i="1" s="1"/>
  <c r="O1117" i="1" s="1"/>
  <c r="O1118" i="1" s="1"/>
  <c r="O1119" i="1" s="1"/>
  <c r="O1120" i="1" s="1"/>
  <c r="O1121" i="1" s="1"/>
  <c r="O1122" i="1" s="1"/>
  <c r="O1123" i="1" s="1"/>
  <c r="O1124" i="1" s="1"/>
  <c r="O1125" i="1" s="1"/>
  <c r="O1126" i="1" s="1"/>
  <c r="O1127" i="1" s="1"/>
  <c r="O1128" i="1" s="1"/>
  <c r="O1129" i="1" s="1"/>
  <c r="O1130" i="1" s="1"/>
  <c r="O1131" i="1" s="1"/>
  <c r="O1132" i="1" s="1"/>
  <c r="O1133" i="1" s="1"/>
  <c r="O1134" i="1" s="1"/>
  <c r="O1135" i="1" s="1"/>
  <c r="O1136" i="1" s="1"/>
  <c r="O1137" i="1" s="1"/>
  <c r="O1138" i="1" s="1"/>
  <c r="O1139" i="1" s="1"/>
  <c r="O1140" i="1" s="1"/>
  <c r="O1141" i="1" s="1"/>
  <c r="O1142" i="1" s="1"/>
  <c r="O1143" i="1" s="1"/>
  <c r="O1144" i="1" s="1"/>
  <c r="O1145" i="1" s="1"/>
  <c r="O1146" i="1" s="1"/>
  <c r="O1147" i="1" s="1"/>
  <c r="O1148" i="1" s="1"/>
  <c r="O1149" i="1" s="1"/>
  <c r="O1150" i="1" s="1"/>
  <c r="O1151" i="1" s="1"/>
  <c r="O1152" i="1" s="1"/>
  <c r="O1153" i="1" s="1"/>
  <c r="O1154" i="1" s="1"/>
  <c r="O1155" i="1" s="1"/>
  <c r="O1156" i="1" s="1"/>
  <c r="O1157" i="1" s="1"/>
  <c r="O1158" i="1" s="1"/>
  <c r="O1159" i="1" s="1"/>
  <c r="O1160" i="1" s="1"/>
  <c r="O1161" i="1" s="1"/>
  <c r="O1162" i="1" s="1"/>
  <c r="O1163" i="1" s="1"/>
  <c r="O1164" i="1" s="1"/>
  <c r="O1165" i="1" s="1"/>
  <c r="O1166" i="1" s="1"/>
  <c r="O1167" i="1" s="1"/>
  <c r="O1168" i="1" s="1"/>
  <c r="O1169" i="1" s="1"/>
  <c r="O1170" i="1" s="1"/>
  <c r="O1171" i="1" s="1"/>
  <c r="O1172" i="1" s="1"/>
  <c r="O1173" i="1" s="1"/>
  <c r="O1174" i="1" s="1"/>
  <c r="O1175" i="1" s="1"/>
  <c r="O1176" i="1" s="1"/>
  <c r="O1177" i="1" s="1"/>
  <c r="O1178" i="1" s="1"/>
  <c r="O1179" i="1" s="1"/>
  <c r="O1180" i="1" s="1"/>
  <c r="O1181" i="1" s="1"/>
  <c r="O1182" i="1" s="1"/>
  <c r="O1183" i="1" s="1"/>
  <c r="O1184" i="1" s="1"/>
  <c r="O1185" i="1" s="1"/>
  <c r="O1186" i="1" s="1"/>
  <c r="O1187" i="1" s="1"/>
  <c r="O1188" i="1" s="1"/>
  <c r="O1189" i="1" s="1"/>
  <c r="O1190" i="1" s="1"/>
  <c r="O1191" i="1" s="1"/>
  <c r="O1192" i="1" s="1"/>
  <c r="O1193" i="1" s="1"/>
  <c r="O1194" i="1" s="1"/>
  <c r="O1195" i="1" s="1"/>
  <c r="O1196" i="1" s="1"/>
  <c r="O1197" i="1" s="1"/>
  <c r="O1198" i="1" s="1"/>
  <c r="O1199" i="1" s="1"/>
  <c r="O1200" i="1" s="1"/>
  <c r="O1201" i="1" s="1"/>
  <c r="O1202" i="1" s="1"/>
  <c r="O1203" i="1" s="1"/>
  <c r="O1204" i="1" s="1"/>
  <c r="O1205" i="1" s="1"/>
  <c r="O1206" i="1" s="1"/>
  <c r="O1207" i="1" s="1"/>
  <c r="O1208" i="1" s="1"/>
  <c r="O1209" i="1" s="1"/>
  <c r="O1210" i="1" s="1"/>
  <c r="O1211" i="1" s="1"/>
  <c r="D61" i="22" l="1"/>
  <c r="D64" i="22"/>
  <c r="D132" i="16" l="1"/>
  <c r="C132" i="16"/>
  <c r="D131" i="16"/>
  <c r="C131" i="16"/>
  <c r="D130" i="16"/>
  <c r="C130" i="16"/>
  <c r="D129" i="16"/>
  <c r="C129" i="16"/>
  <c r="D128" i="16"/>
  <c r="C128" i="16"/>
  <c r="D127" i="16"/>
  <c r="C127" i="16"/>
  <c r="D126" i="16"/>
  <c r="C126" i="16"/>
  <c r="D125" i="16"/>
  <c r="C125" i="16"/>
  <c r="D124" i="16"/>
  <c r="C124" i="16"/>
  <c r="D123" i="16"/>
  <c r="C123" i="16"/>
  <c r="D122" i="16"/>
  <c r="C122" i="16"/>
  <c r="D121" i="16"/>
  <c r="C121" i="16"/>
  <c r="D120" i="16"/>
  <c r="C120" i="16"/>
  <c r="D119" i="16"/>
  <c r="C119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8" i="16"/>
  <c r="C108" i="16"/>
  <c r="D107" i="16"/>
  <c r="C107" i="16"/>
  <c r="D106" i="16"/>
  <c r="C106" i="16"/>
  <c r="D105" i="16"/>
  <c r="C105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71" i="16"/>
  <c r="C71" i="16"/>
  <c r="D70" i="16"/>
  <c r="C70" i="16"/>
  <c r="D69" i="16"/>
  <c r="C69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C13" i="16"/>
  <c r="D13" i="16"/>
  <c r="C8" i="16"/>
  <c r="C8" i="17"/>
  <c r="C8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C13" i="11"/>
  <c r="D13" i="11"/>
  <c r="D132" i="10"/>
  <c r="C132" i="10"/>
  <c r="D131" i="10"/>
  <c r="C131" i="10"/>
  <c r="D130" i="10"/>
  <c r="C130" i="10"/>
  <c r="D129" i="10"/>
  <c r="C129" i="10"/>
  <c r="D128" i="10"/>
  <c r="C128" i="10"/>
  <c r="D127" i="10"/>
  <c r="C127" i="10"/>
  <c r="D126" i="10"/>
  <c r="C126" i="10"/>
  <c r="D125" i="10"/>
  <c r="C125" i="10"/>
  <c r="D124" i="10"/>
  <c r="C124" i="10"/>
  <c r="D123" i="10"/>
  <c r="C123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C13" i="10"/>
  <c r="D13" i="10"/>
  <c r="C8" i="10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3" i="20"/>
  <c r="N14" i="20" s="1"/>
  <c r="N15" i="20" s="1"/>
  <c r="N16" i="20" s="1"/>
  <c r="N17" i="20" s="1"/>
  <c r="N18" i="20" s="1"/>
  <c r="N19" i="20" s="1"/>
  <c r="N20" i="20" s="1"/>
  <c r="N21" i="20" s="1"/>
  <c r="N22" i="20" s="1"/>
  <c r="N23" i="20" s="1"/>
  <c r="N24" i="20" s="1"/>
  <c r="N25" i="20" s="1"/>
  <c r="N26" i="20" s="1"/>
  <c r="N27" i="20" s="1"/>
  <c r="N28" i="20" s="1"/>
  <c r="N29" i="20" s="1"/>
  <c r="N30" i="20" s="1"/>
  <c r="N31" i="20" s="1"/>
  <c r="N32" i="20" s="1"/>
  <c r="N33" i="20" s="1"/>
  <c r="N34" i="20" s="1"/>
  <c r="N35" i="20" s="1"/>
  <c r="N36" i="20" s="1"/>
  <c r="N37" i="20" s="1"/>
  <c r="N38" i="20" s="1"/>
  <c r="N39" i="20" s="1"/>
  <c r="N40" i="20" s="1"/>
  <c r="N41" i="20" s="1"/>
  <c r="N42" i="20" s="1"/>
  <c r="N43" i="20" s="1"/>
  <c r="N44" i="20" s="1"/>
  <c r="N45" i="20" s="1"/>
  <c r="N46" i="20" s="1"/>
  <c r="N47" i="20" s="1"/>
  <c r="N48" i="20" s="1"/>
  <c r="N49" i="20" s="1"/>
  <c r="N50" i="20" s="1"/>
  <c r="N51" i="20" s="1"/>
  <c r="N52" i="20" s="1"/>
  <c r="N53" i="20" s="1"/>
  <c r="N54" i="20" s="1"/>
  <c r="N55" i="20" s="1"/>
  <c r="N56" i="20" s="1"/>
  <c r="N57" i="20" s="1"/>
  <c r="N58" i="20" s="1"/>
  <c r="N59" i="20" s="1"/>
  <c r="N60" i="20" s="1"/>
  <c r="N61" i="20" s="1"/>
  <c r="N62" i="20" s="1"/>
  <c r="N63" i="20" s="1"/>
  <c r="N64" i="20" s="1"/>
  <c r="N65" i="20" s="1"/>
  <c r="N66" i="20" s="1"/>
  <c r="N67" i="20" s="1"/>
  <c r="N68" i="20" s="1"/>
  <c r="N69" i="20" s="1"/>
  <c r="N70" i="20" s="1"/>
  <c r="N71" i="20" s="1"/>
  <c r="N72" i="20" s="1"/>
  <c r="N73" i="20" s="1"/>
  <c r="N74" i="20" s="1"/>
  <c r="N75" i="20" s="1"/>
  <c r="N76" i="20" s="1"/>
  <c r="N77" i="20" s="1"/>
  <c r="N78" i="20" s="1"/>
  <c r="N79" i="20" s="1"/>
  <c r="N80" i="20" s="1"/>
  <c r="N81" i="20" s="1"/>
  <c r="N82" i="20" s="1"/>
  <c r="N83" i="20" s="1"/>
  <c r="N84" i="20" s="1"/>
  <c r="N85" i="20" s="1"/>
  <c r="N86" i="20" s="1"/>
  <c r="N87" i="20" s="1"/>
  <c r="N88" i="20" s="1"/>
  <c r="N89" i="20" s="1"/>
  <c r="N90" i="20" s="1"/>
  <c r="N91" i="20" s="1"/>
  <c r="N92" i="20" s="1"/>
  <c r="N93" i="20" s="1"/>
  <c r="N94" i="20" s="1"/>
  <c r="N95" i="20" s="1"/>
  <c r="N96" i="20" s="1"/>
  <c r="N97" i="20" s="1"/>
  <c r="N98" i="20" s="1"/>
  <c r="N99" i="20" s="1"/>
  <c r="N100" i="20" s="1"/>
  <c r="N101" i="20" s="1"/>
  <c r="N102" i="20" s="1"/>
  <c r="N103" i="20" s="1"/>
  <c r="N104" i="20" s="1"/>
  <c r="N105" i="20" s="1"/>
  <c r="N106" i="20" s="1"/>
  <c r="N107" i="20" s="1"/>
  <c r="N108" i="20" s="1"/>
  <c r="N109" i="20" s="1"/>
  <c r="N110" i="20" s="1"/>
  <c r="N111" i="20" s="1"/>
  <c r="N112" i="20" s="1"/>
  <c r="N113" i="20" s="1"/>
  <c r="N114" i="20" s="1"/>
  <c r="N115" i="20" s="1"/>
  <c r="N116" i="20" s="1"/>
  <c r="N117" i="20" s="1"/>
  <c r="N118" i="20" s="1"/>
  <c r="N119" i="20" s="1"/>
  <c r="N120" i="20" s="1"/>
  <c r="N121" i="20" s="1"/>
  <c r="N122" i="20" s="1"/>
  <c r="N123" i="20" s="1"/>
  <c r="N124" i="20" s="1"/>
  <c r="N125" i="20" s="1"/>
  <c r="N126" i="20" s="1"/>
  <c r="N127" i="20" s="1"/>
  <c r="N128" i="20" s="1"/>
  <c r="N129" i="20" s="1"/>
  <c r="N130" i="20" s="1"/>
  <c r="N131" i="20" s="1"/>
  <c r="N132" i="20" s="1"/>
  <c r="N133" i="20" s="1"/>
  <c r="N134" i="20" s="1"/>
  <c r="N135" i="20" s="1"/>
  <c r="N136" i="20" s="1"/>
  <c r="N137" i="20" s="1"/>
  <c r="N138" i="20" s="1"/>
  <c r="N139" i="20" s="1"/>
  <c r="N140" i="20" s="1"/>
  <c r="N141" i="20" s="1"/>
  <c r="N142" i="20" s="1"/>
  <c r="N143" i="20" s="1"/>
  <c r="N144" i="20" s="1"/>
  <c r="N145" i="20" s="1"/>
  <c r="N146" i="20" s="1"/>
  <c r="N147" i="20" s="1"/>
  <c r="N148" i="20" s="1"/>
  <c r="N149" i="20" s="1"/>
  <c r="N150" i="20" s="1"/>
  <c r="N151" i="20" s="1"/>
  <c r="N152" i="20" s="1"/>
  <c r="N153" i="20" s="1"/>
  <c r="N154" i="20" s="1"/>
  <c r="N155" i="20" s="1"/>
  <c r="N156" i="20" s="1"/>
  <c r="N157" i="20" s="1"/>
  <c r="N158" i="20" s="1"/>
  <c r="N159" i="20" s="1"/>
  <c r="N160" i="20" s="1"/>
  <c r="N161" i="20" s="1"/>
  <c r="N162" i="20" s="1"/>
  <c r="N163" i="20" s="1"/>
  <c r="N164" i="20" s="1"/>
  <c r="N165" i="20" s="1"/>
  <c r="N166" i="20" s="1"/>
  <c r="N167" i="20" s="1"/>
  <c r="N168" i="20" s="1"/>
  <c r="N169" i="20" s="1"/>
  <c r="N170" i="20" s="1"/>
  <c r="N171" i="20" s="1"/>
  <c r="N172" i="20" s="1"/>
  <c r="N173" i="20" s="1"/>
  <c r="N174" i="20" s="1"/>
  <c r="N175" i="20" s="1"/>
  <c r="N176" i="20" s="1"/>
  <c r="N177" i="20" s="1"/>
  <c r="N178" i="20" s="1"/>
  <c r="N179" i="20" s="1"/>
  <c r="N180" i="20" s="1"/>
  <c r="N181" i="20" s="1"/>
  <c r="N182" i="20" s="1"/>
  <c r="N183" i="20" s="1"/>
  <c r="N184" i="20" s="1"/>
  <c r="N185" i="20" s="1"/>
  <c r="N186" i="20" s="1"/>
  <c r="N187" i="20" s="1"/>
  <c r="N188" i="20" s="1"/>
  <c r="N189" i="20" s="1"/>
  <c r="N190" i="20" s="1"/>
  <c r="N191" i="20" s="1"/>
  <c r="N192" i="20" s="1"/>
  <c r="N193" i="20" s="1"/>
  <c r="N194" i="20" s="1"/>
  <c r="N195" i="20" s="1"/>
  <c r="N196" i="20" s="1"/>
  <c r="N197" i="20" s="1"/>
  <c r="N198" i="20" s="1"/>
  <c r="N199" i="20" s="1"/>
  <c r="N200" i="20" s="1"/>
  <c r="N201" i="20" s="1"/>
  <c r="N202" i="20" s="1"/>
  <c r="N203" i="20" s="1"/>
  <c r="N204" i="20" s="1"/>
  <c r="N205" i="20" s="1"/>
  <c r="N206" i="20" s="1"/>
  <c r="N207" i="20" s="1"/>
  <c r="N208" i="20" s="1"/>
  <c r="N209" i="20" s="1"/>
  <c r="N210" i="20" s="1"/>
  <c r="N211" i="20" s="1"/>
  <c r="N212" i="20" s="1"/>
  <c r="N213" i="20" s="1"/>
  <c r="N214" i="20" s="1"/>
  <c r="N215" i="20" s="1"/>
  <c r="N216" i="20" s="1"/>
  <c r="N217" i="20" s="1"/>
  <c r="N218" i="20" s="1"/>
  <c r="N219" i="20" s="1"/>
  <c r="N220" i="20" s="1"/>
  <c r="N221" i="20" s="1"/>
  <c r="N222" i="20" s="1"/>
  <c r="N223" i="20" s="1"/>
  <c r="N224" i="20" s="1"/>
  <c r="N225" i="20" s="1"/>
  <c r="N226" i="20" s="1"/>
  <c r="N227" i="20" s="1"/>
  <c r="N228" i="20" s="1"/>
  <c r="N229" i="20" s="1"/>
  <c r="N230" i="20" s="1"/>
  <c r="N231" i="20" s="1"/>
  <c r="N232" i="20" s="1"/>
  <c r="N233" i="20" s="1"/>
  <c r="N234" i="20" s="1"/>
  <c r="N235" i="20" s="1"/>
  <c r="N236" i="20" s="1"/>
  <c r="N237" i="20" s="1"/>
  <c r="N238" i="20" s="1"/>
  <c r="N239" i="20" s="1"/>
  <c r="N240" i="20" s="1"/>
  <c r="N241" i="20" s="1"/>
  <c r="N242" i="20" s="1"/>
  <c r="N243" i="20" s="1"/>
  <c r="N244" i="20" s="1"/>
  <c r="N245" i="20" s="1"/>
  <c r="N246" i="20" s="1"/>
  <c r="N247" i="20" s="1"/>
  <c r="N248" i="20" s="1"/>
  <c r="N249" i="20" s="1"/>
  <c r="N250" i="20" s="1"/>
  <c r="N251" i="20" s="1"/>
  <c r="N252" i="20" s="1"/>
  <c r="N253" i="20" s="1"/>
  <c r="N254" i="20" s="1"/>
  <c r="N255" i="20" s="1"/>
  <c r="N256" i="20" s="1"/>
  <c r="N257" i="20" s="1"/>
  <c r="N258" i="20" s="1"/>
  <c r="N259" i="20" s="1"/>
  <c r="N260" i="20" s="1"/>
  <c r="N261" i="20" s="1"/>
  <c r="N262" i="20" s="1"/>
  <c r="N263" i="20" s="1"/>
  <c r="N264" i="20" s="1"/>
  <c r="N265" i="20" s="1"/>
  <c r="N266" i="20" s="1"/>
  <c r="N267" i="20" s="1"/>
  <c r="N268" i="20" s="1"/>
  <c r="N269" i="20" s="1"/>
  <c r="N270" i="20" s="1"/>
  <c r="N271" i="20" s="1"/>
  <c r="N272" i="20" s="1"/>
  <c r="N273" i="20" s="1"/>
  <c r="N274" i="20" s="1"/>
  <c r="N275" i="20" s="1"/>
  <c r="N276" i="20" s="1"/>
  <c r="N277" i="20" s="1"/>
  <c r="N278" i="20" s="1"/>
  <c r="N279" i="20" s="1"/>
  <c r="N280" i="20" s="1"/>
  <c r="N281" i="20" s="1"/>
  <c r="N282" i="20" s="1"/>
  <c r="N283" i="20" s="1"/>
  <c r="N284" i="20" s="1"/>
  <c r="N285" i="20" s="1"/>
  <c r="N286" i="20" s="1"/>
  <c r="N287" i="20" s="1"/>
  <c r="N288" i="20" s="1"/>
  <c r="N289" i="20" s="1"/>
  <c r="N290" i="20" s="1"/>
  <c r="N291" i="20" s="1"/>
  <c r="N292" i="20" s="1"/>
  <c r="N293" i="20" s="1"/>
  <c r="N294" i="20" s="1"/>
  <c r="N295" i="20" s="1"/>
  <c r="N296" i="20" s="1"/>
  <c r="N297" i="20" s="1"/>
  <c r="N298" i="20" s="1"/>
  <c r="N299" i="20" s="1"/>
  <c r="N300" i="20" s="1"/>
  <c r="N301" i="20" s="1"/>
  <c r="N302" i="20" s="1"/>
  <c r="N303" i="20" s="1"/>
  <c r="N304" i="20" s="1"/>
  <c r="N305" i="20" s="1"/>
  <c r="N306" i="20" s="1"/>
  <c r="N307" i="20" s="1"/>
  <c r="N308" i="20" s="1"/>
  <c r="N309" i="20" s="1"/>
  <c r="N310" i="20" s="1"/>
  <c r="N311" i="20" s="1"/>
  <c r="N312" i="20" s="1"/>
  <c r="N313" i="20" s="1"/>
  <c r="N314" i="20" s="1"/>
  <c r="N315" i="20" s="1"/>
  <c r="N316" i="20" s="1"/>
  <c r="N317" i="20" s="1"/>
  <c r="N318" i="20" s="1"/>
  <c r="N319" i="20" s="1"/>
  <c r="N320" i="20" s="1"/>
  <c r="N321" i="20" s="1"/>
  <c r="N322" i="20" s="1"/>
  <c r="N323" i="20" s="1"/>
  <c r="N324" i="20" s="1"/>
  <c r="N325" i="20" s="1"/>
  <c r="N326" i="20" s="1"/>
  <c r="N327" i="20" s="1"/>
  <c r="N328" i="20" s="1"/>
  <c r="N329" i="20" s="1"/>
  <c r="N330" i="20" s="1"/>
  <c r="N331" i="20" s="1"/>
  <c r="N332" i="20" s="1"/>
  <c r="N333" i="20" s="1"/>
  <c r="N334" i="20" s="1"/>
  <c r="N335" i="20" s="1"/>
  <c r="N336" i="20" s="1"/>
  <c r="N337" i="20" s="1"/>
  <c r="N338" i="20" s="1"/>
  <c r="N339" i="20" s="1"/>
  <c r="N340" i="20" s="1"/>
  <c r="N341" i="20" s="1"/>
  <c r="N342" i="20" s="1"/>
  <c r="N343" i="20" s="1"/>
  <c r="N344" i="20" s="1"/>
  <c r="N345" i="20" s="1"/>
  <c r="N346" i="20" s="1"/>
  <c r="N347" i="20" s="1"/>
  <c r="N348" i="20" s="1"/>
  <c r="N349" i="20" s="1"/>
  <c r="N350" i="20" s="1"/>
  <c r="N351" i="20" s="1"/>
  <c r="N352" i="20" s="1"/>
  <c r="N353" i="20" s="1"/>
  <c r="N354" i="20" s="1"/>
  <c r="N355" i="20" s="1"/>
  <c r="N356" i="20" s="1"/>
  <c r="N357" i="20" s="1"/>
  <c r="N358" i="20" s="1"/>
  <c r="N359" i="20" s="1"/>
  <c r="N360" i="20" s="1"/>
  <c r="N361" i="20" s="1"/>
  <c r="N362" i="20" s="1"/>
  <c r="N363" i="20" s="1"/>
  <c r="N364" i="20" s="1"/>
  <c r="N365" i="20" s="1"/>
  <c r="N366" i="20" s="1"/>
  <c r="N367" i="20" s="1"/>
  <c r="N368" i="20" s="1"/>
  <c r="N369" i="20" s="1"/>
  <c r="N370" i="20" s="1"/>
  <c r="N371" i="20" s="1"/>
  <c r="N372" i="20" s="1"/>
  <c r="N373" i="20" s="1"/>
  <c r="N374" i="20" s="1"/>
  <c r="N375" i="20" s="1"/>
  <c r="N376" i="20" s="1"/>
  <c r="N377" i="20" s="1"/>
  <c r="N378" i="20" s="1"/>
  <c r="N379" i="20" s="1"/>
  <c r="N380" i="20" s="1"/>
  <c r="N381" i="20" s="1"/>
  <c r="N382" i="20" s="1"/>
  <c r="N383" i="20" s="1"/>
  <c r="N384" i="20" s="1"/>
  <c r="N385" i="20" s="1"/>
  <c r="N386" i="20" s="1"/>
  <c r="N387" i="20" s="1"/>
  <c r="N388" i="20" s="1"/>
  <c r="N389" i="20" s="1"/>
  <c r="N390" i="20" s="1"/>
  <c r="N391" i="20" s="1"/>
  <c r="N392" i="20" s="1"/>
  <c r="N393" i="20" s="1"/>
  <c r="N394" i="20" s="1"/>
  <c r="N395" i="20" s="1"/>
  <c r="N396" i="20" s="1"/>
  <c r="N397" i="20" s="1"/>
  <c r="N398" i="20" s="1"/>
  <c r="N399" i="20" s="1"/>
  <c r="N400" i="20" s="1"/>
  <c r="N401" i="20" s="1"/>
  <c r="N402" i="20" s="1"/>
  <c r="N403" i="20" s="1"/>
  <c r="N404" i="20" s="1"/>
  <c r="N405" i="20" s="1"/>
  <c r="N406" i="20" s="1"/>
  <c r="N407" i="20" s="1"/>
  <c r="N408" i="20" s="1"/>
  <c r="N409" i="20" s="1"/>
  <c r="N410" i="20" s="1"/>
  <c r="N411" i="20" s="1"/>
  <c r="N412" i="20" s="1"/>
  <c r="N413" i="20" s="1"/>
  <c r="N414" i="20" s="1"/>
  <c r="N415" i="20" s="1"/>
  <c r="N416" i="20" s="1"/>
  <c r="N417" i="20" s="1"/>
  <c r="N418" i="20" s="1"/>
  <c r="N419" i="20" s="1"/>
  <c r="N420" i="20" s="1"/>
  <c r="N421" i="20" s="1"/>
  <c r="N422" i="20" s="1"/>
  <c r="N423" i="20" s="1"/>
  <c r="N424" i="20" s="1"/>
  <c r="N425" i="20" s="1"/>
  <c r="N426" i="20" s="1"/>
  <c r="N427" i="20" s="1"/>
  <c r="N428" i="20" s="1"/>
  <c r="N429" i="20" s="1"/>
  <c r="N430" i="20" s="1"/>
  <c r="N431" i="20" s="1"/>
  <c r="N432" i="20" s="1"/>
  <c r="N433" i="20" s="1"/>
  <c r="N434" i="20" s="1"/>
  <c r="N435" i="20" s="1"/>
  <c r="N436" i="20" s="1"/>
  <c r="N437" i="20" s="1"/>
  <c r="N438" i="20" s="1"/>
  <c r="N439" i="20" s="1"/>
  <c r="N440" i="20" s="1"/>
  <c r="N441" i="20" s="1"/>
  <c r="N442" i="20" s="1"/>
  <c r="N443" i="20" s="1"/>
  <c r="N444" i="20" s="1"/>
  <c r="N445" i="20" s="1"/>
  <c r="N446" i="20" s="1"/>
  <c r="N447" i="20" s="1"/>
  <c r="N448" i="20" s="1"/>
  <c r="N449" i="20" s="1"/>
  <c r="N450" i="20" s="1"/>
  <c r="N451" i="20" s="1"/>
  <c r="N452" i="20" s="1"/>
  <c r="N453" i="20" s="1"/>
  <c r="N454" i="20" s="1"/>
  <c r="N455" i="20" s="1"/>
  <c r="N456" i="20" s="1"/>
  <c r="N457" i="20" s="1"/>
  <c r="N458" i="20" s="1"/>
  <c r="N459" i="20" s="1"/>
  <c r="N460" i="20" s="1"/>
  <c r="N461" i="20" s="1"/>
  <c r="N462" i="20" s="1"/>
  <c r="N463" i="20" s="1"/>
  <c r="N464" i="20" s="1"/>
  <c r="N465" i="20" s="1"/>
  <c r="N466" i="20" s="1"/>
  <c r="N467" i="20" s="1"/>
  <c r="N468" i="20" s="1"/>
  <c r="N469" i="20" s="1"/>
  <c r="N470" i="20" s="1"/>
  <c r="N471" i="20" s="1"/>
  <c r="N472" i="20" s="1"/>
  <c r="N473" i="20" s="1"/>
  <c r="N474" i="20" s="1"/>
  <c r="N475" i="20" s="1"/>
  <c r="N476" i="20" s="1"/>
  <c r="N477" i="20" s="1"/>
  <c r="N478" i="20" s="1"/>
  <c r="N479" i="20" s="1"/>
  <c r="N480" i="20" s="1"/>
  <c r="N481" i="20" s="1"/>
  <c r="N482" i="20" s="1"/>
  <c r="N483" i="20" s="1"/>
  <c r="N484" i="20" s="1"/>
  <c r="N485" i="20" s="1"/>
  <c r="N486" i="20" s="1"/>
  <c r="N487" i="20" s="1"/>
  <c r="N488" i="20" s="1"/>
  <c r="N489" i="20" s="1"/>
  <c r="N490" i="20" s="1"/>
  <c r="N491" i="20" s="1"/>
  <c r="N492" i="20" s="1"/>
  <c r="N493" i="20" s="1"/>
  <c r="N494" i="20" s="1"/>
  <c r="N495" i="20" s="1"/>
  <c r="N496" i="20" s="1"/>
  <c r="N497" i="20" s="1"/>
  <c r="N498" i="20" s="1"/>
  <c r="N499" i="20" s="1"/>
  <c r="N500" i="20" s="1"/>
  <c r="N501" i="20" s="1"/>
  <c r="N502" i="20" s="1"/>
  <c r="N503" i="20" s="1"/>
  <c r="N504" i="20" s="1"/>
  <c r="N505" i="20" s="1"/>
  <c r="N506" i="20" s="1"/>
  <c r="N507" i="20" s="1"/>
  <c r="N508" i="20" s="1"/>
  <c r="N509" i="20" s="1"/>
  <c r="N510" i="20" s="1"/>
  <c r="N511" i="20" s="1"/>
  <c r="N512" i="20" s="1"/>
  <c r="N513" i="20" s="1"/>
  <c r="N514" i="20" s="1"/>
  <c r="N515" i="20" s="1"/>
  <c r="N516" i="20" s="1"/>
  <c r="N517" i="20" s="1"/>
  <c r="N518" i="20" s="1"/>
  <c r="N519" i="20" s="1"/>
  <c r="N520" i="20" s="1"/>
  <c r="N521" i="20" s="1"/>
  <c r="N522" i="20" s="1"/>
  <c r="N523" i="20" s="1"/>
  <c r="N524" i="20" s="1"/>
  <c r="N525" i="20" s="1"/>
  <c r="N526" i="20" s="1"/>
  <c r="N527" i="20" s="1"/>
  <c r="N528" i="20" s="1"/>
  <c r="N529" i="20" s="1"/>
  <c r="N530" i="20" s="1"/>
  <c r="N531" i="20" s="1"/>
  <c r="N532" i="20" s="1"/>
  <c r="N533" i="20" s="1"/>
  <c r="N534" i="20" s="1"/>
  <c r="N535" i="20" s="1"/>
  <c r="N536" i="20" s="1"/>
  <c r="N537" i="20" s="1"/>
  <c r="N538" i="20" s="1"/>
  <c r="N539" i="20" s="1"/>
  <c r="N540" i="20" s="1"/>
  <c r="N541" i="20" s="1"/>
  <c r="N542" i="20" s="1"/>
  <c r="N543" i="20" s="1"/>
  <c r="N544" i="20" s="1"/>
  <c r="N545" i="20" s="1"/>
  <c r="N546" i="20" s="1"/>
  <c r="N547" i="20" s="1"/>
  <c r="N548" i="20" s="1"/>
  <c r="N549" i="20" s="1"/>
  <c r="N550" i="20" s="1"/>
  <c r="N551" i="20" s="1"/>
  <c r="N552" i="20" s="1"/>
  <c r="N553" i="20" s="1"/>
  <c r="N554" i="20" s="1"/>
  <c r="N555" i="20" s="1"/>
  <c r="N556" i="20" s="1"/>
  <c r="N557" i="20" s="1"/>
  <c r="N558" i="20" s="1"/>
  <c r="N559" i="20" s="1"/>
  <c r="N560" i="20" s="1"/>
  <c r="N561" i="20" s="1"/>
  <c r="N562" i="20" s="1"/>
  <c r="N563" i="20" s="1"/>
  <c r="N564" i="20" s="1"/>
  <c r="N565" i="20" s="1"/>
  <c r="N566" i="20" s="1"/>
  <c r="N567" i="20" s="1"/>
  <c r="N568" i="20" s="1"/>
  <c r="N569" i="20" s="1"/>
  <c r="N570" i="20" s="1"/>
  <c r="N571" i="20" s="1"/>
  <c r="N572" i="20" s="1"/>
  <c r="N573" i="20" s="1"/>
  <c r="N574" i="20" s="1"/>
  <c r="N575" i="20" s="1"/>
  <c r="N576" i="20" s="1"/>
  <c r="N577" i="20" s="1"/>
  <c r="N578" i="20" s="1"/>
  <c r="N579" i="20" s="1"/>
  <c r="N580" i="20" s="1"/>
  <c r="N581" i="20" s="1"/>
  <c r="N582" i="20" s="1"/>
  <c r="N583" i="20" s="1"/>
  <c r="N584" i="20" s="1"/>
  <c r="N585" i="20" s="1"/>
  <c r="N586" i="20" s="1"/>
  <c r="N587" i="20" s="1"/>
  <c r="N588" i="20" s="1"/>
  <c r="N589" i="20" s="1"/>
  <c r="N590" i="20" s="1"/>
  <c r="N591" i="20" s="1"/>
  <c r="N592" i="20" s="1"/>
  <c r="N593" i="20" s="1"/>
  <c r="N594" i="20" s="1"/>
  <c r="N595" i="20" s="1"/>
  <c r="N596" i="20" s="1"/>
  <c r="N597" i="20" s="1"/>
  <c r="N598" i="20" s="1"/>
  <c r="N599" i="20" s="1"/>
  <c r="N600" i="20" s="1"/>
  <c r="N601" i="20" s="1"/>
  <c r="N602" i="20" s="1"/>
  <c r="N603" i="20" s="1"/>
  <c r="N604" i="20" s="1"/>
  <c r="N605" i="20" s="1"/>
  <c r="N606" i="20" s="1"/>
  <c r="N607" i="20" s="1"/>
  <c r="N608" i="20" s="1"/>
  <c r="N609" i="20" s="1"/>
  <c r="N610" i="20" s="1"/>
  <c r="N611" i="20" s="1"/>
  <c r="N612" i="20" s="1"/>
  <c r="N613" i="20" s="1"/>
  <c r="N614" i="20" s="1"/>
  <c r="N615" i="20" s="1"/>
  <c r="N616" i="20" s="1"/>
  <c r="N617" i="20" s="1"/>
  <c r="N618" i="20" s="1"/>
  <c r="N619" i="20" s="1"/>
  <c r="N620" i="20" s="1"/>
  <c r="N621" i="20" s="1"/>
  <c r="N622" i="20" s="1"/>
  <c r="N623" i="20" s="1"/>
  <c r="N624" i="20" s="1"/>
  <c r="N625" i="20" s="1"/>
  <c r="N626" i="20" s="1"/>
  <c r="N627" i="20" s="1"/>
  <c r="N628" i="20" s="1"/>
  <c r="N629" i="20" s="1"/>
  <c r="N630" i="20" s="1"/>
  <c r="N631" i="20" s="1"/>
  <c r="N632" i="20" s="1"/>
  <c r="N633" i="20" s="1"/>
  <c r="N634" i="20" s="1"/>
  <c r="N635" i="20" s="1"/>
  <c r="N636" i="20" s="1"/>
  <c r="N637" i="20" s="1"/>
  <c r="N638" i="20" s="1"/>
  <c r="N639" i="20" s="1"/>
  <c r="N640" i="20" s="1"/>
  <c r="N641" i="20" s="1"/>
  <c r="N642" i="20" s="1"/>
  <c r="N643" i="20" s="1"/>
  <c r="N644" i="20" s="1"/>
  <c r="N645" i="20" s="1"/>
  <c r="N646" i="20" s="1"/>
  <c r="N647" i="20" s="1"/>
  <c r="N648" i="20" s="1"/>
  <c r="N649" i="20" s="1"/>
  <c r="N650" i="20" s="1"/>
  <c r="N651" i="20" s="1"/>
  <c r="N652" i="20" s="1"/>
  <c r="N653" i="20" s="1"/>
  <c r="N654" i="20" s="1"/>
  <c r="N655" i="20" s="1"/>
  <c r="N656" i="20" s="1"/>
  <c r="N657" i="20" s="1"/>
  <c r="N658" i="20" s="1"/>
  <c r="N659" i="20" s="1"/>
  <c r="N660" i="20" s="1"/>
  <c r="N661" i="20" s="1"/>
  <c r="N662" i="20" s="1"/>
  <c r="N663" i="20" s="1"/>
  <c r="N664" i="20" s="1"/>
  <c r="N665" i="20" s="1"/>
  <c r="N666" i="20" s="1"/>
  <c r="N667" i="20" s="1"/>
  <c r="N668" i="20" s="1"/>
  <c r="N669" i="20" s="1"/>
  <c r="N670" i="20" s="1"/>
  <c r="N671" i="20" s="1"/>
  <c r="N672" i="20" s="1"/>
  <c r="N673" i="20" s="1"/>
  <c r="N674" i="20" s="1"/>
  <c r="N675" i="20" s="1"/>
  <c r="N676" i="20" s="1"/>
  <c r="N677" i="20" s="1"/>
  <c r="N678" i="20" s="1"/>
  <c r="N679" i="20" s="1"/>
  <c r="N680" i="20" s="1"/>
  <c r="N681" i="20" s="1"/>
  <c r="N682" i="20" s="1"/>
  <c r="N683" i="20" s="1"/>
  <c r="N684" i="20" s="1"/>
  <c r="N685" i="20" s="1"/>
  <c r="N686" i="20" s="1"/>
  <c r="N687" i="20" s="1"/>
  <c r="N688" i="20" s="1"/>
  <c r="N689" i="20" s="1"/>
  <c r="N690" i="20" s="1"/>
  <c r="N691" i="20" s="1"/>
  <c r="N692" i="20" s="1"/>
  <c r="N693" i="20" s="1"/>
  <c r="N694" i="20" s="1"/>
  <c r="N695" i="20" s="1"/>
  <c r="N696" i="20" s="1"/>
  <c r="N697" i="20" s="1"/>
  <c r="N698" i="20" s="1"/>
  <c r="N699" i="20" s="1"/>
  <c r="N700" i="20" s="1"/>
  <c r="N701" i="20" s="1"/>
  <c r="N702" i="20" s="1"/>
  <c r="N703" i="20" s="1"/>
  <c r="N704" i="20" s="1"/>
  <c r="N705" i="20" s="1"/>
  <c r="N706" i="20" s="1"/>
  <c r="N707" i="20" s="1"/>
  <c r="N708" i="20" s="1"/>
  <c r="N709" i="20" s="1"/>
  <c r="N710" i="20" s="1"/>
  <c r="N711" i="20" s="1"/>
  <c r="N712" i="20" s="1"/>
  <c r="N713" i="20" s="1"/>
  <c r="N714" i="20" s="1"/>
  <c r="N715" i="20" s="1"/>
  <c r="N716" i="20" s="1"/>
  <c r="N717" i="20" s="1"/>
  <c r="N718" i="20" s="1"/>
  <c r="N719" i="20" s="1"/>
  <c r="N720" i="20" s="1"/>
  <c r="N721" i="20" s="1"/>
  <c r="N722" i="20" s="1"/>
  <c r="N723" i="20" s="1"/>
  <c r="N724" i="20" s="1"/>
  <c r="N725" i="20" s="1"/>
  <c r="N726" i="20" s="1"/>
  <c r="N727" i="20" s="1"/>
  <c r="N728" i="20" s="1"/>
  <c r="N729" i="20" s="1"/>
  <c r="N730" i="20" s="1"/>
  <c r="N731" i="20" s="1"/>
  <c r="N732" i="20" s="1"/>
  <c r="N733" i="20" s="1"/>
  <c r="N734" i="20" s="1"/>
  <c r="N735" i="20" s="1"/>
  <c r="N736" i="20" s="1"/>
  <c r="N737" i="20" s="1"/>
  <c r="N738" i="20" s="1"/>
  <c r="N739" i="20" s="1"/>
  <c r="N740" i="20" s="1"/>
  <c r="N741" i="20" s="1"/>
  <c r="N742" i="20" s="1"/>
  <c r="N743" i="20" s="1"/>
  <c r="N744" i="20" s="1"/>
  <c r="N745" i="20" s="1"/>
  <c r="N746" i="20" s="1"/>
  <c r="N747" i="20" s="1"/>
  <c r="N748" i="20" s="1"/>
  <c r="N749" i="20" s="1"/>
  <c r="N750" i="20" s="1"/>
  <c r="N751" i="20" s="1"/>
  <c r="N752" i="20" s="1"/>
  <c r="N753" i="20" s="1"/>
  <c r="N754" i="20" s="1"/>
  <c r="N755" i="20" s="1"/>
  <c r="N756" i="20" s="1"/>
  <c r="N757" i="20" s="1"/>
  <c r="N758" i="20" s="1"/>
  <c r="N759" i="20" s="1"/>
  <c r="N760" i="20" s="1"/>
  <c r="N761" i="20" s="1"/>
  <c r="N762" i="20" s="1"/>
  <c r="N763" i="20" s="1"/>
  <c r="N764" i="20" s="1"/>
  <c r="N765" i="20" s="1"/>
  <c r="N766" i="20" s="1"/>
  <c r="N767" i="20" s="1"/>
  <c r="N768" i="20" s="1"/>
  <c r="N769" i="20" s="1"/>
  <c r="N770" i="20" s="1"/>
  <c r="N771" i="20" s="1"/>
  <c r="N772" i="20" s="1"/>
  <c r="N773" i="20" s="1"/>
  <c r="N774" i="20" s="1"/>
  <c r="N775" i="20" s="1"/>
  <c r="N776" i="20" s="1"/>
  <c r="N777" i="20" s="1"/>
  <c r="N778" i="20" s="1"/>
  <c r="N779" i="20" s="1"/>
  <c r="N780" i="20" s="1"/>
  <c r="N781" i="20" s="1"/>
  <c r="N782" i="20" s="1"/>
  <c r="N783" i="20" s="1"/>
  <c r="N784" i="20" s="1"/>
  <c r="N785" i="20" s="1"/>
  <c r="N786" i="20" s="1"/>
  <c r="N787" i="20" s="1"/>
  <c r="N788" i="20" s="1"/>
  <c r="N789" i="20" s="1"/>
  <c r="N790" i="20" s="1"/>
  <c r="N791" i="20" s="1"/>
  <c r="N792" i="20" s="1"/>
  <c r="N793" i="20" s="1"/>
  <c r="N794" i="20" s="1"/>
  <c r="N795" i="20" s="1"/>
  <c r="N796" i="20" s="1"/>
  <c r="N797" i="20" s="1"/>
  <c r="N798" i="20" s="1"/>
  <c r="N799" i="20" s="1"/>
  <c r="N800" i="20" s="1"/>
  <c r="N801" i="20" s="1"/>
  <c r="N802" i="20" s="1"/>
  <c r="N803" i="20" s="1"/>
  <c r="N804" i="20" s="1"/>
  <c r="N805" i="20" s="1"/>
  <c r="N806" i="20" s="1"/>
  <c r="N807" i="20" s="1"/>
  <c r="N808" i="20" s="1"/>
  <c r="N809" i="20" s="1"/>
  <c r="N810" i="20" s="1"/>
  <c r="N811" i="20" s="1"/>
  <c r="N812" i="20" s="1"/>
  <c r="N813" i="20" s="1"/>
  <c r="N814" i="20" s="1"/>
  <c r="N815" i="20" s="1"/>
  <c r="N816" i="20" s="1"/>
  <c r="N817" i="20" s="1"/>
  <c r="N818" i="20" s="1"/>
  <c r="N819" i="20" s="1"/>
  <c r="N820" i="20" s="1"/>
  <c r="N821" i="20" s="1"/>
  <c r="N822" i="20" s="1"/>
  <c r="N823" i="20" s="1"/>
  <c r="N824" i="20" s="1"/>
  <c r="N825" i="20" s="1"/>
  <c r="N826" i="20" s="1"/>
  <c r="N827" i="20" s="1"/>
  <c r="N828" i="20" s="1"/>
  <c r="N829" i="20" s="1"/>
  <c r="N830" i="20" s="1"/>
  <c r="N831" i="20" s="1"/>
  <c r="N832" i="20" s="1"/>
  <c r="N833" i="20" s="1"/>
  <c r="N834" i="20" s="1"/>
  <c r="N835" i="20" s="1"/>
  <c r="N836" i="20" s="1"/>
  <c r="N837" i="20" s="1"/>
  <c r="N838" i="20" s="1"/>
  <c r="N839" i="20" s="1"/>
  <c r="N840" i="20" s="1"/>
  <c r="N841" i="20" s="1"/>
  <c r="N842" i="20" s="1"/>
  <c r="N843" i="20" s="1"/>
  <c r="N844" i="20" s="1"/>
  <c r="N845" i="20" s="1"/>
  <c r="N846" i="20" s="1"/>
  <c r="N847" i="20" s="1"/>
  <c r="N848" i="20" s="1"/>
  <c r="N849" i="20" s="1"/>
  <c r="N850" i="20" s="1"/>
  <c r="N851" i="20" s="1"/>
  <c r="N852" i="20" s="1"/>
  <c r="N853" i="20" s="1"/>
  <c r="N854" i="20" s="1"/>
  <c r="N855" i="20" s="1"/>
  <c r="N856" i="20" s="1"/>
  <c r="N857" i="20" s="1"/>
  <c r="N858" i="20" s="1"/>
  <c r="N859" i="20" s="1"/>
  <c r="N860" i="20" s="1"/>
  <c r="N861" i="20" s="1"/>
  <c r="N862" i="20" s="1"/>
  <c r="N863" i="20" s="1"/>
  <c r="N864" i="20" s="1"/>
  <c r="N865" i="20" s="1"/>
  <c r="N866" i="20" s="1"/>
  <c r="N867" i="20" s="1"/>
  <c r="N868" i="20" s="1"/>
  <c r="N869" i="20" s="1"/>
  <c r="N870" i="20" s="1"/>
  <c r="N871" i="20" s="1"/>
  <c r="N872" i="20" s="1"/>
  <c r="N873" i="20" s="1"/>
  <c r="N874" i="20" s="1"/>
  <c r="N875" i="20" s="1"/>
  <c r="N876" i="20" s="1"/>
  <c r="N877" i="20" s="1"/>
  <c r="N878" i="20" s="1"/>
  <c r="N879" i="20" s="1"/>
  <c r="N880" i="20" s="1"/>
  <c r="N881" i="20" s="1"/>
  <c r="N882" i="20" s="1"/>
  <c r="N883" i="20" s="1"/>
  <c r="N884" i="20" s="1"/>
  <c r="N885" i="20" s="1"/>
  <c r="N886" i="20" s="1"/>
  <c r="N887" i="20" s="1"/>
  <c r="N888" i="20" s="1"/>
  <c r="N889" i="20" s="1"/>
  <c r="N890" i="20" s="1"/>
  <c r="N891" i="20" s="1"/>
  <c r="N892" i="20" s="1"/>
  <c r="N893" i="20" s="1"/>
  <c r="N894" i="20" s="1"/>
  <c r="N895" i="20" s="1"/>
  <c r="N896" i="20" s="1"/>
  <c r="N897" i="20" s="1"/>
  <c r="N898" i="20" s="1"/>
  <c r="N899" i="20" s="1"/>
  <c r="N900" i="20" s="1"/>
  <c r="N901" i="20" s="1"/>
  <c r="N902" i="20" s="1"/>
  <c r="N903" i="20" s="1"/>
  <c r="N904" i="20" s="1"/>
  <c r="N905" i="20" s="1"/>
  <c r="N906" i="20" s="1"/>
  <c r="N907" i="20" s="1"/>
  <c r="N908" i="20" s="1"/>
  <c r="N909" i="20" s="1"/>
  <c r="N910" i="20" s="1"/>
  <c r="N911" i="20" s="1"/>
  <c r="N912" i="20" s="1"/>
  <c r="N913" i="20" s="1"/>
  <c r="N914" i="20" s="1"/>
  <c r="N915" i="20" s="1"/>
  <c r="N916" i="20" s="1"/>
  <c r="N917" i="20" s="1"/>
  <c r="N918" i="20" s="1"/>
  <c r="N919" i="20" s="1"/>
  <c r="N920" i="20" s="1"/>
  <c r="N921" i="20" s="1"/>
  <c r="N922" i="20" s="1"/>
  <c r="N923" i="20" s="1"/>
  <c r="N924" i="20" s="1"/>
  <c r="N925" i="20" s="1"/>
  <c r="N926" i="20" s="1"/>
  <c r="N927" i="20" s="1"/>
  <c r="N928" i="20" s="1"/>
  <c r="N929" i="20" s="1"/>
  <c r="N930" i="20" s="1"/>
  <c r="N931" i="20" s="1"/>
  <c r="N932" i="20" s="1"/>
  <c r="N933" i="20" s="1"/>
  <c r="N934" i="20" s="1"/>
  <c r="N935" i="20" s="1"/>
  <c r="N936" i="20" s="1"/>
  <c r="N937" i="20" s="1"/>
  <c r="N938" i="20" s="1"/>
  <c r="N939" i="20" s="1"/>
  <c r="N940" i="20" s="1"/>
  <c r="N941" i="20" s="1"/>
  <c r="N942" i="20" s="1"/>
  <c r="N943" i="20" s="1"/>
  <c r="N944" i="20" s="1"/>
  <c r="N945" i="20" s="1"/>
  <c r="N946" i="20" s="1"/>
  <c r="N947" i="20" s="1"/>
  <c r="N948" i="20" s="1"/>
  <c r="N949" i="20" s="1"/>
  <c r="N950" i="20" s="1"/>
  <c r="N951" i="20" s="1"/>
  <c r="N952" i="20" s="1"/>
  <c r="N953" i="20" s="1"/>
  <c r="N954" i="20" s="1"/>
  <c r="N955" i="20" s="1"/>
  <c r="N956" i="20" s="1"/>
  <c r="N957" i="20" s="1"/>
  <c r="N958" i="20" s="1"/>
  <c r="N959" i="20" s="1"/>
  <c r="N960" i="20" s="1"/>
  <c r="N961" i="20" s="1"/>
  <c r="N962" i="20" s="1"/>
  <c r="N963" i="20" s="1"/>
  <c r="N964" i="20" s="1"/>
  <c r="N965" i="20" s="1"/>
  <c r="N966" i="20" s="1"/>
  <c r="N967" i="20" s="1"/>
  <c r="N968" i="20" s="1"/>
  <c r="N969" i="20" s="1"/>
  <c r="N970" i="20" s="1"/>
  <c r="N971" i="20" s="1"/>
  <c r="N972" i="20" s="1"/>
  <c r="N973" i="20" s="1"/>
  <c r="N974" i="20" s="1"/>
  <c r="N975" i="20" s="1"/>
  <c r="N976" i="20" s="1"/>
  <c r="N977" i="20" s="1"/>
  <c r="N978" i="20" s="1"/>
  <c r="N979" i="20" s="1"/>
  <c r="N980" i="20" s="1"/>
  <c r="N981" i="20" s="1"/>
  <c r="N982" i="20" s="1"/>
  <c r="N983" i="20" s="1"/>
  <c r="N984" i="20" s="1"/>
  <c r="N985" i="20" s="1"/>
  <c r="N986" i="20" s="1"/>
  <c r="N987" i="20" s="1"/>
  <c r="N988" i="20" s="1"/>
  <c r="N989" i="20" s="1"/>
  <c r="N990" i="20" s="1"/>
  <c r="N991" i="20" s="1"/>
  <c r="N992" i="20" s="1"/>
  <c r="N993" i="20" s="1"/>
  <c r="N994" i="20" s="1"/>
  <c r="N995" i="20" s="1"/>
  <c r="N996" i="20" s="1"/>
  <c r="N997" i="20" s="1"/>
  <c r="N998" i="20" s="1"/>
  <c r="N999" i="20" s="1"/>
  <c r="N1000" i="20" s="1"/>
  <c r="N1001" i="20" s="1"/>
  <c r="N1002" i="20" s="1"/>
  <c r="N1003" i="20" s="1"/>
  <c r="N1004" i="20" s="1"/>
  <c r="N1005" i="20" s="1"/>
  <c r="C8" i="20"/>
  <c r="C8" i="1"/>
  <c r="M13" i="17" l="1"/>
  <c r="O1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32" i="16" l="1"/>
  <c r="M130" i="16"/>
  <c r="M128" i="16"/>
  <c r="M126" i="16"/>
  <c r="M124" i="16"/>
  <c r="M122" i="16"/>
  <c r="M120" i="16"/>
  <c r="M118" i="16"/>
  <c r="M116" i="16"/>
  <c r="M114" i="16"/>
  <c r="M112" i="16"/>
  <c r="M110" i="16"/>
  <c r="M108" i="16"/>
  <c r="M106" i="16"/>
  <c r="M104" i="16"/>
  <c r="M102" i="16"/>
  <c r="M100" i="16"/>
  <c r="M98" i="16"/>
  <c r="M96" i="16"/>
  <c r="M94" i="16"/>
  <c r="M92" i="16"/>
  <c r="M90" i="16"/>
  <c r="M88" i="16"/>
  <c r="M86" i="16"/>
  <c r="M84" i="16"/>
  <c r="M82" i="16"/>
  <c r="M80" i="16"/>
  <c r="M78" i="16"/>
  <c r="M131" i="16"/>
  <c r="M129" i="16"/>
  <c r="M127" i="16"/>
  <c r="M125" i="16"/>
  <c r="M123" i="16"/>
  <c r="M121" i="16"/>
  <c r="M119" i="16"/>
  <c r="M117" i="16"/>
  <c r="M115" i="16"/>
  <c r="M113" i="16"/>
  <c r="M111" i="16"/>
  <c r="M109" i="16"/>
  <c r="M107" i="16"/>
  <c r="M105" i="16"/>
  <c r="M103" i="16"/>
  <c r="M101" i="16"/>
  <c r="M99" i="16"/>
  <c r="M97" i="16"/>
  <c r="M95" i="16"/>
  <c r="M93" i="16"/>
  <c r="M91" i="16"/>
  <c r="M89" i="16"/>
  <c r="M87" i="16"/>
  <c r="M85" i="16"/>
  <c r="M83" i="16"/>
  <c r="M81" i="16"/>
  <c r="M79" i="16"/>
  <c r="M77" i="16"/>
  <c r="M76" i="16"/>
  <c r="M74" i="16"/>
  <c r="M72" i="16"/>
  <c r="M70" i="16"/>
  <c r="M68" i="16"/>
  <c r="M66" i="16"/>
  <c r="M64" i="16"/>
  <c r="M62" i="16"/>
  <c r="M60" i="16"/>
  <c r="M58" i="16"/>
  <c r="M56" i="16"/>
  <c r="M54" i="16"/>
  <c r="M75" i="16"/>
  <c r="M73" i="16"/>
  <c r="M71" i="16"/>
  <c r="M69" i="16"/>
  <c r="M67" i="16"/>
  <c r="M65" i="16"/>
  <c r="M63" i="16"/>
  <c r="M61" i="16"/>
  <c r="M59" i="16"/>
  <c r="M57" i="16"/>
  <c r="M55" i="16"/>
  <c r="M53" i="16"/>
  <c r="M51" i="16"/>
  <c r="M49" i="16"/>
  <c r="M47" i="16"/>
  <c r="M45" i="16"/>
  <c r="M43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17" i="16"/>
  <c r="M15" i="16"/>
  <c r="M52" i="16"/>
  <c r="M50" i="16"/>
  <c r="M48" i="16"/>
  <c r="M46" i="16"/>
  <c r="M44" i="16"/>
  <c r="M42" i="16"/>
  <c r="M40" i="16"/>
  <c r="M38" i="16"/>
  <c r="M36" i="16"/>
  <c r="M34" i="16"/>
  <c r="M32" i="16"/>
  <c r="M30" i="16"/>
  <c r="M28" i="16"/>
  <c r="M26" i="16"/>
  <c r="M24" i="16"/>
  <c r="M22" i="16"/>
  <c r="M20" i="16"/>
  <c r="M18" i="16"/>
  <c r="M16" i="16"/>
  <c r="M14" i="16"/>
  <c r="M13" i="16"/>
  <c r="M53" i="17"/>
  <c r="O53" i="17" s="1"/>
  <c r="M51" i="17"/>
  <c r="O51" i="17" s="1"/>
  <c r="M49" i="17"/>
  <c r="O49" i="17" s="1"/>
  <c r="M47" i="17"/>
  <c r="O47" i="17" s="1"/>
  <c r="M45" i="17"/>
  <c r="O45" i="17" s="1"/>
  <c r="M43" i="17"/>
  <c r="O43" i="17" s="1"/>
  <c r="M41" i="17"/>
  <c r="O41" i="17" s="1"/>
  <c r="M39" i="17"/>
  <c r="O39" i="17" s="1"/>
  <c r="M37" i="17"/>
  <c r="O37" i="17" s="1"/>
  <c r="M35" i="17"/>
  <c r="O35" i="17" s="1"/>
  <c r="M33" i="17"/>
  <c r="O33" i="17" s="1"/>
  <c r="M31" i="17"/>
  <c r="O31" i="17" s="1"/>
  <c r="M29" i="17"/>
  <c r="O29" i="17" s="1"/>
  <c r="M27" i="17"/>
  <c r="O27" i="17" s="1"/>
  <c r="M25" i="17"/>
  <c r="O25" i="17" s="1"/>
  <c r="M23" i="17"/>
  <c r="O23" i="17" s="1"/>
  <c r="M21" i="17"/>
  <c r="O21" i="17" s="1"/>
  <c r="M19" i="17"/>
  <c r="O19" i="17" s="1"/>
  <c r="M17" i="17"/>
  <c r="O17" i="17" s="1"/>
  <c r="M15" i="17"/>
  <c r="O15" i="17" s="1"/>
  <c r="M52" i="17"/>
  <c r="O52" i="17" s="1"/>
  <c r="M50" i="17"/>
  <c r="O50" i="17" s="1"/>
  <c r="M48" i="17"/>
  <c r="O48" i="17" s="1"/>
  <c r="M46" i="17"/>
  <c r="O46" i="17" s="1"/>
  <c r="M44" i="17"/>
  <c r="O44" i="17" s="1"/>
  <c r="M42" i="17"/>
  <c r="O42" i="17" s="1"/>
  <c r="M40" i="17"/>
  <c r="O40" i="17" s="1"/>
  <c r="M38" i="17"/>
  <c r="O38" i="17" s="1"/>
  <c r="M36" i="17"/>
  <c r="O36" i="17" s="1"/>
  <c r="M34" i="17"/>
  <c r="O34" i="17" s="1"/>
  <c r="M32" i="17"/>
  <c r="O32" i="17" s="1"/>
  <c r="M30" i="17"/>
  <c r="O30" i="17" s="1"/>
  <c r="M28" i="17"/>
  <c r="O28" i="17" s="1"/>
  <c r="M26" i="17"/>
  <c r="O26" i="17" s="1"/>
  <c r="M24" i="17"/>
  <c r="O24" i="17" s="1"/>
  <c r="M22" i="17"/>
  <c r="O22" i="17" s="1"/>
  <c r="M20" i="17"/>
  <c r="O20" i="17" s="1"/>
  <c r="M18" i="17"/>
  <c r="O18" i="17" s="1"/>
  <c r="M16" i="17"/>
  <c r="O16" i="17" s="1"/>
  <c r="M14" i="17"/>
  <c r="O14" i="17" s="1"/>
  <c r="O57" i="16" l="1"/>
  <c r="P57" i="16"/>
  <c r="O61" i="16"/>
  <c r="P61" i="16"/>
  <c r="O65" i="16"/>
  <c r="P65" i="16"/>
  <c r="O69" i="16"/>
  <c r="P69" i="16"/>
  <c r="O73" i="16"/>
  <c r="P73" i="16"/>
  <c r="O54" i="16"/>
  <c r="P54" i="16"/>
  <c r="O58" i="16"/>
  <c r="P58" i="16"/>
  <c r="O62" i="16"/>
  <c r="P62" i="16"/>
  <c r="O66" i="16"/>
  <c r="P66" i="16"/>
  <c r="O70" i="16"/>
  <c r="P70" i="16"/>
  <c r="O74" i="16"/>
  <c r="P74" i="16"/>
  <c r="O77" i="16"/>
  <c r="P77" i="16"/>
  <c r="O81" i="16"/>
  <c r="P81" i="16"/>
  <c r="O85" i="16"/>
  <c r="P85" i="16"/>
  <c r="O89" i="16"/>
  <c r="P89" i="16"/>
  <c r="O93" i="16"/>
  <c r="P93" i="16"/>
  <c r="O97" i="16"/>
  <c r="P97" i="16"/>
  <c r="O101" i="16"/>
  <c r="P101" i="16"/>
  <c r="O105" i="16"/>
  <c r="P105" i="16"/>
  <c r="O109" i="16"/>
  <c r="P109" i="16"/>
  <c r="O113" i="16"/>
  <c r="P113" i="16"/>
  <c r="O117" i="16"/>
  <c r="P117" i="16"/>
  <c r="O121" i="16"/>
  <c r="P121" i="16"/>
  <c r="O125" i="16"/>
  <c r="P125" i="16"/>
  <c r="O129" i="16"/>
  <c r="P129" i="16"/>
  <c r="O78" i="16"/>
  <c r="P78" i="16"/>
  <c r="O82" i="16"/>
  <c r="P82" i="16"/>
  <c r="O86" i="16"/>
  <c r="P86" i="16"/>
  <c r="O90" i="16"/>
  <c r="P90" i="16"/>
  <c r="O94" i="16"/>
  <c r="P94" i="16"/>
  <c r="O98" i="16"/>
  <c r="P98" i="16"/>
  <c r="O102" i="16"/>
  <c r="P102" i="16"/>
  <c r="O106" i="16"/>
  <c r="P106" i="16"/>
  <c r="O110" i="16"/>
  <c r="P110" i="16"/>
  <c r="O114" i="16"/>
  <c r="P114" i="16"/>
  <c r="O118" i="16"/>
  <c r="P118" i="16"/>
  <c r="O122" i="16"/>
  <c r="P122" i="16"/>
  <c r="O126" i="16"/>
  <c r="P126" i="16"/>
  <c r="O130" i="16"/>
  <c r="P130" i="16"/>
  <c r="O55" i="16"/>
  <c r="P55" i="16"/>
  <c r="O59" i="16"/>
  <c r="P59" i="16"/>
  <c r="O63" i="16"/>
  <c r="P63" i="16"/>
  <c r="O67" i="16"/>
  <c r="P67" i="16"/>
  <c r="O71" i="16"/>
  <c r="P71" i="16"/>
  <c r="O75" i="16"/>
  <c r="P75" i="16"/>
  <c r="O56" i="16"/>
  <c r="P56" i="16"/>
  <c r="O60" i="16"/>
  <c r="P60" i="16"/>
  <c r="O64" i="16"/>
  <c r="P64" i="16"/>
  <c r="O68" i="16"/>
  <c r="P68" i="16"/>
  <c r="O72" i="16"/>
  <c r="P72" i="16"/>
  <c r="O76" i="16"/>
  <c r="P76" i="16"/>
  <c r="O79" i="16"/>
  <c r="P79" i="16"/>
  <c r="O83" i="16"/>
  <c r="P83" i="16"/>
  <c r="O87" i="16"/>
  <c r="P87" i="16"/>
  <c r="O91" i="16"/>
  <c r="P91" i="16"/>
  <c r="O95" i="16"/>
  <c r="P95" i="16"/>
  <c r="O99" i="16"/>
  <c r="P99" i="16"/>
  <c r="O103" i="16"/>
  <c r="P103" i="16"/>
  <c r="O107" i="16"/>
  <c r="P107" i="16"/>
  <c r="O111" i="16"/>
  <c r="P111" i="16"/>
  <c r="O115" i="16"/>
  <c r="P115" i="16"/>
  <c r="O119" i="16"/>
  <c r="P119" i="16"/>
  <c r="O123" i="16"/>
  <c r="P123" i="16"/>
  <c r="O127" i="16"/>
  <c r="P127" i="16"/>
  <c r="O131" i="16"/>
  <c r="P131" i="16"/>
  <c r="O80" i="16"/>
  <c r="P80" i="16"/>
  <c r="O84" i="16"/>
  <c r="P84" i="16"/>
  <c r="O88" i="16"/>
  <c r="P88" i="16"/>
  <c r="O92" i="16"/>
  <c r="P92" i="16"/>
  <c r="O96" i="16"/>
  <c r="P96" i="16"/>
  <c r="O100" i="16"/>
  <c r="P100" i="16"/>
  <c r="O104" i="16"/>
  <c r="P104" i="16"/>
  <c r="O108" i="16"/>
  <c r="P108" i="16"/>
  <c r="O112" i="16"/>
  <c r="P112" i="16"/>
  <c r="O116" i="16"/>
  <c r="P116" i="16"/>
  <c r="O120" i="16"/>
  <c r="P120" i="16"/>
  <c r="O124" i="16"/>
  <c r="P124" i="16"/>
  <c r="O128" i="16"/>
  <c r="P128" i="16"/>
  <c r="O132" i="16"/>
  <c r="P132" i="16"/>
  <c r="O20" i="16" l="1"/>
  <c r="O51" i="16"/>
  <c r="O28" i="16"/>
  <c r="O44" i="16"/>
  <c r="O29" i="16"/>
  <c r="O18" i="16"/>
  <c r="O34" i="16"/>
  <c r="O19" i="16"/>
  <c r="O35" i="16"/>
  <c r="O36" i="16"/>
  <c r="O21" i="16"/>
  <c r="O37" i="16"/>
  <c r="O26" i="16"/>
  <c r="O42" i="16"/>
  <c r="O27" i="16"/>
  <c r="O43" i="16"/>
  <c r="O52" i="16"/>
  <c r="O45" i="16"/>
  <c r="O53" i="16"/>
  <c r="O50" i="16"/>
  <c r="O16" i="16"/>
  <c r="O24" i="16"/>
  <c r="O32" i="16"/>
  <c r="O40" i="16"/>
  <c r="O48" i="16"/>
  <c r="O17" i="16"/>
  <c r="O25" i="16"/>
  <c r="O33" i="16"/>
  <c r="O41" i="16"/>
  <c r="O49" i="16"/>
  <c r="O14" i="16"/>
  <c r="O22" i="16"/>
  <c r="O30" i="16"/>
  <c r="O38" i="16"/>
  <c r="O46" i="16"/>
  <c r="O15" i="16"/>
  <c r="O23" i="16"/>
  <c r="O31" i="16"/>
  <c r="O39" i="16"/>
  <c r="O47" i="16"/>
  <c r="P53" i="17"/>
  <c r="P14" i="17"/>
  <c r="P15" i="17"/>
  <c r="P16" i="17"/>
  <c r="P18" i="17"/>
  <c r="P17" i="17"/>
  <c r="P20" i="17"/>
  <c r="P19" i="17"/>
  <c r="P22" i="17"/>
  <c r="P21" i="17"/>
  <c r="P23" i="17"/>
  <c r="P24" i="17"/>
  <c r="P25" i="17"/>
  <c r="P28" i="17"/>
  <c r="P26" i="17"/>
  <c r="P27" i="17"/>
  <c r="P31" i="17"/>
  <c r="P29" i="17"/>
  <c r="P32" i="17"/>
  <c r="P30" i="17"/>
  <c r="P33" i="17"/>
  <c r="P34" i="17"/>
  <c r="P35" i="17"/>
  <c r="P36" i="17"/>
  <c r="P38" i="17"/>
  <c r="P37" i="17"/>
  <c r="P39" i="17"/>
  <c r="P41" i="17"/>
  <c r="P40" i="17"/>
  <c r="P42" i="17"/>
  <c r="P43" i="17"/>
  <c r="P45" i="17"/>
  <c r="P44" i="17"/>
  <c r="P51" i="17"/>
  <c r="P46" i="17"/>
  <c r="P50" i="17"/>
  <c r="P49" i="17"/>
  <c r="P47" i="17"/>
  <c r="P48" i="17"/>
  <c r="P52" i="17"/>
  <c r="O13" i="16"/>
  <c r="P13" i="16" l="1"/>
  <c r="P52" i="16"/>
  <c r="P50" i="16"/>
  <c r="P48" i="16"/>
  <c r="P46" i="16"/>
  <c r="P44" i="16"/>
  <c r="P41" i="16"/>
  <c r="P40" i="16"/>
  <c r="P39" i="16"/>
  <c r="P36" i="16"/>
  <c r="P34" i="16"/>
  <c r="P32" i="16"/>
  <c r="P31" i="16"/>
  <c r="P28" i="16"/>
  <c r="P25" i="16"/>
  <c r="P22" i="16"/>
  <c r="P23" i="16"/>
  <c r="P19" i="16"/>
  <c r="P14" i="16"/>
  <c r="P18" i="16"/>
  <c r="P15" i="16"/>
  <c r="P49" i="16"/>
  <c r="P51" i="16"/>
  <c r="P47" i="16"/>
  <c r="P45" i="16"/>
  <c r="P43" i="16"/>
  <c r="P42" i="16"/>
  <c r="P38" i="16"/>
  <c r="P37" i="16"/>
  <c r="P35" i="16"/>
  <c r="P33" i="16"/>
  <c r="P30" i="16"/>
  <c r="P29" i="16"/>
  <c r="P27" i="16"/>
  <c r="P26" i="16"/>
  <c r="P24" i="16"/>
  <c r="P20" i="16"/>
  <c r="P21" i="16"/>
  <c r="P16" i="16"/>
  <c r="P17" i="16"/>
  <c r="P53" i="16"/>
  <c r="O13" i="17"/>
  <c r="P13" i="17"/>
  <c r="O14" i="10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O59" i="10" s="1"/>
  <c r="O60" i="10" s="1"/>
  <c r="O61" i="10" s="1"/>
  <c r="O62" i="10" s="1"/>
  <c r="O63" i="10" s="1"/>
  <c r="O64" i="10" s="1"/>
  <c r="O65" i="10" s="1"/>
  <c r="O66" i="10" s="1"/>
  <c r="O67" i="10" s="1"/>
  <c r="O68" i="10" s="1"/>
  <c r="O69" i="10" s="1"/>
  <c r="O70" i="10" s="1"/>
  <c r="O71" i="10" s="1"/>
  <c r="O72" i="10" s="1"/>
  <c r="O73" i="10" s="1"/>
  <c r="O74" i="10" s="1"/>
  <c r="O75" i="10" s="1"/>
  <c r="O76" i="10" s="1"/>
  <c r="O77" i="10" s="1"/>
  <c r="O78" i="10" s="1"/>
  <c r="O79" i="10" s="1"/>
  <c r="O80" i="10" s="1"/>
  <c r="O81" i="10" s="1"/>
  <c r="O82" i="10" s="1"/>
  <c r="O83" i="10" s="1"/>
  <c r="O84" i="10" s="1"/>
  <c r="O85" i="10" s="1"/>
  <c r="O86" i="10" s="1"/>
  <c r="O87" i="10" s="1"/>
  <c r="O88" i="10" s="1"/>
  <c r="O89" i="10" s="1"/>
  <c r="O90" i="10" s="1"/>
  <c r="O91" i="10" s="1"/>
  <c r="O92" i="10" s="1"/>
  <c r="O93" i="10" s="1"/>
  <c r="O94" i="10" s="1"/>
  <c r="O95" i="10" s="1"/>
  <c r="O96" i="10" s="1"/>
  <c r="O97" i="10" s="1"/>
  <c r="O98" i="10" s="1"/>
  <c r="O99" i="10" s="1"/>
  <c r="O100" i="10" s="1"/>
  <c r="O101" i="10" s="1"/>
  <c r="O102" i="10" s="1"/>
  <c r="O103" i="10" s="1"/>
  <c r="O104" i="10" s="1"/>
  <c r="O105" i="10" s="1"/>
  <c r="O106" i="10" s="1"/>
  <c r="O107" i="10" s="1"/>
  <c r="O108" i="10" s="1"/>
  <c r="O109" i="10" s="1"/>
  <c r="O110" i="10" s="1"/>
  <c r="O111" i="10" s="1"/>
  <c r="O112" i="10" s="1"/>
  <c r="O113" i="10" s="1"/>
  <c r="O114" i="10" s="1"/>
  <c r="O115" i="10" s="1"/>
  <c r="O116" i="10" s="1"/>
  <c r="O117" i="10" s="1"/>
  <c r="O118" i="10" s="1"/>
  <c r="O119" i="10" s="1"/>
  <c r="O120" i="10" s="1"/>
  <c r="O121" i="10" s="1"/>
  <c r="O122" i="10" s="1"/>
  <c r="O123" i="10" s="1"/>
  <c r="O124" i="10" s="1"/>
  <c r="O125" i="10" s="1"/>
  <c r="O126" i="10" s="1"/>
  <c r="O127" i="10" s="1"/>
  <c r="O128" i="10" s="1"/>
  <c r="O129" i="10" s="1"/>
  <c r="O130" i="10" s="1"/>
  <c r="O131" i="10" s="1"/>
  <c r="O132" i="10" s="1"/>
  <c r="AI17" i="22" l="1"/>
  <c r="AI14" i="22"/>
  <c r="D19" i="22"/>
  <c r="AI15" i="22"/>
  <c r="AI16" i="22"/>
  <c r="AI19" i="22" l="1"/>
  <c r="AI20" i="22"/>
  <c r="D56" i="22" l="1"/>
  <c r="D66" i="22" s="1"/>
  <c r="D68" i="22" s="1"/>
  <c r="AI55" i="22"/>
  <c r="AI56" i="22" s="1"/>
  <c r="D72" i="22" l="1"/>
  <c r="E13" i="22"/>
  <c r="E68" i="22" s="1"/>
  <c r="E72" i="22" s="1"/>
  <c r="AI66" i="22"/>
  <c r="AI68" i="22" s="1"/>
  <c r="BL13" i="22" s="1"/>
  <c r="F13" i="22" l="1"/>
  <c r="F68" i="22" s="1"/>
  <c r="F72" i="22" s="1"/>
  <c r="AI72" i="22"/>
  <c r="AJ13" i="22"/>
  <c r="BL68" i="22" s="1"/>
  <c r="BM13" i="22" l="1"/>
  <c r="BM68" i="22" s="1"/>
  <c r="BM72" i="22" s="1"/>
  <c r="CR13" i="22"/>
  <c r="G13" i="22"/>
  <c r="G68" i="22" s="1"/>
  <c r="G72" i="22" s="1"/>
  <c r="AJ68" i="22"/>
  <c r="AJ72" i="22" s="1"/>
  <c r="BN13" i="22" l="1"/>
  <c r="BN68" i="22" s="1"/>
  <c r="BN72" i="22" s="1"/>
  <c r="H13" i="22"/>
  <c r="H68" i="22" s="1"/>
  <c r="H72" i="22" s="1"/>
  <c r="AK13" i="22"/>
  <c r="AK68" i="22" s="1"/>
  <c r="AL13" i="22" s="1"/>
  <c r="AL68" i="22" s="1"/>
  <c r="BO13" i="22" l="1"/>
  <c r="BO68" i="22" s="1"/>
  <c r="BP13" i="22" s="1"/>
  <c r="I13" i="22"/>
  <c r="I68" i="22" s="1"/>
  <c r="I72" i="22" s="1"/>
  <c r="AK72" i="22"/>
  <c r="AM13" i="22"/>
  <c r="AM68" i="22" s="1"/>
  <c r="AL72" i="22"/>
  <c r="BO72" i="22" l="1"/>
  <c r="J13" i="22"/>
  <c r="J68" i="22" s="1"/>
  <c r="J72" i="22" s="1"/>
  <c r="BP68" i="22"/>
  <c r="CR68" i="22"/>
  <c r="DW13" i="22" s="1"/>
  <c r="AN13" i="22"/>
  <c r="AN68" i="22" s="1"/>
  <c r="AM72" i="22"/>
  <c r="K13" i="22" l="1"/>
  <c r="K68" i="22" s="1"/>
  <c r="K72" i="22" s="1"/>
  <c r="BP72" i="22"/>
  <c r="BQ13" i="22"/>
  <c r="BQ68" i="22" s="1"/>
  <c r="CR72" i="22"/>
  <c r="CS13" i="22"/>
  <c r="AO13" i="22"/>
  <c r="AO68" i="22" s="1"/>
  <c r="AN72" i="22"/>
  <c r="L13" i="22" l="1"/>
  <c r="L68" i="22" s="1"/>
  <c r="L72" i="22" s="1"/>
  <c r="BR13" i="22"/>
  <c r="BR68" i="22" s="1"/>
  <c r="BQ72" i="22"/>
  <c r="DW68" i="22"/>
  <c r="FC13" i="22" s="1"/>
  <c r="CS68" i="22"/>
  <c r="AP13" i="22"/>
  <c r="AP68" i="22" s="1"/>
  <c r="AO72" i="22"/>
  <c r="M13" i="22" l="1"/>
  <c r="M68" i="22" s="1"/>
  <c r="M72" i="22" s="1"/>
  <c r="DW72" i="22"/>
  <c r="DX13" i="22"/>
  <c r="CS72" i="22"/>
  <c r="CT13" i="22"/>
  <c r="CT68" i="22" s="1"/>
  <c r="BR72" i="22"/>
  <c r="BS13" i="22"/>
  <c r="BS68" i="22" s="1"/>
  <c r="AQ13" i="22"/>
  <c r="AQ68" i="22" s="1"/>
  <c r="AP72" i="22"/>
  <c r="N13" i="22" l="1"/>
  <c r="N68" i="22" s="1"/>
  <c r="N72" i="22" s="1"/>
  <c r="CT72" i="22"/>
  <c r="CU13" i="22"/>
  <c r="CU68" i="22" s="1"/>
  <c r="BS72" i="22"/>
  <c r="BT13" i="22"/>
  <c r="BT68" i="22" s="1"/>
  <c r="FC68" i="22"/>
  <c r="GH13" i="22" s="1"/>
  <c r="DX68" i="22"/>
  <c r="AR13" i="22"/>
  <c r="AR68" i="22" s="1"/>
  <c r="AQ72" i="22"/>
  <c r="O13" i="22" l="1"/>
  <c r="O68" i="22" s="1"/>
  <c r="O72" i="22" s="1"/>
  <c r="BU13" i="22"/>
  <c r="BU68" i="22" s="1"/>
  <c r="BT72" i="22"/>
  <c r="DX72" i="22"/>
  <c r="DY13" i="22"/>
  <c r="DY68" i="22" s="1"/>
  <c r="CU72" i="22"/>
  <c r="CV13" i="22"/>
  <c r="CV68" i="22" s="1"/>
  <c r="FC72" i="22"/>
  <c r="FD13" i="22"/>
  <c r="AS13" i="22"/>
  <c r="AS68" i="22" s="1"/>
  <c r="AR72" i="22"/>
  <c r="P13" i="22" l="1"/>
  <c r="P68" i="22" s="1"/>
  <c r="P72" i="22" s="1"/>
  <c r="GH68" i="22"/>
  <c r="HN13" i="22" s="1"/>
  <c r="FD68" i="22"/>
  <c r="DY72" i="22"/>
  <c r="DZ13" i="22"/>
  <c r="DZ68" i="22" s="1"/>
  <c r="CV72" i="22"/>
  <c r="CW13" i="22"/>
  <c r="CW68" i="22" s="1"/>
  <c r="BU72" i="22"/>
  <c r="BV13" i="22"/>
  <c r="BV68" i="22" s="1"/>
  <c r="AT13" i="22"/>
  <c r="AT68" i="22" s="1"/>
  <c r="AS72" i="22"/>
  <c r="Q13" i="22" l="1"/>
  <c r="Q68" i="22" s="1"/>
  <c r="Q72" i="22" s="1"/>
  <c r="EA13" i="22"/>
  <c r="EA68" i="22" s="1"/>
  <c r="DZ72" i="22"/>
  <c r="CW72" i="22"/>
  <c r="CX13" i="22"/>
  <c r="CX68" i="22" s="1"/>
  <c r="FD72" i="22"/>
  <c r="FE13" i="22"/>
  <c r="FE68" i="22" s="1"/>
  <c r="BV72" i="22"/>
  <c r="BW13" i="22"/>
  <c r="BW68" i="22" s="1"/>
  <c r="GH72" i="22"/>
  <c r="GI13" i="22"/>
  <c r="AU13" i="22"/>
  <c r="AU68" i="22" s="1"/>
  <c r="AT72" i="22"/>
  <c r="R13" i="22" l="1"/>
  <c r="R68" i="22" s="1"/>
  <c r="R72" i="22" s="1"/>
  <c r="CX72" i="22"/>
  <c r="CY13" i="22"/>
  <c r="CY68" i="22" s="1"/>
  <c r="HN68" i="22"/>
  <c r="IT13" i="22" s="1"/>
  <c r="GI68" i="22"/>
  <c r="FE72" i="22"/>
  <c r="FF13" i="22"/>
  <c r="FF68" i="22" s="1"/>
  <c r="BW72" i="22"/>
  <c r="BX13" i="22"/>
  <c r="BX68" i="22" s="1"/>
  <c r="EA72" i="22"/>
  <c r="EB13" i="22"/>
  <c r="EB68" i="22" s="1"/>
  <c r="AV13" i="22"/>
  <c r="AV68" i="22" s="1"/>
  <c r="AU72" i="22"/>
  <c r="S13" i="22" l="1"/>
  <c r="S68" i="22" s="1"/>
  <c r="S72" i="22" s="1"/>
  <c r="GI72" i="22"/>
  <c r="GJ13" i="22"/>
  <c r="GJ68" i="22" s="1"/>
  <c r="HN72" i="22"/>
  <c r="HO13" i="22"/>
  <c r="BY13" i="22"/>
  <c r="BY68" i="22" s="1"/>
  <c r="BX72" i="22"/>
  <c r="EC13" i="22"/>
  <c r="EC68" i="22" s="1"/>
  <c r="EB72" i="22"/>
  <c r="FG13" i="22"/>
  <c r="FG68" i="22" s="1"/>
  <c r="FF72" i="22"/>
  <c r="CY72" i="22"/>
  <c r="CZ13" i="22"/>
  <c r="CZ68" i="22" s="1"/>
  <c r="AW13" i="22"/>
  <c r="AW68" i="22" s="1"/>
  <c r="AV72" i="22"/>
  <c r="T13" i="22" l="1"/>
  <c r="T68" i="22" s="1"/>
  <c r="T72" i="22" s="1"/>
  <c r="IT68" i="22"/>
  <c r="JY13" i="22" s="1"/>
  <c r="HO68" i="22"/>
  <c r="ED13" i="22"/>
  <c r="ED68" i="22" s="1"/>
  <c r="EC72" i="22"/>
  <c r="CZ72" i="22"/>
  <c r="DA13" i="22"/>
  <c r="DA68" i="22" s="1"/>
  <c r="GJ72" i="22"/>
  <c r="GK13" i="22"/>
  <c r="GK68" i="22" s="1"/>
  <c r="FH13" i="22"/>
  <c r="FH68" i="22" s="1"/>
  <c r="FG72" i="22"/>
  <c r="BY72" i="22"/>
  <c r="BZ13" i="22"/>
  <c r="BZ68" i="22" s="1"/>
  <c r="AX13" i="22"/>
  <c r="AX68" i="22" s="1"/>
  <c r="AW72" i="22"/>
  <c r="U13" i="22" l="1"/>
  <c r="U68" i="22" s="1"/>
  <c r="U72" i="22" s="1"/>
  <c r="BZ72" i="22"/>
  <c r="CA13" i="22"/>
  <c r="CA68" i="22" s="1"/>
  <c r="GK72" i="22"/>
  <c r="GL13" i="22"/>
  <c r="GL68" i="22" s="1"/>
  <c r="ED72" i="22"/>
  <c r="EE13" i="22"/>
  <c r="EE68" i="22" s="1"/>
  <c r="DA72" i="22"/>
  <c r="DB13" i="22"/>
  <c r="DB68" i="22" s="1"/>
  <c r="HP13" i="22"/>
  <c r="HP68" i="22" s="1"/>
  <c r="FH72" i="22"/>
  <c r="FI13" i="22"/>
  <c r="FI68" i="22" s="1"/>
  <c r="IT72" i="22"/>
  <c r="IU13" i="22"/>
  <c r="AY13" i="22"/>
  <c r="AY68" i="22" s="1"/>
  <c r="AX72" i="22"/>
  <c r="V13" i="22" l="1"/>
  <c r="V68" i="22" s="1"/>
  <c r="V72" i="22" s="1"/>
  <c r="DB72" i="22"/>
  <c r="DC13" i="22"/>
  <c r="DC68" i="22" s="1"/>
  <c r="GL72" i="22"/>
  <c r="GM13" i="22"/>
  <c r="GM68" i="22" s="1"/>
  <c r="FI72" i="22"/>
  <c r="FJ13" i="22"/>
  <c r="FJ68" i="22" s="1"/>
  <c r="JY68" i="22"/>
  <c r="LE13" i="22" s="1"/>
  <c r="IU68" i="22"/>
  <c r="HQ13" i="22"/>
  <c r="HQ68" i="22" s="1"/>
  <c r="EE72" i="22"/>
  <c r="EF13" i="22"/>
  <c r="EF68" i="22" s="1"/>
  <c r="CA72" i="22"/>
  <c r="CB13" i="22"/>
  <c r="CB68" i="22" s="1"/>
  <c r="AZ13" i="22"/>
  <c r="AZ68" i="22" s="1"/>
  <c r="AY72" i="22"/>
  <c r="W13" i="22" l="1"/>
  <c r="W68" i="22" s="1"/>
  <c r="W72" i="22" s="1"/>
  <c r="IU72" i="22"/>
  <c r="IV13" i="22"/>
  <c r="IV68" i="22" s="1"/>
  <c r="GN13" i="22"/>
  <c r="GN68" i="22" s="1"/>
  <c r="GM72" i="22"/>
  <c r="JY72" i="22"/>
  <c r="JZ13" i="22"/>
  <c r="EF72" i="22"/>
  <c r="EG13" i="22"/>
  <c r="EG68" i="22" s="1"/>
  <c r="FJ72" i="22"/>
  <c r="FK13" i="22"/>
  <c r="FK68" i="22" s="1"/>
  <c r="DC72" i="22"/>
  <c r="DD13" i="22"/>
  <c r="DD68" i="22" s="1"/>
  <c r="CC13" i="22"/>
  <c r="CC68" i="22" s="1"/>
  <c r="CB72" i="22"/>
  <c r="HR13" i="22"/>
  <c r="HR68" i="22" s="1"/>
  <c r="BA13" i="22"/>
  <c r="BA68" i="22" s="1"/>
  <c r="AZ72" i="22"/>
  <c r="X13" i="22" l="1"/>
  <c r="X68" i="22" s="1"/>
  <c r="X72" i="22" s="1"/>
  <c r="DD72" i="22"/>
  <c r="DE13" i="22"/>
  <c r="DE68" i="22" s="1"/>
  <c r="EG72" i="22"/>
  <c r="EH13" i="22"/>
  <c r="EH68" i="22" s="1"/>
  <c r="HS13" i="22"/>
  <c r="HS68" i="22" s="1"/>
  <c r="GO13" i="22"/>
  <c r="GO68" i="22" s="1"/>
  <c r="GN72" i="22"/>
  <c r="LE68" i="22"/>
  <c r="MJ13" i="22" s="1"/>
  <c r="JZ68" i="22"/>
  <c r="IV72" i="22"/>
  <c r="IW13" i="22"/>
  <c r="IW68" i="22" s="1"/>
  <c r="FK72" i="22"/>
  <c r="FL13" i="22"/>
  <c r="FL68" i="22" s="1"/>
  <c r="CC72" i="22"/>
  <c r="CD13" i="22"/>
  <c r="CD68" i="22" s="1"/>
  <c r="BB13" i="22"/>
  <c r="BB68" i="22" s="1"/>
  <c r="BA72" i="22"/>
  <c r="Y13" i="22" l="1"/>
  <c r="Y68" i="22" s="1"/>
  <c r="Y72" i="22" s="1"/>
  <c r="IW72" i="22"/>
  <c r="IX13" i="22"/>
  <c r="IX68" i="22" s="1"/>
  <c r="EH72" i="22"/>
  <c r="EI13" i="22"/>
  <c r="EI68" i="22" s="1"/>
  <c r="GO72" i="22"/>
  <c r="GP13" i="22"/>
  <c r="GP68" i="22" s="1"/>
  <c r="JZ72" i="22"/>
  <c r="KA13" i="22"/>
  <c r="KA68" i="22" s="1"/>
  <c r="HT13" i="22"/>
  <c r="HT68" i="22" s="1"/>
  <c r="DE72" i="22"/>
  <c r="DF13" i="22"/>
  <c r="DF68" i="22" s="1"/>
  <c r="CD72" i="22"/>
  <c r="CE13" i="22"/>
  <c r="CE68" i="22" s="1"/>
  <c r="FL72" i="22"/>
  <c r="FM13" i="22"/>
  <c r="FM68" i="22" s="1"/>
  <c r="LE72" i="22"/>
  <c r="LF13" i="22"/>
  <c r="BC13" i="22"/>
  <c r="BC68" i="22" s="1"/>
  <c r="BB72" i="22"/>
  <c r="Z13" i="22" l="1"/>
  <c r="Z68" i="22" s="1"/>
  <c r="Z72" i="22" s="1"/>
  <c r="FM72" i="22"/>
  <c r="FN13" i="22"/>
  <c r="FN68" i="22" s="1"/>
  <c r="DF72" i="22"/>
  <c r="DG13" i="22"/>
  <c r="DG68" i="22" s="1"/>
  <c r="KB13" i="22"/>
  <c r="KB68" i="22" s="1"/>
  <c r="KA72" i="22"/>
  <c r="EJ13" i="22"/>
  <c r="EJ68" i="22" s="1"/>
  <c r="EI72" i="22"/>
  <c r="MJ68" i="22"/>
  <c r="NP13" i="22" s="1"/>
  <c r="LF68" i="22"/>
  <c r="CE72" i="22"/>
  <c r="CF13" i="22"/>
  <c r="CF68" i="22" s="1"/>
  <c r="HU13" i="22"/>
  <c r="HU68" i="22" s="1"/>
  <c r="GP72" i="22"/>
  <c r="GQ13" i="22"/>
  <c r="GQ68" i="22" s="1"/>
  <c r="IX72" i="22"/>
  <c r="IY13" i="22"/>
  <c r="IY68" i="22" s="1"/>
  <c r="BD13" i="22"/>
  <c r="BD68" i="22" s="1"/>
  <c r="BC72" i="22"/>
  <c r="AA13" i="22" l="1"/>
  <c r="AA68" i="22" s="1"/>
  <c r="AA72" i="22" s="1"/>
  <c r="GQ72" i="22"/>
  <c r="GR13" i="22"/>
  <c r="GR68" i="22" s="1"/>
  <c r="CF72" i="22"/>
  <c r="CG13" i="22"/>
  <c r="CG68" i="22" s="1"/>
  <c r="DG72" i="22"/>
  <c r="DH13" i="22"/>
  <c r="DH68" i="22" s="1"/>
  <c r="EJ72" i="22"/>
  <c r="EK13" i="22"/>
  <c r="EK68" i="22" s="1"/>
  <c r="IY72" i="22"/>
  <c r="IZ13" i="22"/>
  <c r="IZ68" i="22" s="1"/>
  <c r="HV13" i="22"/>
  <c r="HV68" i="22" s="1"/>
  <c r="LF72" i="22"/>
  <c r="LG13" i="22"/>
  <c r="LG68" i="22" s="1"/>
  <c r="FN72" i="22"/>
  <c r="FO13" i="22"/>
  <c r="FO68" i="22" s="1"/>
  <c r="MJ72" i="22"/>
  <c r="MK13" i="22"/>
  <c r="KC13" i="22"/>
  <c r="KC68" i="22" s="1"/>
  <c r="KB72" i="22"/>
  <c r="BE13" i="22"/>
  <c r="BE68" i="22" s="1"/>
  <c r="BD72" i="22"/>
  <c r="AB13" i="22" l="1"/>
  <c r="AB68" i="22" s="1"/>
  <c r="AB72" i="22" s="1"/>
  <c r="FO72" i="22"/>
  <c r="FP13" i="22"/>
  <c r="FP68" i="22" s="1"/>
  <c r="HW13" i="22"/>
  <c r="HW68" i="22" s="1"/>
  <c r="EK72" i="22"/>
  <c r="EL13" i="22"/>
  <c r="EL68" i="22" s="1"/>
  <c r="CG72" i="22"/>
  <c r="CH13" i="22"/>
  <c r="CH68" i="22" s="1"/>
  <c r="KC72" i="22"/>
  <c r="KD13" i="22"/>
  <c r="KD68" i="22" s="1"/>
  <c r="NP68" i="22"/>
  <c r="NP72" i="22" s="1"/>
  <c r="MK68" i="22"/>
  <c r="LH13" i="22"/>
  <c r="LH68" i="22" s="1"/>
  <c r="LG72" i="22"/>
  <c r="JA13" i="22"/>
  <c r="JA68" i="22" s="1"/>
  <c r="IZ72" i="22"/>
  <c r="DH72" i="22"/>
  <c r="DI13" i="22"/>
  <c r="DI68" i="22" s="1"/>
  <c r="GR72" i="22"/>
  <c r="GS13" i="22"/>
  <c r="GS68" i="22" s="1"/>
  <c r="BF13" i="22"/>
  <c r="BF68" i="22" s="1"/>
  <c r="BE72" i="22"/>
  <c r="AC13" i="22" l="1"/>
  <c r="AC68" i="22" s="1"/>
  <c r="AC72" i="22" s="1"/>
  <c r="MK72" i="22"/>
  <c r="ML13" i="22"/>
  <c r="ML68" i="22" s="1"/>
  <c r="CH72" i="22"/>
  <c r="CI13" i="22"/>
  <c r="CI68" i="22" s="1"/>
  <c r="HX13" i="22"/>
  <c r="HX68" i="22" s="1"/>
  <c r="JA72" i="22"/>
  <c r="JB13" i="22"/>
  <c r="JB68" i="22" s="1"/>
  <c r="DI72" i="22"/>
  <c r="DJ13" i="22"/>
  <c r="DJ68" i="22" s="1"/>
  <c r="KE13" i="22"/>
  <c r="KE68" i="22" s="1"/>
  <c r="KD72" i="22"/>
  <c r="EM13" i="22"/>
  <c r="EM68" i="22" s="1"/>
  <c r="EL72" i="22"/>
  <c r="FP72" i="22"/>
  <c r="FQ13" i="22"/>
  <c r="FQ68" i="22" s="1"/>
  <c r="GT13" i="22"/>
  <c r="GT68" i="22" s="1"/>
  <c r="GS72" i="22"/>
  <c r="LI13" i="22"/>
  <c r="LI68" i="22" s="1"/>
  <c r="LH72" i="22"/>
  <c r="BG13" i="22"/>
  <c r="BG68" i="22" s="1"/>
  <c r="BF72" i="22"/>
  <c r="AD13" i="22" l="1"/>
  <c r="AD68" i="22" s="1"/>
  <c r="AD72" i="22" s="1"/>
  <c r="FQ72" i="22"/>
  <c r="FR13" i="22"/>
  <c r="FR68" i="22" s="1"/>
  <c r="JB72" i="22"/>
  <c r="JC13" i="22"/>
  <c r="JC68" i="22" s="1"/>
  <c r="CI72" i="22"/>
  <c r="CJ13" i="22"/>
  <c r="CJ68" i="22" s="1"/>
  <c r="LI72" i="22"/>
  <c r="LJ13" i="22"/>
  <c r="LJ68" i="22" s="1"/>
  <c r="KE72" i="22"/>
  <c r="KF13" i="22"/>
  <c r="KF68" i="22" s="1"/>
  <c r="DJ72" i="22"/>
  <c r="DK13" i="22"/>
  <c r="DK68" i="22" s="1"/>
  <c r="HY13" i="22"/>
  <c r="HY68" i="22" s="1"/>
  <c r="ML72" i="22"/>
  <c r="MM13" i="22"/>
  <c r="MM68" i="22" s="1"/>
  <c r="GT72" i="22"/>
  <c r="GU13" i="22"/>
  <c r="GU68" i="22" s="1"/>
  <c r="EN13" i="22"/>
  <c r="EN68" i="22" s="1"/>
  <c r="EM72" i="22"/>
  <c r="BH13" i="22"/>
  <c r="BH68" i="22" s="1"/>
  <c r="BG72" i="22"/>
  <c r="AE13" i="22" l="1"/>
  <c r="AE68" i="22" s="1"/>
  <c r="AE72" i="22" s="1"/>
  <c r="MN13" i="22"/>
  <c r="MN68" i="22" s="1"/>
  <c r="MM72" i="22"/>
  <c r="DK72" i="22"/>
  <c r="DL13" i="22"/>
  <c r="DL68" i="22" s="1"/>
  <c r="LJ72" i="22"/>
  <c r="LK13" i="22"/>
  <c r="LK68" i="22" s="1"/>
  <c r="JC72" i="22"/>
  <c r="JD13" i="22"/>
  <c r="JD68" i="22" s="1"/>
  <c r="KF72" i="22"/>
  <c r="KG13" i="22"/>
  <c r="KG68" i="22" s="1"/>
  <c r="CJ72" i="22"/>
  <c r="CK13" i="22"/>
  <c r="CK68" i="22" s="1"/>
  <c r="FR72" i="22"/>
  <c r="FS13" i="22"/>
  <c r="FS68" i="22" s="1"/>
  <c r="EN72" i="22"/>
  <c r="EO13" i="22"/>
  <c r="EO68" i="22" s="1"/>
  <c r="GU72" i="22"/>
  <c r="GV13" i="22"/>
  <c r="GV68" i="22" s="1"/>
  <c r="HZ13" i="22"/>
  <c r="HZ68" i="22" s="1"/>
  <c r="BI13" i="22"/>
  <c r="BI68" i="22" s="1"/>
  <c r="BH72" i="22"/>
  <c r="AF13" i="22" l="1"/>
  <c r="AF68" i="22" s="1"/>
  <c r="AF72" i="22" s="1"/>
  <c r="IA13" i="22"/>
  <c r="IA68" i="22" s="1"/>
  <c r="EO72" i="22"/>
  <c r="EP13" i="22"/>
  <c r="EP68" i="22" s="1"/>
  <c r="CK72" i="22"/>
  <c r="CL13" i="22"/>
  <c r="CL68" i="22" s="1"/>
  <c r="JD72" i="22"/>
  <c r="JE13" i="22"/>
  <c r="JE68" i="22" s="1"/>
  <c r="DL72" i="22"/>
  <c r="DM13" i="22"/>
  <c r="DM68" i="22" s="1"/>
  <c r="GW13" i="22"/>
  <c r="GW68" i="22" s="1"/>
  <c r="GV72" i="22"/>
  <c r="FS72" i="22"/>
  <c r="FT13" i="22"/>
  <c r="FT68" i="22" s="1"/>
  <c r="KG72" i="22"/>
  <c r="KH13" i="22"/>
  <c r="KH68" i="22" s="1"/>
  <c r="LL13" i="22"/>
  <c r="LL68" i="22" s="1"/>
  <c r="LK72" i="22"/>
  <c r="MN72" i="22"/>
  <c r="MO13" i="22"/>
  <c r="MO68" i="22" s="1"/>
  <c r="BJ13" i="22"/>
  <c r="BJ68" i="22" s="1"/>
  <c r="BI72" i="22"/>
  <c r="AG13" i="22" l="1"/>
  <c r="AG68" i="22" s="1"/>
  <c r="AG72" i="22" s="1"/>
  <c r="MP13" i="22"/>
  <c r="MP68" i="22" s="1"/>
  <c r="MO72" i="22"/>
  <c r="KH72" i="22"/>
  <c r="KI13" i="22"/>
  <c r="KI68" i="22" s="1"/>
  <c r="JE72" i="22"/>
  <c r="JF13" i="22"/>
  <c r="JF68" i="22" s="1"/>
  <c r="EP72" i="22"/>
  <c r="EQ13" i="22"/>
  <c r="EQ68" i="22" s="1"/>
  <c r="GW72" i="22"/>
  <c r="GX13" i="22"/>
  <c r="GX68" i="22" s="1"/>
  <c r="FT72" i="22"/>
  <c r="FU13" i="22"/>
  <c r="FU68" i="22" s="1"/>
  <c r="DM72" i="22"/>
  <c r="DN13" i="22"/>
  <c r="DN68" i="22" s="1"/>
  <c r="CL72" i="22"/>
  <c r="CM13" i="22"/>
  <c r="CM68" i="22" s="1"/>
  <c r="IB13" i="22"/>
  <c r="IB68" i="22" s="1"/>
  <c r="LL72" i="22"/>
  <c r="LM13" i="22"/>
  <c r="LM68" i="22" s="1"/>
  <c r="BK13" i="22"/>
  <c r="BK68" i="22" s="1"/>
  <c r="BJ72" i="22"/>
  <c r="AH13" i="22" l="1"/>
  <c r="AH68" i="22" s="1"/>
  <c r="AH72" i="22" s="1"/>
  <c r="LM72" i="22"/>
  <c r="LN13" i="22"/>
  <c r="LN68" i="22" s="1"/>
  <c r="CM72" i="22"/>
  <c r="CN13" i="22"/>
  <c r="CN68" i="22" s="1"/>
  <c r="FU72" i="22"/>
  <c r="FV13" i="22"/>
  <c r="FV68" i="22" s="1"/>
  <c r="ER13" i="22"/>
  <c r="ER68" i="22" s="1"/>
  <c r="EQ72" i="22"/>
  <c r="KI72" i="22"/>
  <c r="KJ13" i="22"/>
  <c r="KJ68" i="22" s="1"/>
  <c r="IC13" i="22"/>
  <c r="IC68" i="22" s="1"/>
  <c r="DN72" i="22"/>
  <c r="DO13" i="22"/>
  <c r="DO68" i="22" s="1"/>
  <c r="GX72" i="22"/>
  <c r="GY13" i="22"/>
  <c r="GY68" i="22" s="1"/>
  <c r="JF72" i="22"/>
  <c r="JG13" i="22"/>
  <c r="JG68" i="22" s="1"/>
  <c r="MP72" i="22"/>
  <c r="MQ13" i="22"/>
  <c r="MQ68" i="22" s="1"/>
  <c r="BK72" i="22"/>
  <c r="ID13" i="22" l="1"/>
  <c r="ID68" i="22" s="1"/>
  <c r="CN72" i="22"/>
  <c r="CO13" i="22"/>
  <c r="CO68" i="22" s="1"/>
  <c r="MQ72" i="22"/>
  <c r="MR13" i="22"/>
  <c r="MR68" i="22" s="1"/>
  <c r="ES13" i="22"/>
  <c r="ES68" i="22" s="1"/>
  <c r="ER72" i="22"/>
  <c r="GY72" i="22"/>
  <c r="GZ13" i="22"/>
  <c r="GZ68" i="22" s="1"/>
  <c r="JH13" i="22"/>
  <c r="JH68" i="22" s="1"/>
  <c r="JG72" i="22"/>
  <c r="KJ72" i="22"/>
  <c r="KK13" i="22"/>
  <c r="KK68" i="22" s="1"/>
  <c r="FV72" i="22"/>
  <c r="FW13" i="22"/>
  <c r="FW68" i="22" s="1"/>
  <c r="LN72" i="22"/>
  <c r="LO13" i="22"/>
  <c r="LO68" i="22" s="1"/>
  <c r="DO72" i="22"/>
  <c r="DP13" i="22"/>
  <c r="DP68" i="22" s="1"/>
  <c r="BL72" i="22"/>
  <c r="DP72" i="22" l="1"/>
  <c r="DQ13" i="22"/>
  <c r="DQ68" i="22" s="1"/>
  <c r="FW72" i="22"/>
  <c r="FX13" i="22"/>
  <c r="FX68" i="22" s="1"/>
  <c r="CP13" i="22"/>
  <c r="CP68" i="22" s="1"/>
  <c r="CO72" i="22"/>
  <c r="JH72" i="22"/>
  <c r="JI13" i="22"/>
  <c r="JI68" i="22" s="1"/>
  <c r="ES72" i="22"/>
  <c r="ET13" i="22"/>
  <c r="ET68" i="22" s="1"/>
  <c r="LO72" i="22"/>
  <c r="LP13" i="22"/>
  <c r="LP68" i="22" s="1"/>
  <c r="KK72" i="22"/>
  <c r="KL13" i="22"/>
  <c r="KL68" i="22" s="1"/>
  <c r="HA13" i="22"/>
  <c r="HA68" i="22" s="1"/>
  <c r="GZ72" i="22"/>
  <c r="MR72" i="22"/>
  <c r="MS13" i="22"/>
  <c r="MS68" i="22" s="1"/>
  <c r="IE13" i="22"/>
  <c r="IE68" i="22" s="1"/>
  <c r="LP72" i="22" l="1"/>
  <c r="LQ13" i="22"/>
  <c r="LQ68" i="22" s="1"/>
  <c r="JI72" i="22"/>
  <c r="JJ13" i="22"/>
  <c r="JJ68" i="22" s="1"/>
  <c r="FX72" i="22"/>
  <c r="FY13" i="22"/>
  <c r="FY68" i="22" s="1"/>
  <c r="IF13" i="22"/>
  <c r="IF68" i="22" s="1"/>
  <c r="HA72" i="22"/>
  <c r="HB13" i="22"/>
  <c r="HB68" i="22" s="1"/>
  <c r="MS72" i="22"/>
  <c r="MT13" i="22"/>
  <c r="MT68" i="22" s="1"/>
  <c r="KL72" i="22"/>
  <c r="KM13" i="22"/>
  <c r="KM68" i="22" s="1"/>
  <c r="ET72" i="22"/>
  <c r="EU13" i="22"/>
  <c r="EU68" i="22" s="1"/>
  <c r="DQ72" i="22"/>
  <c r="DR13" i="22"/>
  <c r="DR68" i="22" s="1"/>
  <c r="CP72" i="22"/>
  <c r="CQ13" i="22"/>
  <c r="CQ68" i="22" s="1"/>
  <c r="CQ72" i="22" s="1"/>
  <c r="EU72" i="22" l="1"/>
  <c r="EV13" i="22"/>
  <c r="EV68" i="22" s="1"/>
  <c r="MT72" i="22"/>
  <c r="MU13" i="22"/>
  <c r="MU68" i="22" s="1"/>
  <c r="IG13" i="22"/>
  <c r="IG68" i="22" s="1"/>
  <c r="JJ72" i="22"/>
  <c r="JK13" i="22"/>
  <c r="JK68" i="22" s="1"/>
  <c r="DR72" i="22"/>
  <c r="DS13" i="22"/>
  <c r="DS68" i="22" s="1"/>
  <c r="KM72" i="22"/>
  <c r="KN13" i="22"/>
  <c r="KN68" i="22" s="1"/>
  <c r="HC13" i="22"/>
  <c r="HC68" i="22" s="1"/>
  <c r="HB72" i="22"/>
  <c r="FY72" i="22"/>
  <c r="FZ13" i="22"/>
  <c r="FZ68" i="22" s="1"/>
  <c r="LQ72" i="22"/>
  <c r="LR13" i="22"/>
  <c r="LR68" i="22" s="1"/>
  <c r="KN72" i="22" l="1"/>
  <c r="KO13" i="22"/>
  <c r="KO68" i="22" s="1"/>
  <c r="MU72" i="22"/>
  <c r="MV13" i="22"/>
  <c r="MV68" i="22" s="1"/>
  <c r="FZ72" i="22"/>
  <c r="GA13" i="22"/>
  <c r="GA68" i="22" s="1"/>
  <c r="LR72" i="22"/>
  <c r="LS13" i="22"/>
  <c r="LS68" i="22" s="1"/>
  <c r="DS72" i="22"/>
  <c r="DT13" i="22"/>
  <c r="DT68" i="22" s="1"/>
  <c r="IH13" i="22"/>
  <c r="IH68" i="22" s="1"/>
  <c r="EV72" i="22"/>
  <c r="EW13" i="22"/>
  <c r="EW68" i="22" s="1"/>
  <c r="JK72" i="22"/>
  <c r="JL13" i="22"/>
  <c r="JL68" i="22" s="1"/>
  <c r="HC72" i="22"/>
  <c r="HD13" i="22"/>
  <c r="HD68" i="22" s="1"/>
  <c r="JL72" i="22" l="1"/>
  <c r="JM13" i="22"/>
  <c r="JM68" i="22" s="1"/>
  <c r="LS72" i="22"/>
  <c r="LT13" i="22"/>
  <c r="LT68" i="22" s="1"/>
  <c r="MV72" i="22"/>
  <c r="MW13" i="22"/>
  <c r="MW68" i="22" s="1"/>
  <c r="HD72" i="22"/>
  <c r="HE13" i="22"/>
  <c r="HE68" i="22" s="1"/>
  <c r="EW72" i="22"/>
  <c r="EX13" i="22"/>
  <c r="EX68" i="22" s="1"/>
  <c r="DT72" i="22"/>
  <c r="DU13" i="22"/>
  <c r="DU68" i="22" s="1"/>
  <c r="GA72" i="22"/>
  <c r="GB13" i="22"/>
  <c r="GB68" i="22" s="1"/>
  <c r="KO72" i="22"/>
  <c r="KP13" i="22"/>
  <c r="KP68" i="22" s="1"/>
  <c r="II13" i="22"/>
  <c r="II68" i="22" s="1"/>
  <c r="DU72" i="22" l="1"/>
  <c r="DV13" i="22"/>
  <c r="DV68" i="22" s="1"/>
  <c r="DV72" i="22" s="1"/>
  <c r="HE72" i="22"/>
  <c r="HF13" i="22"/>
  <c r="HF68" i="22" s="1"/>
  <c r="LT72" i="22"/>
  <c r="LU13" i="22"/>
  <c r="LU68" i="22" s="1"/>
  <c r="IJ13" i="22"/>
  <c r="IJ68" i="22" s="1"/>
  <c r="GB72" i="22"/>
  <c r="GC13" i="22"/>
  <c r="GC68" i="22" s="1"/>
  <c r="EX72" i="22"/>
  <c r="EY13" i="22"/>
  <c r="EY68" i="22" s="1"/>
  <c r="MW72" i="22"/>
  <c r="MX13" i="22"/>
  <c r="MX68" i="22" s="1"/>
  <c r="JN13" i="22"/>
  <c r="JN68" i="22" s="1"/>
  <c r="JM72" i="22"/>
  <c r="KP72" i="22"/>
  <c r="KQ13" i="22"/>
  <c r="KQ68" i="22" s="1"/>
  <c r="EY72" i="22" l="1"/>
  <c r="EZ13" i="22"/>
  <c r="EZ68" i="22" s="1"/>
  <c r="IK13" i="22"/>
  <c r="IK68" i="22" s="1"/>
  <c r="HF72" i="22"/>
  <c r="HG13" i="22"/>
  <c r="HG68" i="22" s="1"/>
  <c r="KQ72" i="22"/>
  <c r="KR13" i="22"/>
  <c r="KR68" i="22" s="1"/>
  <c r="MX72" i="22"/>
  <c r="MY13" i="22"/>
  <c r="MY68" i="22" s="1"/>
  <c r="GC72" i="22"/>
  <c r="GD13" i="22"/>
  <c r="GD68" i="22" s="1"/>
  <c r="LU72" i="22"/>
  <c r="LV13" i="22"/>
  <c r="LV68" i="22" s="1"/>
  <c r="JN72" i="22"/>
  <c r="JO13" i="22"/>
  <c r="JO68" i="22" s="1"/>
  <c r="GD72" i="22" l="1"/>
  <c r="GE13" i="22"/>
  <c r="GE68" i="22" s="1"/>
  <c r="KR72" i="22"/>
  <c r="KS13" i="22"/>
  <c r="KS68" i="22" s="1"/>
  <c r="IL13" i="22"/>
  <c r="IL68" i="22" s="1"/>
  <c r="JP13" i="22"/>
  <c r="JP68" i="22" s="1"/>
  <c r="JO72" i="22"/>
  <c r="LV72" i="22"/>
  <c r="LW13" i="22"/>
  <c r="LW68" i="22" s="1"/>
  <c r="MY72" i="22"/>
  <c r="MZ13" i="22"/>
  <c r="MZ68" i="22" s="1"/>
  <c r="HG72" i="22"/>
  <c r="HH13" i="22"/>
  <c r="HH68" i="22" s="1"/>
  <c r="EZ72" i="22"/>
  <c r="FA13" i="22"/>
  <c r="FA68" i="22" s="1"/>
  <c r="KS72" i="22" l="1"/>
  <c r="KT13" i="22"/>
  <c r="KT68" i="22" s="1"/>
  <c r="FB13" i="22"/>
  <c r="FB68" i="22" s="1"/>
  <c r="FB72" i="22" s="1"/>
  <c r="FA72" i="22"/>
  <c r="JP72" i="22"/>
  <c r="JQ13" i="22"/>
  <c r="JQ68" i="22" s="1"/>
  <c r="MZ72" i="22"/>
  <c r="NA13" i="22"/>
  <c r="NA68" i="22" s="1"/>
  <c r="HH72" i="22"/>
  <c r="HI13" i="22"/>
  <c r="HI68" i="22" s="1"/>
  <c r="LW72" i="22"/>
  <c r="LX13" i="22"/>
  <c r="LX68" i="22" s="1"/>
  <c r="IM13" i="22"/>
  <c r="IM68" i="22" s="1"/>
  <c r="GE72" i="22"/>
  <c r="GF13" i="22"/>
  <c r="GF68" i="22" s="1"/>
  <c r="LX72" i="22" l="1"/>
  <c r="LY13" i="22"/>
  <c r="LY68" i="22" s="1"/>
  <c r="NA72" i="22"/>
  <c r="NB13" i="22"/>
  <c r="NB68" i="22" s="1"/>
  <c r="IN13" i="22"/>
  <c r="IN68" i="22" s="1"/>
  <c r="HI72" i="22"/>
  <c r="HJ13" i="22"/>
  <c r="HJ68" i="22" s="1"/>
  <c r="JQ72" i="22"/>
  <c r="JR13" i="22"/>
  <c r="JR68" i="22" s="1"/>
  <c r="KT72" i="22"/>
  <c r="KU13" i="22"/>
  <c r="KU68" i="22" s="1"/>
  <c r="GF72" i="22"/>
  <c r="GG13" i="22"/>
  <c r="GG68" i="22" s="1"/>
  <c r="GG72" i="22" s="1"/>
  <c r="HJ72" i="22" l="1"/>
  <c r="HK13" i="22"/>
  <c r="HK68" i="22" s="1"/>
  <c r="NB72" i="22"/>
  <c r="NC13" i="22"/>
  <c r="NC68" i="22" s="1"/>
  <c r="KU72" i="22"/>
  <c r="KV13" i="22"/>
  <c r="KV68" i="22" s="1"/>
  <c r="JR72" i="22"/>
  <c r="JS13" i="22"/>
  <c r="JS68" i="22" s="1"/>
  <c r="IO13" i="22"/>
  <c r="IO68" i="22" s="1"/>
  <c r="LY72" i="22"/>
  <c r="LZ13" i="22"/>
  <c r="LZ68" i="22" s="1"/>
  <c r="NC72" i="22" l="1"/>
  <c r="ND13" i="22"/>
  <c r="ND68" i="22" s="1"/>
  <c r="LZ72" i="22"/>
  <c r="MA13" i="22"/>
  <c r="MA68" i="22" s="1"/>
  <c r="IP13" i="22"/>
  <c r="IP68" i="22" s="1"/>
  <c r="KV72" i="22"/>
  <c r="KW13" i="22"/>
  <c r="KW68" i="22" s="1"/>
  <c r="HK72" i="22"/>
  <c r="HL13" i="22"/>
  <c r="HL68" i="22" s="1"/>
  <c r="JS72" i="22"/>
  <c r="JT13" i="22"/>
  <c r="JT68" i="22" s="1"/>
  <c r="MA72" i="22" l="1"/>
  <c r="MB13" i="22"/>
  <c r="MB68" i="22" s="1"/>
  <c r="JT72" i="22"/>
  <c r="JU13" i="22"/>
  <c r="JU68" i="22" s="1"/>
  <c r="HL72" i="22"/>
  <c r="HM13" i="22"/>
  <c r="HM68" i="22" s="1"/>
  <c r="HM72" i="22" s="1"/>
  <c r="IQ13" i="22"/>
  <c r="IQ68" i="22" s="1"/>
  <c r="ND72" i="22"/>
  <c r="NE13" i="22"/>
  <c r="NE68" i="22" s="1"/>
  <c r="KW72" i="22"/>
  <c r="KX13" i="22"/>
  <c r="KX68" i="22" s="1"/>
  <c r="IR13" i="22" l="1"/>
  <c r="IR68" i="22" s="1"/>
  <c r="JU72" i="22"/>
  <c r="JV13" i="22"/>
  <c r="JV68" i="22" s="1"/>
  <c r="KX72" i="22"/>
  <c r="KY13" i="22"/>
  <c r="KY68" i="22" s="1"/>
  <c r="NE72" i="22"/>
  <c r="NF13" i="22"/>
  <c r="NF68" i="22" s="1"/>
  <c r="MB72" i="22"/>
  <c r="MC13" i="22"/>
  <c r="MC68" i="22" s="1"/>
  <c r="JV72" i="22" l="1"/>
  <c r="JW13" i="22"/>
  <c r="JW68" i="22" s="1"/>
  <c r="NF72" i="22"/>
  <c r="NG13" i="22"/>
  <c r="NG68" i="22" s="1"/>
  <c r="MC72" i="22"/>
  <c r="MD13" i="22"/>
  <c r="MD68" i="22" s="1"/>
  <c r="KY72" i="22"/>
  <c r="KZ13" i="22"/>
  <c r="KZ68" i="22" s="1"/>
  <c r="IS13" i="22"/>
  <c r="IS68" i="22" s="1"/>
  <c r="NG72" i="22" l="1"/>
  <c r="NH13" i="22"/>
  <c r="NH68" i="22" s="1"/>
  <c r="MD72" i="22"/>
  <c r="ME13" i="22"/>
  <c r="ME68" i="22" s="1"/>
  <c r="JW72" i="22"/>
  <c r="JX13" i="22"/>
  <c r="JX68" i="22" s="1"/>
  <c r="JX72" i="22" s="1"/>
  <c r="KZ72" i="22"/>
  <c r="LA13" i="22"/>
  <c r="LA68" i="22" s="1"/>
  <c r="LA72" i="22" l="1"/>
  <c r="LB13" i="22"/>
  <c r="LB68" i="22" s="1"/>
  <c r="ME72" i="22"/>
  <c r="MF13" i="22"/>
  <c r="MF68" i="22" s="1"/>
  <c r="NH72" i="22"/>
  <c r="NI13" i="22"/>
  <c r="NI68" i="22" s="1"/>
  <c r="LB72" i="22" l="1"/>
  <c r="LC13" i="22"/>
  <c r="LC68" i="22" s="1"/>
  <c r="MF72" i="22"/>
  <c r="MG13" i="22"/>
  <c r="MG68" i="22" s="1"/>
  <c r="NI72" i="22"/>
  <c r="NJ13" i="22"/>
  <c r="NJ68" i="22" s="1"/>
  <c r="NJ72" i="22" l="1"/>
  <c r="NK13" i="22"/>
  <c r="NK68" i="22" s="1"/>
  <c r="MG72" i="22"/>
  <c r="MH13" i="22"/>
  <c r="MH68" i="22" s="1"/>
  <c r="LD13" i="22"/>
  <c r="LD68" i="22" s="1"/>
  <c r="LD72" i="22" s="1"/>
  <c r="LC72" i="22"/>
  <c r="NK72" i="22" l="1"/>
  <c r="NL13" i="22"/>
  <c r="NL68" i="22" s="1"/>
  <c r="MH72" i="22"/>
  <c r="MI13" i="22"/>
  <c r="MI68" i="22" s="1"/>
  <c r="MI72" i="22" s="1"/>
  <c r="NL72" i="22" l="1"/>
  <c r="NM13" i="22"/>
  <c r="NM68" i="22" s="1"/>
  <c r="NM72" i="22" l="1"/>
  <c r="NN13" i="22"/>
  <c r="NN68" i="22" s="1"/>
  <c r="NN72" i="22" l="1"/>
  <c r="NO13" i="22"/>
  <c r="NO68" i="22" s="1"/>
  <c r="NO72" i="2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otas BRS 01-01-2011 a 28-02-2011" type="4" refreshedVersion="0" background="1" saveData="1">
    <webPr xml="1" sourceData="1" parsePre="1" consecutive="1" url="C:\Users\Julio Pereira\Dropbox\IDVL - Assessoria Contabil LTDA\Clientes\BRS CORRETORA\Controles Administrativos\resultadoPesquisa.xml" htmlTables="1"/>
  </connection>
</connections>
</file>

<file path=xl/sharedStrings.xml><?xml version="1.0" encoding="utf-8"?>
<sst xmlns="http://schemas.openxmlformats.org/spreadsheetml/2006/main" count="424" uniqueCount="239">
  <si>
    <t>Nome:</t>
  </si>
  <si>
    <t>Data:</t>
  </si>
  <si>
    <t>Data</t>
  </si>
  <si>
    <t>Saldo (R$)</t>
  </si>
  <si>
    <t>Descrição do Lançamento</t>
  </si>
  <si>
    <t>Conta:</t>
  </si>
  <si>
    <t>Extrato de Conta</t>
  </si>
  <si>
    <t>Entrada R$</t>
  </si>
  <si>
    <t>Saída R$</t>
  </si>
  <si>
    <t>Contra partida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</si>
  <si>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</si>
  <si>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</si>
  <si>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</si>
  <si>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</si>
  <si>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</si>
  <si>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</si>
  <si>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</si>
  <si>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</si>
  <si>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</si>
  <si>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</si>
  <si>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</si>
  <si>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</si>
  <si>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</si>
  <si>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</si>
  <si>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Conta da despesa/estoque/ativo</t>
  </si>
  <si>
    <t>Nota Fiscal</t>
  </si>
  <si>
    <t>Série</t>
  </si>
  <si>
    <t>Modelo</t>
  </si>
  <si>
    <t>Tipo Documento</t>
  </si>
  <si>
    <t>Nº Documento</t>
  </si>
  <si>
    <t>Fornecedor / Cliente</t>
  </si>
  <si>
    <t>Fornecedor</t>
  </si>
  <si>
    <t>Parcelas</t>
  </si>
  <si>
    <t>1º Vencimento</t>
  </si>
  <si>
    <t>Cliente</t>
  </si>
  <si>
    <t>Prazo em dias para cada parcela</t>
  </si>
  <si>
    <t>Valor Total da Compra</t>
  </si>
  <si>
    <t>Valor recebido / Baixado</t>
  </si>
  <si>
    <t>Saldo Parcela (R$)</t>
  </si>
  <si>
    <t>Saldo Nota (R$)</t>
  </si>
  <si>
    <t>Valor pago / Baixado</t>
  </si>
  <si>
    <t>Tipo</t>
  </si>
  <si>
    <t>Valor Total do serviço</t>
  </si>
  <si>
    <t>Vencimento</t>
  </si>
  <si>
    <t>Empresa</t>
  </si>
  <si>
    <t>Valor Total do Serviço</t>
  </si>
  <si>
    <t>Impostos e Taxas</t>
  </si>
  <si>
    <t>Treinamentos</t>
  </si>
  <si>
    <t>Locomoção</t>
  </si>
  <si>
    <t>Despesas Financeiras</t>
  </si>
  <si>
    <t>CAIXA GERADO DO PERÍODO</t>
  </si>
  <si>
    <t>Caixa originado das Atividades de Investimentos</t>
  </si>
  <si>
    <t>Pagamento de Aquisição de Imobilizado</t>
  </si>
  <si>
    <t>Recebimento de Venda de Imobilizado</t>
  </si>
  <si>
    <t>Caixa originado das Atividades de Financiamentos</t>
  </si>
  <si>
    <t>Pagamento de empréstimos</t>
  </si>
  <si>
    <t>Pagamento de Dividendos</t>
  </si>
  <si>
    <t>Recebimento de Aumento de Capital</t>
  </si>
  <si>
    <t>Captação de empréstimos</t>
  </si>
  <si>
    <t>Caixa originado das atividades operacionais</t>
  </si>
  <si>
    <t>Total Saídas Operacionais</t>
  </si>
  <si>
    <t>Outras despesas operacionais</t>
  </si>
  <si>
    <t>Multas fiscais</t>
  </si>
  <si>
    <t>Luz e Água</t>
  </si>
  <si>
    <t>Telefone e Internet</t>
  </si>
  <si>
    <t>Conta</t>
  </si>
  <si>
    <t>Em R$</t>
  </si>
  <si>
    <t>Demonstração dos fluxos de caixa - Método Direto</t>
  </si>
  <si>
    <t>Outras receitas</t>
  </si>
  <si>
    <t>Aluguel</t>
  </si>
  <si>
    <t>Assessoria Jurídica</t>
  </si>
  <si>
    <t>Assessoria Contábil</t>
  </si>
  <si>
    <t>Total Entradas Operacionais</t>
  </si>
  <si>
    <t>Alarme</t>
  </si>
  <si>
    <t>Seguro Empresarial</t>
  </si>
  <si>
    <t>Equipamentos/Materiais/Utensílios</t>
  </si>
  <si>
    <t>Centro de custo</t>
  </si>
  <si>
    <t>Administrativo</t>
  </si>
  <si>
    <t>Comercial</t>
  </si>
  <si>
    <t>Água</t>
  </si>
  <si>
    <t>Industrial</t>
  </si>
  <si>
    <t>N/A</t>
  </si>
  <si>
    <t>Recibo</t>
  </si>
  <si>
    <t>Cupom Fiscal</t>
  </si>
  <si>
    <t>Tipo Mov.</t>
  </si>
  <si>
    <t>TED</t>
  </si>
  <si>
    <t>Transferência</t>
  </si>
  <si>
    <t>Boleto</t>
  </si>
  <si>
    <t>Espécie</t>
  </si>
  <si>
    <t>Energia</t>
  </si>
  <si>
    <t>Grupo</t>
  </si>
  <si>
    <t>Eventos</t>
  </si>
  <si>
    <t>Desc. Conta Financeira</t>
  </si>
  <si>
    <t>Site</t>
  </si>
  <si>
    <t>Manutenção Software</t>
  </si>
  <si>
    <t>Materiais de Limpeza</t>
  </si>
  <si>
    <t>Rescisões de Contrato</t>
  </si>
  <si>
    <t>Estacionamento</t>
  </si>
  <si>
    <t>Gastos Fixos</t>
  </si>
  <si>
    <t>Gastos Variáveis</t>
  </si>
  <si>
    <t>Investimento</t>
  </si>
  <si>
    <t>Financiamento</t>
  </si>
  <si>
    <t>Tipo Gastos</t>
  </si>
  <si>
    <t>Saldo Inicial</t>
  </si>
  <si>
    <t>Recebimentos</t>
  </si>
  <si>
    <t>SALDO CAIXA</t>
  </si>
  <si>
    <t>Investimentos</t>
  </si>
  <si>
    <t>SALDO FLUXO DE CAIXA</t>
  </si>
  <si>
    <t>TESTE</t>
  </si>
  <si>
    <t>SALDO BANCOS</t>
  </si>
  <si>
    <t>Banco - Conta</t>
  </si>
  <si>
    <t>Transferências entre contas</t>
  </si>
  <si>
    <t>Pedagógico Coletivo</t>
  </si>
  <si>
    <t>Manutenção Predial</t>
  </si>
  <si>
    <t>Material Expediente</t>
  </si>
  <si>
    <t>Banco</t>
  </si>
  <si>
    <t>Uniformes e EPI</t>
  </si>
  <si>
    <t>Conta Financeira</t>
  </si>
  <si>
    <t>1.01.01</t>
  </si>
  <si>
    <t>1.01.02</t>
  </si>
  <si>
    <t>1.01.03</t>
  </si>
  <si>
    <t>1.01.04</t>
  </si>
  <si>
    <t>1.01.05</t>
  </si>
  <si>
    <t>Mão de Obra</t>
  </si>
  <si>
    <t>Cd e desc cta Financeira</t>
  </si>
  <si>
    <t>Manutenção equipamentos</t>
  </si>
  <si>
    <t>Vale Transporte</t>
  </si>
  <si>
    <t>2.01.01</t>
  </si>
  <si>
    <t>2.01.02</t>
  </si>
  <si>
    <t>2.01.03</t>
  </si>
  <si>
    <t>2.01.04</t>
  </si>
  <si>
    <t>3.01.01</t>
  </si>
  <si>
    <t>4.01.01</t>
  </si>
  <si>
    <t>3.01.02</t>
  </si>
  <si>
    <t>3.01.03</t>
  </si>
  <si>
    <t>3.01.04</t>
  </si>
  <si>
    <t>4.01.02</t>
  </si>
  <si>
    <t>Empresa:</t>
  </si>
  <si>
    <t>SUA EMPRESA</t>
  </si>
  <si>
    <t>Vendas</t>
  </si>
  <si>
    <t>Serviços</t>
  </si>
  <si>
    <t>Custos das vendas</t>
  </si>
  <si>
    <t>Custos dos Serviços</t>
  </si>
  <si>
    <t>Custos ligados aos imóveis alugados</t>
  </si>
  <si>
    <t>Outros custos variáveis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</si>
  <si>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</si>
  <si>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</si>
  <si>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</si>
  <si>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</si>
  <si>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</si>
  <si>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</si>
  <si>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</si>
  <si>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</si>
  <si>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</si>
  <si>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</si>
  <si>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</si>
  <si>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</si>
  <si>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</si>
  <si>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</si>
  <si>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</si>
  <si>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</si>
  <si>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</si>
  <si>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</si>
  <si>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</si>
  <si>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</si>
  <si>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</si>
  <si>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</si>
  <si>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</si>
  <si>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2.01.28</t>
  </si>
  <si>
    <t>2.01.29</t>
  </si>
  <si>
    <t>2.01.30</t>
  </si>
  <si>
    <t>2.01.31</t>
  </si>
  <si>
    <t>2.01.32</t>
  </si>
  <si>
    <t>2.01.33</t>
  </si>
  <si>
    <t>2.01.34</t>
  </si>
  <si>
    <t>Tributos sobre faturamento</t>
  </si>
  <si>
    <t>2.01.35</t>
  </si>
  <si>
    <t>Tributos sobre o Lucro</t>
  </si>
  <si>
    <t>1.01.01 - Vendas</t>
  </si>
  <si>
    <t>1.01.02 - Serviços</t>
  </si>
  <si>
    <t>1.01.03 - Aluguel</t>
  </si>
  <si>
    <t>1.01.04 - Outras receitas</t>
  </si>
  <si>
    <t>1.01.05 - Transferências entre contas</t>
  </si>
  <si>
    <t>2.01.01 - Custos das vendas</t>
  </si>
  <si>
    <t>2.01.02 - Custos dos Serviços</t>
  </si>
  <si>
    <t>2.01.03 - Custos ligados aos imóveis alugados</t>
  </si>
  <si>
    <t>2.01.04 - Outros custos variáveis</t>
  </si>
  <si>
    <t>2.01.05 - Tributos sobre faturamento</t>
  </si>
  <si>
    <t>2.01.31 - Manutenção Predial</t>
  </si>
  <si>
    <t>2.01.32 - Material Expediente</t>
  </si>
  <si>
    <t>2.01.33 - Pedagógico Coletivo</t>
  </si>
  <si>
    <t>2.01.34 - Uniformes e EPI</t>
  </si>
  <si>
    <t>2.01.35 - Vale Transporte</t>
  </si>
  <si>
    <t>2.01.06 - Tributos sobre o Lucro</t>
  </si>
  <si>
    <t>2.01.07 - Água</t>
  </si>
  <si>
    <t>2.01.08 - Alarme</t>
  </si>
  <si>
    <t>2.01.09 - Aluguel</t>
  </si>
  <si>
    <t>2.01.10 - Assessoria Contábil</t>
  </si>
  <si>
    <t>2.01.11 - Assessoria Jurídica</t>
  </si>
  <si>
    <t>2.01.12 - Despesas Financeiras</t>
  </si>
  <si>
    <t>2.01.13 - Energia</t>
  </si>
  <si>
    <t>2.01.14 - Equipamentos/Materiais/Utensílios</t>
  </si>
  <si>
    <t>2.01.15 - Estacionamento</t>
  </si>
  <si>
    <t>2.01.16 - Eventos</t>
  </si>
  <si>
    <t>2.01.17 - Impostos e Taxas</t>
  </si>
  <si>
    <t>2.01.18 - Locomoção</t>
  </si>
  <si>
    <t>2.01.19 - Luz e Água</t>
  </si>
  <si>
    <t>2.01.20 - Manutenção equipamentos</t>
  </si>
  <si>
    <t>2.01.21 - Manutenção Software</t>
  </si>
  <si>
    <t>2.01.22 - Mão de Obra</t>
  </si>
  <si>
    <t>2.01.23 - Materiais de Limpeza</t>
  </si>
  <si>
    <t>2.01.24 - Multas fiscais</t>
  </si>
  <si>
    <t>2.01.25 - Outras despesas operacionais</t>
  </si>
  <si>
    <t>2.01.26 - Rescisões de Contrato</t>
  </si>
  <si>
    <t>2.01.27 - Seguro Empresarial</t>
  </si>
  <si>
    <t>2.01.28 - Site</t>
  </si>
  <si>
    <t>2.01.29 - Telefone e Internet</t>
  </si>
  <si>
    <t>2.01.30 - Treinamentos</t>
  </si>
  <si>
    <t>3.01.01 - Captação de empréstimos</t>
  </si>
  <si>
    <t>3.01.02 - Recebimento de Aumento de Capital</t>
  </si>
  <si>
    <t>3.01.03 - Pagamento de Dividendos</t>
  </si>
  <si>
    <t>3.01.04 - Pagamento de empréstimos</t>
  </si>
  <si>
    <t>4.01.01 - Recebimento de Venda de Imobilizado</t>
  </si>
  <si>
    <t>4.01.02 - Pagamento de Aquisição de Imobilizado</t>
  </si>
  <si>
    <t>Total Junho</t>
  </si>
  <si>
    <t>Total Janeiro</t>
  </si>
  <si>
    <t>Total Fevereiro</t>
  </si>
  <si>
    <t>Total Março</t>
  </si>
  <si>
    <t>Total Abril</t>
  </si>
  <si>
    <t>Total Maio</t>
  </si>
  <si>
    <t>Total Julho</t>
  </si>
  <si>
    <t>Total Agosto</t>
  </si>
  <si>
    <t>Total Setembro</t>
  </si>
  <si>
    <t>Total Outubro</t>
  </si>
  <si>
    <t>Total Novembro</t>
  </si>
  <si>
    <t>Total Dezembro</t>
  </si>
  <si>
    <t xml:space="preserve"> </t>
  </si>
  <si>
    <t>Período - 01/2019 a 12/2019</t>
  </si>
  <si>
    <t>Cta_Contábil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</si>
</sst>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.0000_-;\-* #,##0.0000_-;_-* &quot;-&quot;_-;_-@_-"/>
    <numFmt numFmtId="165" formatCode="#,##0.0"/>
    <numFmt numFmtId="166" formatCode="#,##0.00_ ;[Red]\-#,##0.00\ "/>
    <numFmt numFmtId="167" formatCode="dd\-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rgb="FF2687E9"/>
      <name val="Arial"/>
      <family val="2"/>
    </font>
    <font>
      <b/>
      <sz val="10"/>
      <color theme="0"/>
      <name val="Arial"/>
      <family val="2"/>
    </font>
    <font>
      <sz val="10"/>
      <color rgb="FF2687E9"/>
      <name val="Arial"/>
      <family val="2"/>
    </font>
    <font>
      <b/>
      <sz val="11"/>
      <color rgb="FF004B72"/>
      <name val="Arial"/>
      <family val="2"/>
    </font>
    <font>
      <sz val="10"/>
      <color rgb="FF004B72"/>
      <name val="Arial"/>
      <family val="2"/>
    </font>
    <font>
      <sz val="10"/>
      <color rgb="FF000000"/>
      <name val="Arial"/>
      <family val="2"/>
    </font>
    <font>
      <sz val="8"/>
      <color rgb="FF004B72"/>
      <name val="Verdana"/>
      <family val="2"/>
    </font>
    <font>
      <b/>
      <sz val="10"/>
      <color rgb="FF004B72"/>
      <name val="Arial"/>
      <family val="2"/>
    </font>
    <font>
      <sz val="10"/>
      <color theme="1"/>
      <name val="Segoe UI"/>
      <family val="2"/>
    </font>
    <font>
      <b/>
      <sz val="10"/>
      <color rgb="FFFFFFFF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rgb="FFF7EED7"/>
        <bgColor indexed="43"/>
      </patternFill>
    </fill>
    <fill>
      <patternFill patternType="solid">
        <fgColor rgb="FFE8EDF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7609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theme="0"/>
      </left>
      <right/>
      <top style="thin">
        <color rgb="FF4983BD"/>
      </top>
      <bottom style="thin">
        <color rgb="FF4983BD"/>
      </bottom>
      <diagonal/>
    </border>
    <border>
      <left/>
      <right/>
      <top style="thin">
        <color rgb="FF4983BD"/>
      </top>
      <bottom style="thin">
        <color rgb="FF4983B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4B72"/>
      </left>
      <right style="medium">
        <color rgb="FF004B72"/>
      </right>
      <top style="thin">
        <color rgb="FF4983BD"/>
      </top>
      <bottom style="thin">
        <color rgb="FF4983BD"/>
      </bottom>
      <diagonal/>
    </border>
    <border>
      <left style="medium">
        <color rgb="FF004B72"/>
      </left>
      <right style="medium">
        <color rgb="FF004B72"/>
      </right>
      <top style="thin">
        <color theme="0"/>
      </top>
      <bottom style="thin">
        <color theme="0"/>
      </bottom>
      <diagonal/>
    </border>
    <border>
      <left style="medium">
        <color rgb="FF004B72"/>
      </left>
      <right style="medium">
        <color rgb="FF004B72"/>
      </right>
      <top/>
      <bottom/>
      <diagonal/>
    </border>
    <border>
      <left style="medium">
        <color rgb="FF004B72"/>
      </left>
      <right style="medium">
        <color rgb="FF004B72"/>
      </right>
      <top style="thin">
        <color rgb="FF4983BD"/>
      </top>
      <bottom style="medium">
        <color rgb="FF004B7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</cellStyleXfs>
  <cellXfs count="156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4" fillId="0" borderId="1" xfId="0" applyNumberFormat="1" applyFont="1" applyBorder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3" fontId="4" fillId="0" borderId="1" xfId="8" applyFont="1" applyBorder="1" applyAlignment="1" applyProtection="1">
      <alignment horizontal="right"/>
      <protection hidden="1"/>
    </xf>
    <xf numFmtId="43" fontId="8" fillId="0" borderId="1" xfId="8" applyFont="1" applyBorder="1" applyAlignment="1" applyProtection="1">
      <alignment horizontal="right"/>
      <protection hidden="1"/>
    </xf>
    <xf numFmtId="43" fontId="5" fillId="2" borderId="1" xfId="8" applyFont="1" applyFill="1" applyBorder="1" applyAlignment="1" applyProtection="1">
      <alignment horizontal="right"/>
      <protection hidden="1"/>
    </xf>
    <xf numFmtId="43" fontId="8" fillId="2" borderId="1" xfId="8" applyFont="1" applyFill="1" applyBorder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vertical="center"/>
      <protection locked="0"/>
    </xf>
    <xf numFmtId="0" fontId="4" fillId="0" borderId="1" xfId="0" applyNumberFormat="1" applyFont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3" fontId="0" fillId="0" borderId="0" xfId="8" applyFont="1"/>
    <xf numFmtId="43" fontId="4" fillId="0" borderId="1" xfId="8" applyFont="1" applyBorder="1" applyAlignment="1" applyProtection="1">
      <alignment horizontal="right"/>
      <protection locked="0"/>
    </xf>
    <xf numFmtId="43" fontId="5" fillId="2" borderId="1" xfId="8" applyFont="1" applyFill="1" applyBorder="1" applyAlignment="1" applyProtection="1">
      <alignment horizontal="right"/>
      <protection locked="0"/>
    </xf>
    <xf numFmtId="43" fontId="7" fillId="0" borderId="0" xfId="8" applyFont="1"/>
    <xf numFmtId="0" fontId="0" fillId="0" borderId="0" xfId="8" applyNumberFormat="1" applyFont="1"/>
    <xf numFmtId="0" fontId="0" fillId="0" borderId="0" xfId="8" applyNumberFormat="1" applyFont="1" applyAlignment="1">
      <alignment wrapText="1"/>
    </xf>
    <xf numFmtId="0" fontId="3" fillId="0" borderId="0" xfId="8" applyNumberFormat="1" applyFont="1" applyAlignment="1">
      <alignment vertical="center"/>
    </xf>
    <xf numFmtId="0" fontId="4" fillId="0" borderId="0" xfId="8" applyNumberFormat="1" applyFont="1" applyAlignment="1">
      <alignment vertical="center"/>
    </xf>
    <xf numFmtId="43" fontId="0" fillId="0" borderId="0" xfId="8" applyFont="1" applyProtection="1"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43" fontId="0" fillId="0" borderId="0" xfId="8" applyFont="1" applyAlignment="1" applyProtection="1">
      <alignment wrapText="1"/>
      <protection locked="0"/>
    </xf>
    <xf numFmtId="43" fontId="3" fillId="0" borderId="0" xfId="8" applyFont="1" applyAlignment="1" applyProtection="1">
      <alignment vertical="center"/>
      <protection locked="0"/>
    </xf>
    <xf numFmtId="43" fontId="4" fillId="0" borderId="0" xfId="8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43" fontId="7" fillId="0" borderId="0" xfId="8" applyFont="1" applyProtection="1">
      <protection locked="0"/>
    </xf>
    <xf numFmtId="0" fontId="4" fillId="0" borderId="1" xfId="0" applyNumberFormat="1" applyFont="1" applyBorder="1" applyProtection="1">
      <protection hidden="1"/>
    </xf>
    <xf numFmtId="0" fontId="5" fillId="2" borderId="1" xfId="0" applyNumberFormat="1" applyFont="1" applyFill="1" applyBorder="1" applyProtection="1">
      <protection hidden="1"/>
    </xf>
    <xf numFmtId="43" fontId="0" fillId="0" borderId="0" xfId="8" applyFont="1" applyProtection="1">
      <protection hidden="1"/>
    </xf>
    <xf numFmtId="14" fontId="3" fillId="0" borderId="0" xfId="0" applyNumberFormat="1" applyFont="1" applyAlignment="1" applyProtection="1">
      <alignment vertical="center"/>
      <protection locked="0"/>
    </xf>
    <xf numFmtId="0" fontId="0" fillId="0" borderId="0" xfId="8" applyNumberFormat="1" applyFont="1" applyProtection="1">
      <protection locked="0"/>
    </xf>
    <xf numFmtId="0" fontId="0" fillId="0" borderId="0" xfId="8" applyNumberFormat="1" applyFont="1" applyAlignment="1" applyProtection="1">
      <alignment wrapText="1"/>
      <protection locked="0"/>
    </xf>
    <xf numFmtId="0" fontId="3" fillId="0" borderId="0" xfId="8" applyNumberFormat="1" applyFont="1" applyAlignment="1" applyProtection="1">
      <alignment vertical="center"/>
      <protection locked="0"/>
    </xf>
    <xf numFmtId="0" fontId="4" fillId="0" borderId="0" xfId="8" applyNumberFormat="1" applyFont="1" applyAlignment="1" applyProtection="1">
      <alignment vertical="center"/>
      <protection locked="0"/>
    </xf>
    <xf numFmtId="43" fontId="7" fillId="0" borderId="0" xfId="8" applyFont="1" applyProtection="1">
      <protection hidden="1"/>
    </xf>
    <xf numFmtId="0" fontId="9" fillId="0" borderId="0" xfId="0" applyFont="1" applyFill="1" applyBorder="1"/>
    <xf numFmtId="0" fontId="10" fillId="0" borderId="0" xfId="0" applyFont="1" applyFill="1" applyBorder="1"/>
    <xf numFmtId="0" fontId="12" fillId="5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9" applyFont="1" applyFill="1" applyBorder="1"/>
    <xf numFmtId="0" fontId="14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43" fontId="0" fillId="0" borderId="0" xfId="8" applyFont="1" applyFill="1"/>
    <xf numFmtId="43" fontId="3" fillId="0" borderId="0" xfId="8" applyNumberFormat="1" applyFont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9" fillId="7" borderId="0" xfId="0" applyFont="1" applyFill="1" applyBorder="1"/>
    <xf numFmtId="0" fontId="9" fillId="0" borderId="0" xfId="0" applyFont="1" applyBorder="1"/>
    <xf numFmtId="43" fontId="0" fillId="0" borderId="0" xfId="8" applyNumberFormat="1" applyFont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Alignment="1">
      <alignment horizontal="left" vertical="center"/>
    </xf>
    <xf numFmtId="0" fontId="0" fillId="0" borderId="0" xfId="0" applyBorder="1"/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Protection="1">
      <protection locked="0"/>
    </xf>
    <xf numFmtId="43" fontId="4" fillId="0" borderId="1" xfId="8" applyFont="1" applyFill="1" applyBorder="1" applyAlignment="1" applyProtection="1">
      <alignment horizontal="right"/>
      <protection locked="0"/>
    </xf>
    <xf numFmtId="43" fontId="8" fillId="0" borderId="1" xfId="8" applyFont="1" applyFill="1" applyBorder="1" applyAlignment="1" applyProtection="1">
      <alignment horizontal="right"/>
      <protection locked="0"/>
    </xf>
    <xf numFmtId="0" fontId="0" fillId="0" borderId="0" xfId="0" applyNumberFormat="1" applyFill="1"/>
    <xf numFmtId="0" fontId="4" fillId="0" borderId="1" xfId="0" applyNumberFormat="1" applyFont="1" applyFill="1" applyBorder="1" applyAlignment="1" applyProtection="1">
      <alignment horizontal="center"/>
      <protection hidden="1"/>
    </xf>
    <xf numFmtId="43" fontId="4" fillId="0" borderId="1" xfId="8" applyFont="1" applyFill="1" applyBorder="1" applyAlignment="1" applyProtection="1">
      <alignment horizontal="right"/>
      <protection hidden="1"/>
    </xf>
    <xf numFmtId="43" fontId="8" fillId="0" borderId="1" xfId="8" applyFont="1" applyFill="1" applyBorder="1" applyAlignment="1" applyProtection="1">
      <alignment horizontal="right"/>
      <protection hidden="1"/>
    </xf>
    <xf numFmtId="166" fontId="15" fillId="3" borderId="3" xfId="8" applyNumberFormat="1" applyFont="1" applyFill="1" applyBorder="1" applyAlignment="1">
      <alignment horizontal="center" vertical="center"/>
    </xf>
    <xf numFmtId="166" fontId="15" fillId="3" borderId="5" xfId="8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16" fillId="0" borderId="0" xfId="0" applyNumberFormat="1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66" fontId="15" fillId="3" borderId="2" xfId="8" applyNumberFormat="1" applyFont="1" applyFill="1" applyBorder="1" applyAlignment="1">
      <alignment horizontal="center" vertical="center"/>
    </xf>
    <xf numFmtId="166" fontId="15" fillId="3" borderId="8" xfId="8" applyNumberFormat="1" applyFont="1" applyFill="1" applyBorder="1" applyAlignment="1">
      <alignment horizontal="center" vertical="center"/>
    </xf>
    <xf numFmtId="0" fontId="2" fillId="0" borderId="0" xfId="12" applyFont="1" applyAlignment="1">
      <alignment vertical="center"/>
    </xf>
    <xf numFmtId="0" fontId="17" fillId="0" borderId="0" xfId="12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6" fillId="0" borderId="0" xfId="12" applyFont="1" applyAlignment="1">
      <alignment vertical="center"/>
    </xf>
    <xf numFmtId="0" fontId="17" fillId="0" borderId="0" xfId="12" applyFont="1" applyAlignment="1"/>
    <xf numFmtId="0" fontId="2" fillId="0" borderId="0" xfId="12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12" applyFont="1" applyBorder="1" applyAlignment="1">
      <alignment vertical="center"/>
    </xf>
    <xf numFmtId="0" fontId="11" fillId="0" borderId="0" xfId="12" applyFont="1" applyBorder="1" applyAlignment="1">
      <alignment vertical="center"/>
    </xf>
    <xf numFmtId="0" fontId="17" fillId="0" borderId="0" xfId="12" applyFont="1" applyBorder="1" applyAlignment="1"/>
    <xf numFmtId="0" fontId="0" fillId="0" borderId="9" xfId="0" applyBorder="1"/>
    <xf numFmtId="0" fontId="0" fillId="0" borderId="11" xfId="0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2" xfId="8" applyNumberFormat="1" applyFont="1" applyBorder="1" applyAlignment="1">
      <alignment wrapText="1"/>
    </xf>
    <xf numFmtId="0" fontId="0" fillId="0" borderId="13" xfId="8" applyNumberFormat="1" applyFont="1" applyBorder="1" applyAlignment="1">
      <alignment wrapText="1"/>
    </xf>
    <xf numFmtId="0" fontId="21" fillId="8" borderId="10" xfId="0" applyNumberFormat="1" applyFont="1" applyFill="1" applyBorder="1" applyAlignment="1">
      <alignment horizontal="center" vertical="center" wrapText="1"/>
    </xf>
    <xf numFmtId="0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NumberFormat="1" applyFont="1" applyFill="1" applyBorder="1" applyAlignment="1">
      <alignment horizontal="center" vertical="center" wrapText="1"/>
    </xf>
    <xf numFmtId="14" fontId="21" fillId="8" borderId="10" xfId="0" applyNumberFormat="1" applyFont="1" applyFill="1" applyBorder="1" applyAlignment="1">
      <alignment horizontal="center" vertical="center" wrapText="1"/>
    </xf>
    <xf numFmtId="14" fontId="21" fillId="8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wrapText="1"/>
    </xf>
    <xf numFmtId="14" fontId="23" fillId="0" borderId="0" xfId="0" applyNumberFormat="1" applyFont="1" applyAlignment="1">
      <alignment horizontal="left" vertical="center"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20" fillId="0" borderId="0" xfId="0" applyNumberFormat="1" applyFont="1" applyAlignment="1" applyProtection="1">
      <alignment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vertical="center"/>
      <protection locked="0"/>
    </xf>
    <xf numFmtId="14" fontId="23" fillId="0" borderId="0" xfId="0" applyNumberFormat="1" applyFont="1" applyAlignment="1">
      <alignment horizontal="left" vertical="center"/>
    </xf>
    <xf numFmtId="4" fontId="23" fillId="0" borderId="0" xfId="0" applyNumberFormat="1" applyFont="1" applyAlignment="1" applyProtection="1">
      <alignment horizontal="left" vertical="center"/>
      <protection locked="0"/>
    </xf>
    <xf numFmtId="167" fontId="23" fillId="0" borderId="0" xfId="0" applyNumberFormat="1" applyFont="1" applyAlignment="1" applyProtection="1">
      <alignment horizontal="left" vertical="center"/>
      <protection locked="0"/>
    </xf>
    <xf numFmtId="0" fontId="23" fillId="0" borderId="0" xfId="0" applyNumberFormat="1" applyFont="1" applyAlignment="1" applyProtection="1">
      <alignment horizontal="left" vertical="center"/>
      <protection locked="0"/>
    </xf>
    <xf numFmtId="0" fontId="15" fillId="3" borderId="2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14" fontId="23" fillId="0" borderId="0" xfId="0" applyNumberFormat="1" applyFont="1" applyAlignment="1" applyProtection="1">
      <alignment horizontal="left" vertical="center"/>
      <protection locked="0"/>
    </xf>
  </cellXfs>
  <cellStyles count="13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10" xr:uid="{00000000-0005-0000-0000-000004000000}"/>
    <cellStyle name="Normal 4" xfId="9" xr:uid="{00000000-0005-0000-0000-000005000000}"/>
    <cellStyle name="Normal 5" xfId="11" xr:uid="{00000000-0005-0000-0000-000006000000}"/>
    <cellStyle name="Normal 6" xfId="12" xr:uid="{00000000-0005-0000-0000-000007000000}"/>
    <cellStyle name="Percentagem 2" xfId="4" xr:uid="{00000000-0005-0000-0000-000008000000}"/>
    <cellStyle name="Porcentagem 2" xfId="5" xr:uid="{00000000-0005-0000-0000-000009000000}"/>
    <cellStyle name="Separador de milhares 2" xfId="6" xr:uid="{00000000-0005-0000-0000-00000A000000}"/>
    <cellStyle name="Separador de milhares 3" xfId="7" xr:uid="{00000000-0005-0000-0000-00000B000000}"/>
    <cellStyle name="Vírgula" xfId="8" builtinId="3"/>
  </cellStyles>
  <dxfs count="4"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Segoe UI"/>
        <family val="2"/>
        <scheme val="none"/>
      </font>
      <numFmt numFmtId="0" formatCode="General"/>
      <fill>
        <patternFill patternType="solid">
          <fgColor indexed="64"/>
          <bgColor rgb="FF37609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4B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ArrayOfTcCompNfse">
        <xsd:complexType>
          <xsd:sequence minOccurs="0">
            <xsd:element minOccurs="0" maxOccurs="unbounded" nillable="true" name="tcCompNfse" form="unqualified">
              <xsd:complexType>
                <xsd:sequence minOccurs="0">
                  <xsd:element minOccurs="0" nillable="true" name="Nfse" form="unqualified">
                    <xsd:complexType>
                      <xsd:sequence minOccurs="0">
                        <xsd:element minOccurs="0" nillable="true" name="InfNfse" form="unqualified">
                          <xsd:complexType>
                            <xsd:all>
                              <xsd:element minOccurs="0" nillable="true" type="xsd:integer" name="Numero" form="unqualified"/>
                              <xsd:element minOccurs="0" nillable="true" type="xsd:string" name="CodigoVerificacao" form="unqualified"/>
                              <xsd:element minOccurs="0" nillable="true" type="xsd:dateTime" name="DataEmissao" form="unqualified"/>
                              <xsd:element minOccurs="0" nillable="true" type="xsd:dateTime" name="DataEmissaoRps" form="unqualified"/>
                              <xsd:element minOccurs="0" nillable="true" type="xsd:integer" name="NaturezaOperacao" form="unqualified"/>
                              <xsd:element minOccurs="0" nillable="true" type="xsd:integer" name="RegimeEspecialTributacao" form="unqualified"/>
                              <xsd:element minOccurs="0" nillable="true" type="xsd:integer" name="OptanteSimplesNacional" form="unqualified"/>
                              <xsd:element minOccurs="0" nillable="true" type="xsd:integer" name="IncentivadorCultural" form="unqualified"/>
                              <xsd:element minOccurs="0" nillable="true" type="xsd:dateTime" name="Competencia" form="unqualified"/>
                              <xsd:element minOccurs="0" nillable="true" type="xsd:integer" name="NfseSubstituida" form="unqualified"/>
                              <xsd:element minOccurs="0" nillable="true" name="Servico" form="unqualified">
                                <xsd:complexType>
                                  <xsd:sequence minOccurs="0">
                                    <xsd:element minOccurs="0" nillable="true" name="Valores" form="unqualified">
                                      <xsd:complexType>
                                        <xsd:sequence minOccurs="0">
                                          <xsd:element minOccurs="0" nillable="true" type="xsd:double" name="ValorServicos" form="unqualified"/>
                                          <xsd:element minOccurs="0" nillable="true" type="xsd:double" name="ValorDeducoes" form="unqualified"/>
                                          <xsd:element minOccurs="0" nillable="true" type="xsd:double" name="ValorPis" form="unqualified"/>
                                          <xsd:element minOccurs="0" nillable="true" type="xsd:double" name="ValorCofins" form="unqualified"/>
                                          <xsd:element minOccurs="0" nillable="true" type="xsd:double" name="ValorInss" form="unqualified"/>
                                          <xsd:element minOccurs="0" nillable="true" type="xsd:double" name="ValorIr" form="unqualified"/>
                                          <xsd:element minOccurs="0" nillable="true" type="xsd:double" name="ValorCsll" form="unqualified"/>
                                          <xsd:element minOccurs="0" nillable="true" type="xsd:integer" name="IssRetido" form="unqualified"/>
                                          <xsd:element minOccurs="0" nillable="true" type="xsd:double" name="ValorIss" form="unqualified"/>
                                          <xsd:element minOccurs="0" nillable="true" type="xsd:double" name="ValorIssRetido" form="unqualified"/>
                                          <xsd:element minOccurs="0" nillable="true" type="xsd:double" name="OutrasRetencoes" form="unqualified"/>
                                          <xsd:element minOccurs="0" nillable="true" type="xsd:double" name="BaseCalculo" form="unqualified"/>
                                          <xsd:element minOccurs="0" nillable="true" type="xsd:double" name="Aliquota" form="unqualified"/>
                                          <xsd:element minOccurs="0" nillable="true" type="xsd:double" name="ValorLiquidoNfse" form="unqualified"/>
                                          <xsd:element minOccurs="0" nillable="true" type="xsd:double" name="DescontoIncondicionado" form="unqualified"/>
                                          <xsd:element minOccurs="0" nillable="true" type="xsd:double" name="DescontoCondicionado" form="unqualified"/>
                                        </xsd:sequence>
                                      </xsd:complexType>
                                    </xsd:element>
                                    <xsd:element minOccurs="0" nillable="true" type="xsd:integer" name="ItemListaServico" form="unqualified"/>
                                    <xsd:element minOccurs="0" nillable="true" type="xsd:integer" name="CodigoCnae" form="unqualified"/>
                                    <xsd:element minOccurs="0" nillable="true" type="xsd:string" name="Discriminacao" form="unqualified"/>
                                    <xsd:element minOccurs="0" nillable="true" type="xsd:integer" name="CodigoMunicipio" form="unqualified"/>
                                  </xsd:sequence>
                                </xsd:complexType>
                              </xsd:element>
                              <xsd:element minOccurs="0" nillable="true" type="xsd:double" name="ValorCredito" form="unqualified"/>
                              <xsd:element minOccurs="0" nillable="true" name="PrestadorServico" form="unqualified">
                                <xsd:complexType>
                                  <xsd:sequence minOccurs="0">
                                    <xsd:element minOccurs="0" nillable="true" name="IdentificacaoPrestador" form="unqualified">
                                      <xsd:complexType>
                                        <xsd:sequence minOccurs="0">
                                          <xsd:element minOccurs="0" nillable="true" type="xsd:integer" name="Cnpj" form="unqualified"/>
                                          <xsd:element minOccurs="0" nillable="true" type="xsd:integer" name="InscricaoMunicipal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NomeFantasia" form="unqualified"/>
                                    <xsd:element minOccurs="0" nillable="true" name="Endereco" form="unqualified">
                                      <xsd:complexType>
                                        <xsd:sequence minOccurs="0">
                                          <xsd:element minOccurs="0" nillable="true" type="xsd:string" name="Endereco" form="unqualified"/>
                                          <xsd:element minOccurs="0" nillable="true" type="xsd:integer" name="Numero" form="unqualified"/>
                                          <xsd:element minOccurs="0" nillable="true" type="xsd:string" name="Bairro" form="unqualified"/>
                                          <xsd:element minOccurs="0" nillable="true" type="xsd:integer" name="CodigoMunicipio" form="unqualified"/>
                                          <xsd:element minOccurs="0" nillable="true" type="xsd:string" name="Uf" form="unqualified"/>
                                          <xsd:element minOccurs="0" nillable="true" type="xsd:integer" name="Cep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omadorServico" form="unqualified">
                                <xsd:complexType>
                                  <xsd:sequence minOccurs="0">
                                    <xsd:element minOccurs="0" nillable="true" name="IdentificacaoTomador" form="unqualified">
                                      <xsd:complexType>
                                        <xsd:sequence minOccurs="0">
                                          <xsd:element minOccurs="0" nillable="true" name="CpfCnpj" form="unqualified">
                                            <xsd:complexType>
                                              <xsd:sequence minOccurs="0">
                                                <xsd:element minOccurs="0" nillable="true" type="xsd:integer" name="Cnpj" form="unqualified"/>
                                              </xsd:sequence>
                                            </xsd:complexType>
                                          </xsd:element>
                                          <xsd:element minOccurs="0" nillable="true" type="xsd:integer" name="InscricaoMunicipal" form="unqualified"/>
                                        </xsd:sequence>
                                      </xsd:complexType>
                                    </xsd:element>
                                    <xsd:element minOccurs="0" nillable="true" type="xsd:string" name="RazaoSocial" form="unqualified"/>
                                    <xsd:element minOccurs="0" nillable="true" name="Endereco" form="unqualified">
                                      <xsd:complexType>
                                        <xsd:all>
                                          <xsd:element minOccurs="0" nillable="true" type="xsd:string" name="Endereco" form="unqualified"/>
                                          <xsd:element minOccurs="0" nillable="true" type="xsd:integer" name="Numero" form="unqualified"/>
                                          <xsd:element minOccurs="0" nillable="true" type="xsd:string" name="Complemento" form="unqualified"/>
                                          <xsd:element minOccurs="0" nillable="true" type="xsd:string" name="Bairro" form="unqualified"/>
                                          <xsd:element minOccurs="0" nillable="true" type="xsd:integer" name="CodigoMunicipio" form="unqualified"/>
                                          <xsd:element minOccurs="0" nillable="true" type="xsd:string" name="Uf" form="unqualified"/>
                                          <xsd:element minOccurs="0" nillable="true" type="xsd:integer" name="Cep" form="unqualified"/>
                                        </xsd:all>
                                      </xsd:complexType>
                                    </xsd:element>
                                    <xsd:element minOccurs="0" nillable="true" name="Contato" form="unqualified">
                                      <xsd:complexType>
                                        <xsd:sequence minOccurs="0">
                                          <xsd:element minOccurs="0" nillable="true" type="xsd:string" name="Email" form="unqualified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dentificacaoRps" form="unqualified">
                                <xsd:complexType>
                                  <xsd:sequence minOccurs="0">
                                    <xsd:element minOccurs="0" nillable="true" type="xsd:integer" name="Numero" form="unqualified"/>
                                    <xsd:element minOccurs="0" nillable="true" type="xsd:integer" name="Tipo" form="unqualified"/>
                                  </xsd:sequence>
                                </xsd:complexType>
                              </xsd:element>
                            </xsd:all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ArrayOfTcCompNfse_Mapa" RootElement="ArrayOfTcCompNfse" SchemaID="Schema1" ShowImportExportValidationErrors="tru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ontas a receber'!A1"/><Relationship Id="rId13" Type="http://schemas.openxmlformats.org/officeDocument/2006/relationships/hyperlink" Target="http://www.idvl.com.br" TargetMode="External"/><Relationship Id="rId3" Type="http://schemas.openxmlformats.org/officeDocument/2006/relationships/hyperlink" Target="#Contas!A1"/><Relationship Id="rId7" Type="http://schemas.openxmlformats.org/officeDocument/2006/relationships/hyperlink" Target="#Receitas!A1"/><Relationship Id="rId12" Type="http://schemas.openxmlformats.org/officeDocument/2006/relationships/hyperlink" Target="https://luz.vc/planilhas-empresariais/planilha-de-gestao-para-academias-excel#funcionalidade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2.png"/><Relationship Id="rId1" Type="http://schemas.openxmlformats.org/officeDocument/2006/relationships/hyperlink" Target="http://www.idvl.com.br/" TargetMode="External"/><Relationship Id="rId6" Type="http://schemas.openxmlformats.org/officeDocument/2006/relationships/hyperlink" Target="#'Fluxo de Caixa'!A1"/><Relationship Id="rId11" Type="http://schemas.openxmlformats.org/officeDocument/2006/relationships/hyperlink" Target="https://www.facebook.com/idvlcontabil/" TargetMode="External"/><Relationship Id="rId5" Type="http://schemas.openxmlformats.org/officeDocument/2006/relationships/hyperlink" Target="#Banco!A1"/><Relationship Id="rId15" Type="http://schemas.openxmlformats.org/officeDocument/2006/relationships/hyperlink" Target="http://www.idvl.com.br/blog/" TargetMode="External"/><Relationship Id="rId10" Type="http://schemas.openxmlformats.org/officeDocument/2006/relationships/hyperlink" Target="#Compras!A1"/><Relationship Id="rId4" Type="http://schemas.openxmlformats.org/officeDocument/2006/relationships/hyperlink" Target="#Caixa!A1"/><Relationship Id="rId9" Type="http://schemas.openxmlformats.org/officeDocument/2006/relationships/hyperlink" Target="#'Contas a pagar'!A1"/><Relationship Id="rId14" Type="http://schemas.openxmlformats.org/officeDocument/2006/relationships/hyperlink" Target="https://luz.vc/planilhas-empresariais/planilha-de-gestao-para-academias-excel#garantia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idvl.com.br/" TargetMode="External"/><Relationship Id="rId1" Type="http://schemas.openxmlformats.org/officeDocument/2006/relationships/hyperlink" Target="#Introdu&#231;&#227;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&#231;&#227;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152399</xdr:rowOff>
    </xdr:from>
    <xdr:to>
      <xdr:col>3</xdr:col>
      <xdr:colOff>276225</xdr:colOff>
      <xdr:row>6</xdr:row>
      <xdr:rowOff>16230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CCA7C-9ABE-4D06-8BC7-B4DDC193E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52399"/>
          <a:ext cx="1485900" cy="835381"/>
        </a:xfrm>
        <a:prstGeom prst="rect">
          <a:avLst/>
        </a:prstGeom>
      </xdr:spPr>
    </xdr:pic>
    <xdr:clientData/>
  </xdr:twoCellAnchor>
  <xdr:twoCellAnchor>
    <xdr:from>
      <xdr:col>1</xdr:col>
      <xdr:colOff>10716</xdr:colOff>
      <xdr:row>11</xdr:row>
      <xdr:rowOff>152400</xdr:rowOff>
    </xdr:from>
    <xdr:to>
      <xdr:col>6</xdr:col>
      <xdr:colOff>514350</xdr:colOff>
      <xdr:row>11</xdr:row>
      <xdr:rowOff>161924</xdr:rowOff>
    </xdr:to>
    <xdr:cxnSp macro="">
      <xdr:nvCxnSpPr>
        <xdr:cNvPr id="3" name="Straight Connector 27">
          <a:extLst>
            <a:ext uri="{FF2B5EF4-FFF2-40B4-BE49-F238E27FC236}">
              <a16:creationId xmlns:a16="http://schemas.microsoft.com/office/drawing/2014/main" id="{BBE10071-C5A7-421F-9CBB-C3CF6B3AA0CD}"/>
            </a:ext>
          </a:extLst>
        </xdr:cNvPr>
        <xdr:cNvCxnSpPr/>
      </xdr:nvCxnSpPr>
      <xdr:spPr>
        <a:xfrm flipV="1">
          <a:off x="77391" y="1457325"/>
          <a:ext cx="5094684" cy="9524"/>
        </a:xfrm>
        <a:prstGeom prst="line">
          <a:avLst/>
        </a:prstGeom>
        <a:ln w="28575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152400</xdr:rowOff>
    </xdr:from>
    <xdr:to>
      <xdr:col>7</xdr:col>
      <xdr:colOff>133350</xdr:colOff>
      <xdr:row>11</xdr:row>
      <xdr:rowOff>123825</xdr:rowOff>
    </xdr:to>
    <xdr:sp macro="" textlink="">
      <xdr:nvSpPr>
        <xdr:cNvPr id="5" name="TextBox 26">
          <a:extLst>
            <a:ext uri="{FF2B5EF4-FFF2-40B4-BE49-F238E27FC236}">
              <a16:creationId xmlns:a16="http://schemas.microsoft.com/office/drawing/2014/main" id="{89FBA774-C71A-40AB-83F6-F2B2BA0FE57D}"/>
            </a:ext>
          </a:extLst>
        </xdr:cNvPr>
        <xdr:cNvSpPr txBox="1"/>
      </xdr:nvSpPr>
      <xdr:spPr>
        <a:xfrm>
          <a:off x="0" y="962025"/>
          <a:ext cx="531495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400">
              <a:solidFill>
                <a:schemeClr val="tx1">
                  <a:lumMod val="65000"/>
                  <a:lumOff val="35000"/>
                </a:schemeClr>
              </a:solidFill>
            </a:rPr>
            <a:t>Modelo de Controles Financeiros Básicos - A bússola</a:t>
          </a:r>
          <a:r>
            <a:rPr lang="en-AU" sz="2400" baseline="0">
              <a:solidFill>
                <a:schemeClr val="tx1">
                  <a:lumMod val="65000"/>
                  <a:lumOff val="35000"/>
                </a:schemeClr>
              </a:solidFill>
            </a:rPr>
            <a:t> do seu negócio</a:t>
          </a:r>
          <a:endParaRPr lang="en-AU" sz="24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12</xdr:row>
      <xdr:rowOff>32146</xdr:rowOff>
    </xdr:from>
    <xdr:to>
      <xdr:col>1</xdr:col>
      <xdr:colOff>1788318</xdr:colOff>
      <xdr:row>12</xdr:row>
      <xdr:rowOff>152399</xdr:rowOff>
    </xdr:to>
    <xdr:sp macro="" textlink="">
      <xdr:nvSpPr>
        <xdr:cNvPr id="26" name="CaixaDeTexto 27">
          <a:extLst>
            <a:ext uri="{FF2B5EF4-FFF2-40B4-BE49-F238E27FC236}">
              <a16:creationId xmlns:a16="http://schemas.microsoft.com/office/drawing/2014/main" id="{CC5607DA-0295-4D06-8C61-35A65621D0AF}"/>
            </a:ext>
          </a:extLst>
        </xdr:cNvPr>
        <xdr:cNvSpPr txBox="1"/>
      </xdr:nvSpPr>
      <xdr:spPr>
        <a:xfrm>
          <a:off x="38100" y="1984771"/>
          <a:ext cx="1816893" cy="120253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200" b="1">
              <a:solidFill>
                <a:srgbClr val="00206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MENU</a:t>
          </a:r>
          <a:r>
            <a:rPr lang="pt-BR" sz="1200" b="1" baseline="0">
              <a:solidFill>
                <a:srgbClr val="00206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DE GUIAS</a:t>
          </a:r>
          <a:endParaRPr lang="pt-BR" sz="1200" b="1">
            <a:solidFill>
              <a:srgbClr val="00206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2381</xdr:colOff>
      <xdr:row>14</xdr:row>
      <xdr:rowOff>41672</xdr:rowOff>
    </xdr:from>
    <xdr:to>
      <xdr:col>1</xdr:col>
      <xdr:colOff>1377553</xdr:colOff>
      <xdr:row>15</xdr:row>
      <xdr:rowOff>148828</xdr:rowOff>
    </xdr:to>
    <xdr:sp macro="" textlink="">
      <xdr:nvSpPr>
        <xdr:cNvPr id="32" name="Retângulo de cantos arredondados 26">
          <a:extLst>
            <a:ext uri="{FF2B5EF4-FFF2-40B4-BE49-F238E27FC236}">
              <a16:creationId xmlns:a16="http://schemas.microsoft.com/office/drawing/2014/main" id="{5BA6412D-A1DA-4D01-A643-02AAE5E2A2FF}"/>
            </a:ext>
          </a:extLst>
        </xdr:cNvPr>
        <xdr:cNvSpPr/>
      </xdr:nvSpPr>
      <xdr:spPr>
        <a:xfrm>
          <a:off x="69056" y="1832372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16</xdr:row>
      <xdr:rowOff>50006</xdr:rowOff>
    </xdr:from>
    <xdr:to>
      <xdr:col>1</xdr:col>
      <xdr:colOff>1376362</xdr:colOff>
      <xdr:row>17</xdr:row>
      <xdr:rowOff>157162</xdr:rowOff>
    </xdr:to>
    <xdr:sp macro="" textlink="">
      <xdr:nvSpPr>
        <xdr:cNvPr id="33" name="Retângulo de cantos arredondados 26">
          <a:extLst>
            <a:ext uri="{FF2B5EF4-FFF2-40B4-BE49-F238E27FC236}">
              <a16:creationId xmlns:a16="http://schemas.microsoft.com/office/drawing/2014/main" id="{22473D04-5AD8-4145-ACF1-372445C51454}"/>
            </a:ext>
          </a:extLst>
        </xdr:cNvPr>
        <xdr:cNvSpPr/>
      </xdr:nvSpPr>
      <xdr:spPr>
        <a:xfrm>
          <a:off x="67865" y="2164556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18</xdr:row>
      <xdr:rowOff>50006</xdr:rowOff>
    </xdr:from>
    <xdr:to>
      <xdr:col>1</xdr:col>
      <xdr:colOff>1376362</xdr:colOff>
      <xdr:row>19</xdr:row>
      <xdr:rowOff>157162</xdr:rowOff>
    </xdr:to>
    <xdr:sp macro="" textlink="">
      <xdr:nvSpPr>
        <xdr:cNvPr id="34" name="Retângulo de cantos arredondados 26">
          <a:extLst>
            <a:ext uri="{FF2B5EF4-FFF2-40B4-BE49-F238E27FC236}">
              <a16:creationId xmlns:a16="http://schemas.microsoft.com/office/drawing/2014/main" id="{BA77519B-10AA-47D9-960B-8DCB9CB2BB6D}"/>
            </a:ext>
          </a:extLst>
        </xdr:cNvPr>
        <xdr:cNvSpPr/>
      </xdr:nvSpPr>
      <xdr:spPr>
        <a:xfrm>
          <a:off x="67865" y="2488406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20</xdr:row>
      <xdr:rowOff>50006</xdr:rowOff>
    </xdr:from>
    <xdr:to>
      <xdr:col>1</xdr:col>
      <xdr:colOff>1376362</xdr:colOff>
      <xdr:row>21</xdr:row>
      <xdr:rowOff>157162</xdr:rowOff>
    </xdr:to>
    <xdr:sp macro="" textlink="">
      <xdr:nvSpPr>
        <xdr:cNvPr id="35" name="Retângulo de cantos arredondados 26">
          <a:extLst>
            <a:ext uri="{FF2B5EF4-FFF2-40B4-BE49-F238E27FC236}">
              <a16:creationId xmlns:a16="http://schemas.microsoft.com/office/drawing/2014/main" id="{3B72653B-86ED-43D3-BBB2-18362FD3A1D9}"/>
            </a:ext>
          </a:extLst>
        </xdr:cNvPr>
        <xdr:cNvSpPr/>
      </xdr:nvSpPr>
      <xdr:spPr>
        <a:xfrm>
          <a:off x="67865" y="2812256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22</xdr:row>
      <xdr:rowOff>50006</xdr:rowOff>
    </xdr:from>
    <xdr:to>
      <xdr:col>1</xdr:col>
      <xdr:colOff>1376362</xdr:colOff>
      <xdr:row>23</xdr:row>
      <xdr:rowOff>157162</xdr:rowOff>
    </xdr:to>
    <xdr:sp macro="" textlink="">
      <xdr:nvSpPr>
        <xdr:cNvPr id="36" name="Retângulo de cantos arredondados 26">
          <a:extLst>
            <a:ext uri="{FF2B5EF4-FFF2-40B4-BE49-F238E27FC236}">
              <a16:creationId xmlns:a16="http://schemas.microsoft.com/office/drawing/2014/main" id="{6EBE3918-2F8D-42D3-B993-B4F0ED1408E6}"/>
            </a:ext>
          </a:extLst>
        </xdr:cNvPr>
        <xdr:cNvSpPr/>
      </xdr:nvSpPr>
      <xdr:spPr>
        <a:xfrm>
          <a:off x="67865" y="3136106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24</xdr:row>
      <xdr:rowOff>40481</xdr:rowOff>
    </xdr:from>
    <xdr:to>
      <xdr:col>1</xdr:col>
      <xdr:colOff>1376362</xdr:colOff>
      <xdr:row>25</xdr:row>
      <xdr:rowOff>147637</xdr:rowOff>
    </xdr:to>
    <xdr:sp macro="" textlink="">
      <xdr:nvSpPr>
        <xdr:cNvPr id="37" name="Retângulo de cantos arredondados 26">
          <a:extLst>
            <a:ext uri="{FF2B5EF4-FFF2-40B4-BE49-F238E27FC236}">
              <a16:creationId xmlns:a16="http://schemas.microsoft.com/office/drawing/2014/main" id="{6125CA68-E17B-4CBC-95C6-FBA169E6D008}"/>
            </a:ext>
          </a:extLst>
        </xdr:cNvPr>
        <xdr:cNvSpPr/>
      </xdr:nvSpPr>
      <xdr:spPr>
        <a:xfrm>
          <a:off x="67865" y="3450431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26</xdr:row>
      <xdr:rowOff>40481</xdr:rowOff>
    </xdr:from>
    <xdr:to>
      <xdr:col>1</xdr:col>
      <xdr:colOff>1376362</xdr:colOff>
      <xdr:row>27</xdr:row>
      <xdr:rowOff>147637</xdr:rowOff>
    </xdr:to>
    <xdr:sp macro="" textlink="">
      <xdr:nvSpPr>
        <xdr:cNvPr id="38" name="Retângulo de cantos arredondados 26">
          <a:extLst>
            <a:ext uri="{FF2B5EF4-FFF2-40B4-BE49-F238E27FC236}">
              <a16:creationId xmlns:a16="http://schemas.microsoft.com/office/drawing/2014/main" id="{877FD7C4-F570-4E97-8B93-6ACF7FDFC8BB}"/>
            </a:ext>
          </a:extLst>
        </xdr:cNvPr>
        <xdr:cNvSpPr/>
      </xdr:nvSpPr>
      <xdr:spPr>
        <a:xfrm>
          <a:off x="67865" y="3774281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1190</xdr:colOff>
      <xdr:row>28</xdr:row>
      <xdr:rowOff>40481</xdr:rowOff>
    </xdr:from>
    <xdr:to>
      <xdr:col>1</xdr:col>
      <xdr:colOff>1376362</xdr:colOff>
      <xdr:row>29</xdr:row>
      <xdr:rowOff>147637</xdr:rowOff>
    </xdr:to>
    <xdr:sp macro="" textlink="">
      <xdr:nvSpPr>
        <xdr:cNvPr id="39" name="Retângulo de cantos arredondados 26">
          <a:extLst>
            <a:ext uri="{FF2B5EF4-FFF2-40B4-BE49-F238E27FC236}">
              <a16:creationId xmlns:a16="http://schemas.microsoft.com/office/drawing/2014/main" id="{43BD45B3-4767-48C6-B966-D0F871C3DA9D}"/>
            </a:ext>
          </a:extLst>
        </xdr:cNvPr>
        <xdr:cNvSpPr/>
      </xdr:nvSpPr>
      <xdr:spPr>
        <a:xfrm>
          <a:off x="67865" y="4098131"/>
          <a:ext cx="1375172" cy="269081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182955">
                <a:shade val="30000"/>
                <a:satMod val="115000"/>
              </a:srgbClr>
            </a:gs>
            <a:gs pos="100000">
              <a:srgbClr val="182955">
                <a:shade val="100000"/>
                <a:satMod val="115000"/>
              </a:srgbClr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2381</xdr:colOff>
      <xdr:row>14</xdr:row>
      <xdr:rowOff>41672</xdr:rowOff>
    </xdr:from>
    <xdr:to>
      <xdr:col>1</xdr:col>
      <xdr:colOff>1257300</xdr:colOff>
      <xdr:row>15</xdr:row>
      <xdr:rowOff>137446</xdr:rowOff>
    </xdr:to>
    <xdr:sp macro="" textlink="">
      <xdr:nvSpPr>
        <xdr:cNvPr id="40" name="CaixaDeTexto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4C0AEC-B8A3-4D37-9885-19C42EEC8B3A}"/>
            </a:ext>
          </a:extLst>
        </xdr:cNvPr>
        <xdr:cNvSpPr txBox="1"/>
      </xdr:nvSpPr>
      <xdr:spPr>
        <a:xfrm>
          <a:off x="69056" y="1832372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Plano de Contas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50006</xdr:colOff>
      <xdr:row>16</xdr:row>
      <xdr:rowOff>51197</xdr:rowOff>
    </xdr:from>
    <xdr:to>
      <xdr:col>1</xdr:col>
      <xdr:colOff>1238250</xdr:colOff>
      <xdr:row>17</xdr:row>
      <xdr:rowOff>146971</xdr:rowOff>
    </xdr:to>
    <xdr:sp macro="" textlink="">
      <xdr:nvSpPr>
        <xdr:cNvPr id="41" name="CaixaDeTexto 4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F55E57-D03B-434B-B1DF-0F459E787FD3}"/>
            </a:ext>
          </a:extLst>
        </xdr:cNvPr>
        <xdr:cNvSpPr txBox="1"/>
      </xdr:nvSpPr>
      <xdr:spPr>
        <a:xfrm>
          <a:off x="50006" y="2165747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Caixa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40481</xdr:colOff>
      <xdr:row>18</xdr:row>
      <xdr:rowOff>41672</xdr:rowOff>
    </xdr:from>
    <xdr:to>
      <xdr:col>1</xdr:col>
      <xdr:colOff>1228725</xdr:colOff>
      <xdr:row>19</xdr:row>
      <xdr:rowOff>137446</xdr:rowOff>
    </xdr:to>
    <xdr:sp macro="" textlink="">
      <xdr:nvSpPr>
        <xdr:cNvPr id="42" name="CaixaDeTexto 4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B5EFC9-3492-436C-811C-3AE624CD0487}"/>
            </a:ext>
          </a:extLst>
        </xdr:cNvPr>
        <xdr:cNvSpPr txBox="1"/>
      </xdr:nvSpPr>
      <xdr:spPr>
        <a:xfrm>
          <a:off x="40481" y="2480072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Banco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30956</xdr:colOff>
      <xdr:row>20</xdr:row>
      <xdr:rowOff>41672</xdr:rowOff>
    </xdr:from>
    <xdr:to>
      <xdr:col>1</xdr:col>
      <xdr:colOff>1219200</xdr:colOff>
      <xdr:row>21</xdr:row>
      <xdr:rowOff>137446</xdr:rowOff>
    </xdr:to>
    <xdr:sp macro="" textlink="">
      <xdr:nvSpPr>
        <xdr:cNvPr id="43" name="CaixaDeTexto 4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1B780F-9D1E-4F4E-A292-75F5952D3751}"/>
            </a:ext>
          </a:extLst>
        </xdr:cNvPr>
        <xdr:cNvSpPr txBox="1"/>
      </xdr:nvSpPr>
      <xdr:spPr>
        <a:xfrm>
          <a:off x="30956" y="2803922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Fluxo de Caixa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21431</xdr:colOff>
      <xdr:row>22</xdr:row>
      <xdr:rowOff>41672</xdr:rowOff>
    </xdr:from>
    <xdr:to>
      <xdr:col>1</xdr:col>
      <xdr:colOff>1209675</xdr:colOff>
      <xdr:row>23</xdr:row>
      <xdr:rowOff>137446</xdr:rowOff>
    </xdr:to>
    <xdr:sp macro="" textlink="">
      <xdr:nvSpPr>
        <xdr:cNvPr id="44" name="CaixaDeTexto 4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7BAFB9A-51E2-49C7-B281-9234768F080D}"/>
            </a:ext>
          </a:extLst>
        </xdr:cNvPr>
        <xdr:cNvSpPr txBox="1"/>
      </xdr:nvSpPr>
      <xdr:spPr>
        <a:xfrm>
          <a:off x="21431" y="3127772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Receitas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30956</xdr:colOff>
      <xdr:row>24</xdr:row>
      <xdr:rowOff>32147</xdr:rowOff>
    </xdr:from>
    <xdr:to>
      <xdr:col>1</xdr:col>
      <xdr:colOff>1219200</xdr:colOff>
      <xdr:row>25</xdr:row>
      <xdr:rowOff>127921</xdr:rowOff>
    </xdr:to>
    <xdr:sp macro="" textlink="">
      <xdr:nvSpPr>
        <xdr:cNvPr id="45" name="CaixaDeTexto 4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081831-5B06-4465-8889-F0D3312F37DF}"/>
            </a:ext>
          </a:extLst>
        </xdr:cNvPr>
        <xdr:cNvSpPr txBox="1"/>
      </xdr:nvSpPr>
      <xdr:spPr>
        <a:xfrm>
          <a:off x="30956" y="3442097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Contas a Receber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21431</xdr:colOff>
      <xdr:row>26</xdr:row>
      <xdr:rowOff>41672</xdr:rowOff>
    </xdr:from>
    <xdr:to>
      <xdr:col>1</xdr:col>
      <xdr:colOff>1209675</xdr:colOff>
      <xdr:row>27</xdr:row>
      <xdr:rowOff>137446</xdr:rowOff>
    </xdr:to>
    <xdr:sp macro="" textlink="">
      <xdr:nvSpPr>
        <xdr:cNvPr id="46" name="CaixaDeTexto 4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994B447-F174-41D5-ACF0-12C8A5E753D5}"/>
            </a:ext>
          </a:extLst>
        </xdr:cNvPr>
        <xdr:cNvSpPr txBox="1"/>
      </xdr:nvSpPr>
      <xdr:spPr>
        <a:xfrm>
          <a:off x="21431" y="3775472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Contas a Pagar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30956</xdr:colOff>
      <xdr:row>28</xdr:row>
      <xdr:rowOff>32147</xdr:rowOff>
    </xdr:from>
    <xdr:to>
      <xdr:col>1</xdr:col>
      <xdr:colOff>1219200</xdr:colOff>
      <xdr:row>29</xdr:row>
      <xdr:rowOff>127921</xdr:rowOff>
    </xdr:to>
    <xdr:sp macro="" textlink="">
      <xdr:nvSpPr>
        <xdr:cNvPr id="47" name="CaixaDeTexto 4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C7E2DB2-EBCD-48F5-B733-FDFBF8232596}"/>
            </a:ext>
          </a:extLst>
        </xdr:cNvPr>
        <xdr:cNvSpPr txBox="1"/>
      </xdr:nvSpPr>
      <xdr:spPr>
        <a:xfrm>
          <a:off x="30956" y="4089797"/>
          <a:ext cx="1254919" cy="257699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>
              <a:solidFill>
                <a:schemeClr val="bg1"/>
              </a:solidFill>
              <a:latin typeface="+mj-lt"/>
              <a:ea typeface="Segoe UI" panose="020B0502040204020203" pitchFamily="34" charset="0"/>
              <a:cs typeface="Segoe UI" panose="020B0502040204020203" pitchFamily="34" charset="0"/>
            </a:rPr>
            <a:t>Compras</a:t>
          </a:r>
          <a:endParaRPr lang="pt-BR" b="1">
            <a:solidFill>
              <a:schemeClr val="bg1"/>
            </a:solidFill>
            <a:latin typeface="+mj-lt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1191</xdr:colOff>
      <xdr:row>30</xdr:row>
      <xdr:rowOff>57150</xdr:rowOff>
    </xdr:from>
    <xdr:to>
      <xdr:col>7</xdr:col>
      <xdr:colOff>0</xdr:colOff>
      <xdr:row>30</xdr:row>
      <xdr:rowOff>57150</xdr:rowOff>
    </xdr:to>
    <xdr:cxnSp macro="">
      <xdr:nvCxnSpPr>
        <xdr:cNvPr id="48" name="Straight Connector 27">
          <a:extLst>
            <a:ext uri="{FF2B5EF4-FFF2-40B4-BE49-F238E27FC236}">
              <a16:creationId xmlns:a16="http://schemas.microsoft.com/office/drawing/2014/main" id="{9A1F5F4E-155E-459B-B955-EF8816AD055B}"/>
            </a:ext>
          </a:extLst>
        </xdr:cNvPr>
        <xdr:cNvCxnSpPr/>
      </xdr:nvCxnSpPr>
      <xdr:spPr>
        <a:xfrm>
          <a:off x="67866" y="4467225"/>
          <a:ext cx="5113734" cy="0"/>
        </a:xfrm>
        <a:prstGeom prst="line">
          <a:avLst/>
        </a:prstGeom>
        <a:ln w="28575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895350</xdr:colOff>
      <xdr:row>31</xdr:row>
      <xdr:rowOff>0</xdr:rowOff>
    </xdr:from>
    <xdr:to>
      <xdr:col>5</xdr:col>
      <xdr:colOff>479427</xdr:colOff>
      <xdr:row>33</xdr:row>
      <xdr:rowOff>61384</xdr:rowOff>
    </xdr:to>
    <xdr:grpSp>
      <xdr:nvGrpSpPr>
        <xdr:cNvPr id="49" name="Agrupar 48">
          <a:extLst>
            <a:ext uri="{FF2B5EF4-FFF2-40B4-BE49-F238E27FC236}">
              <a16:creationId xmlns:a16="http://schemas.microsoft.com/office/drawing/2014/main" id="{66AE49C6-727E-4332-81F0-B1278203F68A}"/>
            </a:ext>
          </a:extLst>
        </xdr:cNvPr>
        <xdr:cNvGrpSpPr/>
      </xdr:nvGrpSpPr>
      <xdr:grpSpPr>
        <a:xfrm>
          <a:off x="962025" y="5086350"/>
          <a:ext cx="3651252" cy="385234"/>
          <a:chOff x="6265336" y="973667"/>
          <a:chExt cx="3651252" cy="385234"/>
        </a:xfrm>
      </xdr:grpSpPr>
      <xdr:sp macro="" textlink="">
        <xdr:nvSpPr>
          <xdr:cNvPr id="50" name="Retângulo: Cantos Arredondados 49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3D1F551-2C2D-43BC-9603-29619037FDFF}"/>
              </a:ext>
            </a:extLst>
          </xdr:cNvPr>
          <xdr:cNvSpPr/>
        </xdr:nvSpPr>
        <xdr:spPr>
          <a:xfrm>
            <a:off x="7486653" y="977901"/>
            <a:ext cx="1456267" cy="381000"/>
          </a:xfrm>
          <a:prstGeom prst="roundRect">
            <a:avLst>
              <a:gd name="adj" fmla="val 0"/>
            </a:avLst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200">
                <a:latin typeface="+mn-lt"/>
                <a:cs typeface="Arial" panose="020B0604020202020204" pitchFamily="34" charset="0"/>
              </a:rPr>
              <a:t>FACEBOOK</a:t>
            </a:r>
          </a:p>
        </xdr:txBody>
      </xdr:sp>
      <xdr:grpSp>
        <xdr:nvGrpSpPr>
          <xdr:cNvPr id="51" name="Agrupar 50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4765DFF-6A7A-4B44-955A-8FF7326923FC}"/>
              </a:ext>
            </a:extLst>
          </xdr:cNvPr>
          <xdr:cNvGrpSpPr/>
        </xdr:nvGrpSpPr>
        <xdr:grpSpPr>
          <a:xfrm>
            <a:off x="6265336" y="973667"/>
            <a:ext cx="1291167" cy="381000"/>
            <a:chOff x="9747249" y="963083"/>
            <a:chExt cx="1291167" cy="381000"/>
          </a:xfrm>
        </xdr:grpSpPr>
        <xdr:sp macro="" textlink="">
          <xdr:nvSpPr>
            <xdr:cNvPr id="55" name="Retângulo: Cantos Arredondados 54">
              <a:hlinkClick xmlns:r="http://schemas.openxmlformats.org/officeDocument/2006/relationships" r:id="rId13"/>
              <a:extLst>
                <a:ext uri="{FF2B5EF4-FFF2-40B4-BE49-F238E27FC236}">
                  <a16:creationId xmlns:a16="http://schemas.microsoft.com/office/drawing/2014/main" id="{4A271270-2E31-410E-954C-10577DDFAB71}"/>
                </a:ext>
              </a:extLst>
            </xdr:cNvPr>
            <xdr:cNvSpPr/>
          </xdr:nvSpPr>
          <xdr:spPr>
            <a:xfrm>
              <a:off x="9747249" y="963083"/>
              <a:ext cx="1291167" cy="381000"/>
            </a:xfrm>
            <a:prstGeom prst="roundRect">
              <a:avLst>
                <a:gd name="adj" fmla="val 19893"/>
              </a:avLst>
            </a:prstGeom>
            <a:solidFill>
              <a:schemeClr val="tx1">
                <a:lumMod val="75000"/>
                <a:lumOff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>
                  <a:latin typeface="+mn-lt"/>
                  <a:cs typeface="Arial" panose="020B0604020202020204" pitchFamily="34" charset="0"/>
                </a:rPr>
                <a:t>SITE IDVL</a:t>
              </a:r>
            </a:p>
          </xdr:txBody>
        </xdr:sp>
        <xdr:cxnSp macro="">
          <xdr:nvCxnSpPr>
            <xdr:cNvPr id="56" name="Conector reto 55">
              <a:extLst>
                <a:ext uri="{FF2B5EF4-FFF2-40B4-BE49-F238E27FC236}">
                  <a16:creationId xmlns:a16="http://schemas.microsoft.com/office/drawing/2014/main" id="{7BB8A5B9-A14E-48B2-A03B-F0B5741D6113}"/>
                </a:ext>
              </a:extLst>
            </xdr:cNvPr>
            <xdr:cNvCxnSpPr/>
          </xdr:nvCxnSpPr>
          <xdr:spPr>
            <a:xfrm flipV="1">
              <a:off x="10985500" y="1037165"/>
              <a:ext cx="0" cy="211667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2" name="Agrupar 5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2356ACA0-EDBA-4315-B824-F9EF3B46D1E8}"/>
              </a:ext>
            </a:extLst>
          </xdr:cNvPr>
          <xdr:cNvGrpSpPr/>
        </xdr:nvGrpSpPr>
        <xdr:grpSpPr>
          <a:xfrm>
            <a:off x="8883654" y="977901"/>
            <a:ext cx="1032934" cy="381000"/>
            <a:chOff x="12365567" y="967317"/>
            <a:chExt cx="1032934" cy="381000"/>
          </a:xfrm>
        </xdr:grpSpPr>
        <xdr:sp macro="" textlink="">
          <xdr:nvSpPr>
            <xdr:cNvPr id="53" name="Retângulo: Cantos Arredondados 52">
              <a:hlinkClick xmlns:r="http://schemas.openxmlformats.org/officeDocument/2006/relationships" r:id="rId15"/>
              <a:extLst>
                <a:ext uri="{FF2B5EF4-FFF2-40B4-BE49-F238E27FC236}">
                  <a16:creationId xmlns:a16="http://schemas.microsoft.com/office/drawing/2014/main" id="{FF33AA22-5D29-4168-B0AE-0E326F2B9007}"/>
                </a:ext>
              </a:extLst>
            </xdr:cNvPr>
            <xdr:cNvSpPr/>
          </xdr:nvSpPr>
          <xdr:spPr>
            <a:xfrm>
              <a:off x="12365567" y="967317"/>
              <a:ext cx="1032934" cy="381000"/>
            </a:xfrm>
            <a:prstGeom prst="roundRect">
              <a:avLst>
                <a:gd name="adj" fmla="val 19893"/>
              </a:avLst>
            </a:prstGeom>
            <a:solidFill>
              <a:schemeClr val="tx1">
                <a:lumMod val="75000"/>
                <a:lumOff val="2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200" b="0">
                  <a:latin typeface="+mn-lt"/>
                  <a:cs typeface="Arial" panose="020B0604020202020204" pitchFamily="34" charset="0"/>
                </a:rPr>
                <a:t>BLOG</a:t>
              </a:r>
              <a:r>
                <a:rPr lang="pt-BR" sz="1200" b="0" baseline="0">
                  <a:latin typeface="+mn-lt"/>
                  <a:cs typeface="Arial" panose="020B0604020202020204" pitchFamily="34" charset="0"/>
                </a:rPr>
                <a:t> IDVL</a:t>
              </a:r>
              <a:endParaRPr lang="pt-BR" sz="1200" b="0">
                <a:latin typeface="+mn-lt"/>
                <a:cs typeface="Arial" panose="020B0604020202020204" pitchFamily="34" charset="0"/>
              </a:endParaRPr>
            </a:p>
          </xdr:txBody>
        </xdr:sp>
        <xdr:cxnSp macro="">
          <xdr:nvCxnSpPr>
            <xdr:cNvPr id="54" name="Conector reto 53">
              <a:extLst>
                <a:ext uri="{FF2B5EF4-FFF2-40B4-BE49-F238E27FC236}">
                  <a16:creationId xmlns:a16="http://schemas.microsoft.com/office/drawing/2014/main" id="{0A448032-52FC-4AFD-BB2D-F8D0221C3DE1}"/>
                </a:ext>
              </a:extLst>
            </xdr:cNvPr>
            <xdr:cNvCxnSpPr/>
          </xdr:nvCxnSpPr>
          <xdr:spPr>
            <a:xfrm flipV="1">
              <a:off x="12429066" y="1041400"/>
              <a:ext cx="0" cy="211667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1933574</xdr:colOff>
      <xdr:row>12</xdr:row>
      <xdr:rowOff>142086</xdr:rowOff>
    </xdr:from>
    <xdr:to>
      <xdr:col>6</xdr:col>
      <xdr:colOff>419099</xdr:colOff>
      <xdr:row>29</xdr:row>
      <xdr:rowOff>95250</xdr:rowOff>
    </xdr:to>
    <xdr:pic>
      <xdr:nvPicPr>
        <xdr:cNvPr id="67" name="Imagem 66">
          <a:extLst>
            <a:ext uri="{FF2B5EF4-FFF2-40B4-BE49-F238E27FC236}">
              <a16:creationId xmlns:a16="http://schemas.microsoft.com/office/drawing/2014/main" id="{16823BC8-5131-4564-88D6-9B253320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2094711"/>
          <a:ext cx="3076575" cy="2763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0</xdr:row>
      <xdr:rowOff>76201</xdr:rowOff>
    </xdr:from>
    <xdr:to>
      <xdr:col>7</xdr:col>
      <xdr:colOff>0</xdr:colOff>
      <xdr:row>6</xdr:row>
      <xdr:rowOff>57151</xdr:rowOff>
    </xdr:to>
    <xdr:sp macro="" textlink="">
      <xdr:nvSpPr>
        <xdr:cNvPr id="61" name="Retângulo de cantos arredondados 6">
          <a:extLst>
            <a:ext uri="{FF2B5EF4-FFF2-40B4-BE49-F238E27FC236}">
              <a16:creationId xmlns:a16="http://schemas.microsoft.com/office/drawing/2014/main" id="{6A99FB14-106D-4014-9CC0-20680D31E5E1}"/>
            </a:ext>
          </a:extLst>
        </xdr:cNvPr>
        <xdr:cNvSpPr/>
      </xdr:nvSpPr>
      <xdr:spPr>
        <a:xfrm>
          <a:off x="161925" y="76201"/>
          <a:ext cx="5019675" cy="952500"/>
        </a:xfrm>
        <a:prstGeom prst="roundRect">
          <a:avLst/>
        </a:prstGeom>
        <a:noFill/>
        <a:ln w="19050">
          <a:solidFill>
            <a:srgbClr val="42ADE2"/>
          </a:solidFill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>
            <a:defRPr/>
          </a:pPr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3</xdr:row>
      <xdr:rowOff>22411</xdr:rowOff>
    </xdr:from>
    <xdr:to>
      <xdr:col>6</xdr:col>
      <xdr:colOff>33618</xdr:colOff>
      <xdr:row>5</xdr:row>
      <xdr:rowOff>168087</xdr:rowOff>
    </xdr:to>
    <xdr:sp macro="" textlink="">
      <xdr:nvSpPr>
        <xdr:cNvPr id="2" name="Rectangle 35">
          <a:extLst>
            <a:ext uri="{FF2B5EF4-FFF2-40B4-BE49-F238E27FC236}">
              <a16:creationId xmlns:a16="http://schemas.microsoft.com/office/drawing/2014/main" id="{E72C16FB-0156-4BF9-B251-348B8C7D5256}"/>
            </a:ext>
          </a:extLst>
        </xdr:cNvPr>
        <xdr:cNvSpPr/>
      </xdr:nvSpPr>
      <xdr:spPr>
        <a:xfrm>
          <a:off x="123265" y="593911"/>
          <a:ext cx="9312088" cy="5266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0</xdr:colOff>
      <xdr:row>3</xdr:row>
      <xdr:rowOff>112059</xdr:rowOff>
    </xdr:from>
    <xdr:to>
      <xdr:col>2</xdr:col>
      <xdr:colOff>661148</xdr:colOff>
      <xdr:row>5</xdr:row>
      <xdr:rowOff>121584</xdr:rowOff>
    </xdr:to>
    <xdr:sp macro="" textlink="">
      <xdr:nvSpPr>
        <xdr:cNvPr id="3" name="TextBox 19">
          <a:extLst>
            <a:ext uri="{FF2B5EF4-FFF2-40B4-BE49-F238E27FC236}">
              <a16:creationId xmlns:a16="http://schemas.microsoft.com/office/drawing/2014/main" id="{1C62DE1E-8A0B-4865-ACE3-BC793FA7BC08}"/>
            </a:ext>
          </a:extLst>
        </xdr:cNvPr>
        <xdr:cNvSpPr txBox="1"/>
      </xdr:nvSpPr>
      <xdr:spPr>
        <a:xfrm>
          <a:off x="134471" y="493059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PLANO DE CONTAS DETALHADO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1576667</xdr:colOff>
      <xdr:row>2</xdr:row>
      <xdr:rowOff>168088</xdr:rowOff>
    </xdr:to>
    <xdr:sp macro="" textlink="">
      <xdr:nvSpPr>
        <xdr:cNvPr id="7" name="Retângulo de cantos arredondados 63">
          <a:extLst>
            <a:ext uri="{FF2B5EF4-FFF2-40B4-BE49-F238E27FC236}">
              <a16:creationId xmlns:a16="http://schemas.microsoft.com/office/drawing/2014/main" id="{B926A633-2BF7-41F0-9481-1BDFB9A65536}"/>
            </a:ext>
          </a:extLst>
        </xdr:cNvPr>
        <xdr:cNvSpPr/>
      </xdr:nvSpPr>
      <xdr:spPr>
        <a:xfrm>
          <a:off x="152400" y="66675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321796</xdr:colOff>
      <xdr:row>1</xdr:row>
      <xdr:rowOff>17181</xdr:rowOff>
    </xdr:from>
    <xdr:to>
      <xdr:col>1</xdr:col>
      <xdr:colOff>1633588</xdr:colOff>
      <xdr:row>2</xdr:row>
      <xdr:rowOff>157797</xdr:rowOff>
    </xdr:to>
    <xdr:sp macro="" textlink="">
      <xdr:nvSpPr>
        <xdr:cNvPr id="8" name="CaixaDeTexto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29F049-5010-48E5-88A9-7719BB050586}"/>
            </a:ext>
          </a:extLst>
        </xdr:cNvPr>
        <xdr:cNvSpPr txBox="1"/>
      </xdr:nvSpPr>
      <xdr:spPr>
        <a:xfrm>
          <a:off x="455146" y="83856"/>
          <a:ext cx="1311792" cy="3311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4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3</xdr:col>
      <xdr:colOff>109817</xdr:colOff>
      <xdr:row>2</xdr:row>
      <xdr:rowOff>34738</xdr:rowOff>
    </xdr:to>
    <xdr:sp macro="" textlink="">
      <xdr:nvSpPr>
        <xdr:cNvPr id="4" name="Retângulo de cantos arredondados 63">
          <a:extLst>
            <a:ext uri="{FF2B5EF4-FFF2-40B4-BE49-F238E27FC236}">
              <a16:creationId xmlns:a16="http://schemas.microsoft.com/office/drawing/2014/main" id="{22AE31AD-FFBB-425E-A669-91B85C293FAE}"/>
            </a:ext>
          </a:extLst>
        </xdr:cNvPr>
        <xdr:cNvSpPr/>
      </xdr:nvSpPr>
      <xdr:spPr>
        <a:xfrm>
          <a:off x="114300" y="57150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302746</xdr:colOff>
      <xdr:row>0</xdr:row>
      <xdr:rowOff>74331</xdr:rowOff>
    </xdr:from>
    <xdr:to>
      <xdr:col>3</xdr:col>
      <xdr:colOff>166738</xdr:colOff>
      <xdr:row>2</xdr:row>
      <xdr:rowOff>24447</xdr:rowOff>
    </xdr:to>
    <xdr:sp macro="" textlink="">
      <xdr:nvSpPr>
        <xdr:cNvPr id="5" name="CaixaDeTexto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D8615-C43E-4877-86AA-3A4091BD77F2}"/>
            </a:ext>
          </a:extLst>
        </xdr:cNvPr>
        <xdr:cNvSpPr txBox="1"/>
      </xdr:nvSpPr>
      <xdr:spPr>
        <a:xfrm>
          <a:off x="417046" y="74331"/>
          <a:ext cx="1311792" cy="3311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4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1</xdr:col>
      <xdr:colOff>0</xdr:colOff>
      <xdr:row>2</xdr:row>
      <xdr:rowOff>85725</xdr:rowOff>
    </xdr:from>
    <xdr:to>
      <xdr:col>15</xdr:col>
      <xdr:colOff>0</xdr:colOff>
      <xdr:row>5</xdr:row>
      <xdr:rowOff>19050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4D8DA0FB-E826-4199-BED8-937C0C87D3A8}"/>
            </a:ext>
          </a:extLst>
        </xdr:cNvPr>
        <xdr:cNvSpPr/>
      </xdr:nvSpPr>
      <xdr:spPr>
        <a:xfrm>
          <a:off x="114300" y="466725"/>
          <a:ext cx="13392150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11206</xdr:colOff>
      <xdr:row>2</xdr:row>
      <xdr:rowOff>175373</xdr:rowOff>
    </xdr:from>
    <xdr:to>
      <xdr:col>5</xdr:col>
      <xdr:colOff>807384</xdr:colOff>
      <xdr:row>4</xdr:row>
      <xdr:rowOff>184898</xdr:rowOff>
    </xdr:to>
    <xdr:sp macro="" textlink="">
      <xdr:nvSpPr>
        <xdr:cNvPr id="7" name="TextBox 19">
          <a:extLst>
            <a:ext uri="{FF2B5EF4-FFF2-40B4-BE49-F238E27FC236}">
              <a16:creationId xmlns:a16="http://schemas.microsoft.com/office/drawing/2014/main" id="{65B54CF1-245A-4F4B-9124-9935635A28C3}"/>
            </a:ext>
          </a:extLst>
        </xdr:cNvPr>
        <xdr:cNvSpPr txBox="1"/>
      </xdr:nvSpPr>
      <xdr:spPr>
        <a:xfrm>
          <a:off x="125506" y="556373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CAIXA</a:t>
          </a:r>
          <a:r>
            <a:rPr lang="en-AU" sz="16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E EQUIVALENTES</a:t>
          </a:r>
          <a:endParaRPr lang="en-AU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338417</xdr:colOff>
      <xdr:row>2</xdr:row>
      <xdr:rowOff>15688</xdr:rowOff>
    </xdr:to>
    <xdr:sp macro="" textlink="">
      <xdr:nvSpPr>
        <xdr:cNvPr id="3" name="Retângulo de cantos arredondados 63">
          <a:extLst>
            <a:ext uri="{FF2B5EF4-FFF2-40B4-BE49-F238E27FC236}">
              <a16:creationId xmlns:a16="http://schemas.microsoft.com/office/drawing/2014/main" id="{20361797-118B-40A6-9F90-790FA0D07125}"/>
            </a:ext>
          </a:extLst>
        </xdr:cNvPr>
        <xdr:cNvSpPr/>
      </xdr:nvSpPr>
      <xdr:spPr>
        <a:xfrm>
          <a:off x="114300" y="38100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312271</xdr:colOff>
      <xdr:row>0</xdr:row>
      <xdr:rowOff>45756</xdr:rowOff>
    </xdr:from>
    <xdr:to>
      <xdr:col>3</xdr:col>
      <xdr:colOff>404863</xdr:colOff>
      <xdr:row>1</xdr:row>
      <xdr:rowOff>186372</xdr:rowOff>
    </xdr:to>
    <xdr:sp macro="" textlink="">
      <xdr:nvSpPr>
        <xdr:cNvPr id="4" name="CaixaDeTexto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3C69F5-F706-42DC-AF84-EA21C85EF2A9}"/>
            </a:ext>
          </a:extLst>
        </xdr:cNvPr>
        <xdr:cNvSpPr txBox="1"/>
      </xdr:nvSpPr>
      <xdr:spPr>
        <a:xfrm>
          <a:off x="426571" y="45756"/>
          <a:ext cx="1311792" cy="3311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4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0</xdr:col>
      <xdr:colOff>114299</xdr:colOff>
      <xdr:row>2</xdr:row>
      <xdr:rowOff>47625</xdr:rowOff>
    </xdr:from>
    <xdr:to>
      <xdr:col>16</xdr:col>
      <xdr:colOff>133349</xdr:colOff>
      <xdr:row>4</xdr:row>
      <xdr:rowOff>171450</xdr:rowOff>
    </xdr:to>
    <xdr:sp macro="" textlink="">
      <xdr:nvSpPr>
        <xdr:cNvPr id="5" name="Rectangle 35">
          <a:extLst>
            <a:ext uri="{FF2B5EF4-FFF2-40B4-BE49-F238E27FC236}">
              <a16:creationId xmlns:a16="http://schemas.microsoft.com/office/drawing/2014/main" id="{253E536C-AA92-4D28-B13E-4031456F06A1}"/>
            </a:ext>
          </a:extLst>
        </xdr:cNvPr>
        <xdr:cNvSpPr/>
      </xdr:nvSpPr>
      <xdr:spPr>
        <a:xfrm>
          <a:off x="114299" y="619125"/>
          <a:ext cx="13382625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106456</xdr:colOff>
      <xdr:row>2</xdr:row>
      <xdr:rowOff>99173</xdr:rowOff>
    </xdr:from>
    <xdr:to>
      <xdr:col>6</xdr:col>
      <xdr:colOff>550209</xdr:colOff>
      <xdr:row>4</xdr:row>
      <xdr:rowOff>108698</xdr:rowOff>
    </xdr:to>
    <xdr:sp macro="" textlink="">
      <xdr:nvSpPr>
        <xdr:cNvPr id="6" name="TextBox 19">
          <a:extLst>
            <a:ext uri="{FF2B5EF4-FFF2-40B4-BE49-F238E27FC236}">
              <a16:creationId xmlns:a16="http://schemas.microsoft.com/office/drawing/2014/main" id="{081179A6-BE2B-46AD-98A0-2783C45771C6}"/>
            </a:ext>
          </a:extLst>
        </xdr:cNvPr>
        <xdr:cNvSpPr txBox="1"/>
      </xdr:nvSpPr>
      <xdr:spPr>
        <a:xfrm>
          <a:off x="106456" y="670673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BANCO CONTA MOVIMENTO</a:t>
          </a:r>
        </a:p>
      </xdr:txBody>
    </xdr:sp>
    <xdr:clientData/>
  </xdr:twoCellAnchor>
  <xdr:twoCellAnchor editAs="oneCell">
    <xdr:from>
      <xdr:col>10</xdr:col>
      <xdr:colOff>1028700</xdr:colOff>
      <xdr:row>0</xdr:row>
      <xdr:rowOff>0</xdr:rowOff>
    </xdr:from>
    <xdr:to>
      <xdr:col>10</xdr:col>
      <xdr:colOff>1028700</xdr:colOff>
      <xdr:row>2</xdr:row>
      <xdr:rowOff>100853</xdr:rowOff>
    </xdr:to>
    <xdr:pic>
      <xdr:nvPicPr>
        <xdr:cNvPr id="7" name="Imagem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F7E8AA-293A-4128-8531-5F2531E67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152400"/>
          <a:ext cx="0" cy="4818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74518</xdr:colOff>
      <xdr:row>2</xdr:row>
      <xdr:rowOff>76200</xdr:rowOff>
    </xdr:from>
    <xdr:to>
      <xdr:col>3</xdr:col>
      <xdr:colOff>0</xdr:colOff>
      <xdr:row>5</xdr:row>
      <xdr:rowOff>9525</xdr:rowOff>
    </xdr:to>
    <xdr:sp macro="" textlink="">
      <xdr:nvSpPr>
        <xdr:cNvPr id="3" name="Rectangle 35">
          <a:extLst>
            <a:ext uri="{FF2B5EF4-FFF2-40B4-BE49-F238E27FC236}">
              <a16:creationId xmlns:a16="http://schemas.microsoft.com/office/drawing/2014/main" id="{89256C55-D830-47A6-ACDD-4C3418677661}"/>
            </a:ext>
          </a:extLst>
        </xdr:cNvPr>
        <xdr:cNvSpPr/>
      </xdr:nvSpPr>
      <xdr:spPr>
        <a:xfrm>
          <a:off x="74518" y="457200"/>
          <a:ext cx="4049807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66675</xdr:colOff>
      <xdr:row>2</xdr:row>
      <xdr:rowOff>127748</xdr:rowOff>
    </xdr:from>
    <xdr:to>
      <xdr:col>2</xdr:col>
      <xdr:colOff>2729753</xdr:colOff>
      <xdr:row>4</xdr:row>
      <xdr:rowOff>137273</xdr:rowOff>
    </xdr:to>
    <xdr:sp macro="" textlink="">
      <xdr:nvSpPr>
        <xdr:cNvPr id="5" name="TextBox 19">
          <a:extLst>
            <a:ext uri="{FF2B5EF4-FFF2-40B4-BE49-F238E27FC236}">
              <a16:creationId xmlns:a16="http://schemas.microsoft.com/office/drawing/2014/main" id="{B577024E-9ED9-4F19-BFBA-B2BDAF20EA77}"/>
            </a:ext>
          </a:extLst>
        </xdr:cNvPr>
        <xdr:cNvSpPr txBox="1"/>
      </xdr:nvSpPr>
      <xdr:spPr>
        <a:xfrm>
          <a:off x="66675" y="508748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FLUXO</a:t>
          </a:r>
          <a:r>
            <a:rPr lang="en-AU" sz="1600" baseline="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DE CAIXA</a:t>
          </a:r>
          <a:endParaRPr lang="en-AU" sz="1600">
            <a:solidFill>
              <a:schemeClr val="bg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74519</xdr:colOff>
      <xdr:row>0</xdr:row>
      <xdr:rowOff>47625</xdr:rowOff>
    </xdr:from>
    <xdr:to>
      <xdr:col>2</xdr:col>
      <xdr:colOff>384361</xdr:colOff>
      <xdr:row>2</xdr:row>
      <xdr:rowOff>25213</xdr:rowOff>
    </xdr:to>
    <xdr:sp macro="" textlink="">
      <xdr:nvSpPr>
        <xdr:cNvPr id="6" name="Retângulo de cantos arredondados 63">
          <a:extLst>
            <a:ext uri="{FF2B5EF4-FFF2-40B4-BE49-F238E27FC236}">
              <a16:creationId xmlns:a16="http://schemas.microsoft.com/office/drawing/2014/main" id="{809A0344-6BCD-4EB1-809F-01F636D4660E}"/>
            </a:ext>
          </a:extLst>
        </xdr:cNvPr>
        <xdr:cNvSpPr/>
      </xdr:nvSpPr>
      <xdr:spPr>
        <a:xfrm>
          <a:off x="74519" y="209550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262965</xdr:colOff>
      <xdr:row>0</xdr:row>
      <xdr:rowOff>36231</xdr:rowOff>
    </xdr:from>
    <xdr:to>
      <xdr:col>2</xdr:col>
      <xdr:colOff>403182</xdr:colOff>
      <xdr:row>2</xdr:row>
      <xdr:rowOff>20459</xdr:rowOff>
    </xdr:to>
    <xdr:sp macro="" textlink="">
      <xdr:nvSpPr>
        <xdr:cNvPr id="7" name="CaixaDeTexto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90E74-DCB4-42FD-9FAC-87636B536133}"/>
            </a:ext>
          </a:extLst>
        </xdr:cNvPr>
        <xdr:cNvSpPr txBox="1"/>
      </xdr:nvSpPr>
      <xdr:spPr>
        <a:xfrm>
          <a:off x="339165" y="36231"/>
          <a:ext cx="1311792" cy="365228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600" b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112619</xdr:colOff>
      <xdr:row>0</xdr:row>
      <xdr:rowOff>47625</xdr:rowOff>
    </xdr:from>
    <xdr:to>
      <xdr:col>3</xdr:col>
      <xdr:colOff>336736</xdr:colOff>
      <xdr:row>2</xdr:row>
      <xdr:rowOff>25213</xdr:rowOff>
    </xdr:to>
    <xdr:sp macro="" textlink="">
      <xdr:nvSpPr>
        <xdr:cNvPr id="3" name="Retângulo de cantos arredondados 63">
          <a:extLst>
            <a:ext uri="{FF2B5EF4-FFF2-40B4-BE49-F238E27FC236}">
              <a16:creationId xmlns:a16="http://schemas.microsoft.com/office/drawing/2014/main" id="{DFB4464B-77D1-4CF3-9F77-45F9F4409E7B}"/>
            </a:ext>
          </a:extLst>
        </xdr:cNvPr>
        <xdr:cNvSpPr/>
      </xdr:nvSpPr>
      <xdr:spPr>
        <a:xfrm>
          <a:off x="112619" y="47625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272490</xdr:colOff>
      <xdr:row>0</xdr:row>
      <xdr:rowOff>83856</xdr:rowOff>
    </xdr:from>
    <xdr:to>
      <xdr:col>3</xdr:col>
      <xdr:colOff>365082</xdr:colOff>
      <xdr:row>1</xdr:row>
      <xdr:rowOff>190360</xdr:rowOff>
    </xdr:to>
    <xdr:sp macro="" textlink="">
      <xdr:nvSpPr>
        <xdr:cNvPr id="4" name="CaixaDeTexto 6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ED0377-6935-466B-A703-75DA24CBC0C5}"/>
            </a:ext>
          </a:extLst>
        </xdr:cNvPr>
        <xdr:cNvSpPr txBox="1"/>
      </xdr:nvSpPr>
      <xdr:spPr>
        <a:xfrm>
          <a:off x="386790" y="83856"/>
          <a:ext cx="1311792" cy="297004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ＭＳ Ｐゴシック" panose="020B0600070205080204" pitchFamily="34" charset="-128"/>
              <a:cs typeface="+mn-cs"/>
            </a:defRPr>
          </a:lvl9pPr>
        </a:lstStyle>
        <a:p>
          <a:pPr eaLnBrk="0" hangingPunct="0">
            <a:defRPr/>
          </a:pPr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  <xdr:twoCellAnchor>
    <xdr:from>
      <xdr:col>0</xdr:col>
      <xdr:colOff>112618</xdr:colOff>
      <xdr:row>2</xdr:row>
      <xdr:rowOff>95250</xdr:rowOff>
    </xdr:from>
    <xdr:to>
      <xdr:col>14</xdr:col>
      <xdr:colOff>714375</xdr:colOff>
      <xdr:row>5</xdr:row>
      <xdr:rowOff>28575</xdr:rowOff>
    </xdr:to>
    <xdr:sp macro="" textlink="">
      <xdr:nvSpPr>
        <xdr:cNvPr id="5" name="Rectangle 35">
          <a:extLst>
            <a:ext uri="{FF2B5EF4-FFF2-40B4-BE49-F238E27FC236}">
              <a16:creationId xmlns:a16="http://schemas.microsoft.com/office/drawing/2014/main" id="{F805C59B-0D09-4AA2-9669-9019B6CF6363}"/>
            </a:ext>
          </a:extLst>
        </xdr:cNvPr>
        <xdr:cNvSpPr/>
      </xdr:nvSpPr>
      <xdr:spPr>
        <a:xfrm>
          <a:off x="112618" y="476250"/>
          <a:ext cx="15717932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95250</xdr:colOff>
      <xdr:row>2</xdr:row>
      <xdr:rowOff>146798</xdr:rowOff>
    </xdr:from>
    <xdr:to>
      <xdr:col>7</xdr:col>
      <xdr:colOff>234203</xdr:colOff>
      <xdr:row>4</xdr:row>
      <xdr:rowOff>156323</xdr:rowOff>
    </xdr:to>
    <xdr:sp macro="" textlink="">
      <xdr:nvSpPr>
        <xdr:cNvPr id="6" name="TextBox 19">
          <a:extLst>
            <a:ext uri="{FF2B5EF4-FFF2-40B4-BE49-F238E27FC236}">
              <a16:creationId xmlns:a16="http://schemas.microsoft.com/office/drawing/2014/main" id="{2963C41E-0E44-4D66-A8FF-23325F491662}"/>
            </a:ext>
          </a:extLst>
        </xdr:cNvPr>
        <xdr:cNvSpPr txBox="1"/>
      </xdr:nvSpPr>
      <xdr:spPr>
        <a:xfrm>
          <a:off x="95250" y="527798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RECEITAS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103094</xdr:colOff>
      <xdr:row>0</xdr:row>
      <xdr:rowOff>85725</xdr:rowOff>
    </xdr:from>
    <xdr:to>
      <xdr:col>3</xdr:col>
      <xdr:colOff>327211</xdr:colOff>
      <xdr:row>2</xdr:row>
      <xdr:rowOff>63313</xdr:rowOff>
    </xdr:to>
    <xdr:sp macro="" textlink="">
      <xdr:nvSpPr>
        <xdr:cNvPr id="6" name="Retângulo de cantos arredondados 63">
          <a:extLst>
            <a:ext uri="{FF2B5EF4-FFF2-40B4-BE49-F238E27FC236}">
              <a16:creationId xmlns:a16="http://schemas.microsoft.com/office/drawing/2014/main" id="{AA937C2E-1DD9-4B23-8571-A8F5A69B6C62}"/>
            </a:ext>
          </a:extLst>
        </xdr:cNvPr>
        <xdr:cNvSpPr/>
      </xdr:nvSpPr>
      <xdr:spPr>
        <a:xfrm>
          <a:off x="103094" y="85725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0</xdr:col>
      <xdr:colOff>104774</xdr:colOff>
      <xdr:row>2</xdr:row>
      <xdr:rowOff>114300</xdr:rowOff>
    </xdr:from>
    <xdr:to>
      <xdr:col>15</xdr:col>
      <xdr:colOff>723899</xdr:colOff>
      <xdr:row>5</xdr:row>
      <xdr:rowOff>47625</xdr:rowOff>
    </xdr:to>
    <xdr:sp macro="" textlink="">
      <xdr:nvSpPr>
        <xdr:cNvPr id="7" name="Rectangle 35">
          <a:extLst>
            <a:ext uri="{FF2B5EF4-FFF2-40B4-BE49-F238E27FC236}">
              <a16:creationId xmlns:a16="http://schemas.microsoft.com/office/drawing/2014/main" id="{C2537BD1-F03A-4F90-A39A-30E9A2B32AC6}"/>
            </a:ext>
          </a:extLst>
        </xdr:cNvPr>
        <xdr:cNvSpPr/>
      </xdr:nvSpPr>
      <xdr:spPr>
        <a:xfrm>
          <a:off x="104774" y="495300"/>
          <a:ext cx="14697075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0</xdr:colOff>
      <xdr:row>2</xdr:row>
      <xdr:rowOff>165848</xdr:rowOff>
    </xdr:from>
    <xdr:to>
      <xdr:col>7</xdr:col>
      <xdr:colOff>253253</xdr:colOff>
      <xdr:row>4</xdr:row>
      <xdr:rowOff>175373</xdr:rowOff>
    </xdr:to>
    <xdr:sp macro="" textlink="">
      <xdr:nvSpPr>
        <xdr:cNvPr id="8" name="TextBox 19">
          <a:extLst>
            <a:ext uri="{FF2B5EF4-FFF2-40B4-BE49-F238E27FC236}">
              <a16:creationId xmlns:a16="http://schemas.microsoft.com/office/drawing/2014/main" id="{B4345758-E489-4B1E-AEB2-8D5BFAE11231}"/>
            </a:ext>
          </a:extLst>
        </xdr:cNvPr>
        <xdr:cNvSpPr txBox="1"/>
      </xdr:nvSpPr>
      <xdr:spPr>
        <a:xfrm>
          <a:off x="114300" y="546848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CONTAS A RECEBER</a:t>
          </a:r>
        </a:p>
      </xdr:txBody>
    </xdr:sp>
    <xdr:clientData/>
  </xdr:twoCellAnchor>
  <xdr:twoCellAnchor>
    <xdr:from>
      <xdr:col>1</xdr:col>
      <xdr:colOff>171451</xdr:colOff>
      <xdr:row>0</xdr:row>
      <xdr:rowOff>66675</xdr:rowOff>
    </xdr:from>
    <xdr:to>
      <xdr:col>3</xdr:col>
      <xdr:colOff>247651</xdr:colOff>
      <xdr:row>2</xdr:row>
      <xdr:rowOff>76200</xdr:rowOff>
    </xdr:to>
    <xdr:sp macro="" textlink="">
      <xdr:nvSpPr>
        <xdr:cNvPr id="9" name="TextBox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60EFFD-1DE5-43F9-B1ED-B455057C9D54}"/>
            </a:ext>
          </a:extLst>
        </xdr:cNvPr>
        <xdr:cNvSpPr txBox="1"/>
      </xdr:nvSpPr>
      <xdr:spPr>
        <a:xfrm>
          <a:off x="285751" y="66675"/>
          <a:ext cx="12954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3</xdr:col>
      <xdr:colOff>338417</xdr:colOff>
      <xdr:row>2</xdr:row>
      <xdr:rowOff>15688</xdr:rowOff>
    </xdr:to>
    <xdr:sp macro="" textlink="">
      <xdr:nvSpPr>
        <xdr:cNvPr id="3" name="Retângulo de cantos arredondados 63">
          <a:extLst>
            <a:ext uri="{FF2B5EF4-FFF2-40B4-BE49-F238E27FC236}">
              <a16:creationId xmlns:a16="http://schemas.microsoft.com/office/drawing/2014/main" id="{D16EAC47-CEFF-46E5-8696-96FC63973288}"/>
            </a:ext>
          </a:extLst>
        </xdr:cNvPr>
        <xdr:cNvSpPr/>
      </xdr:nvSpPr>
      <xdr:spPr>
        <a:xfrm>
          <a:off x="114300" y="38100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1680</xdr:colOff>
      <xdr:row>2</xdr:row>
      <xdr:rowOff>47625</xdr:rowOff>
    </xdr:from>
    <xdr:to>
      <xdr:col>16</xdr:col>
      <xdr:colOff>49305</xdr:colOff>
      <xdr:row>4</xdr:row>
      <xdr:rowOff>171450</xdr:rowOff>
    </xdr:to>
    <xdr:sp macro="" textlink="">
      <xdr:nvSpPr>
        <xdr:cNvPr id="4" name="Rectangle 35">
          <a:extLst>
            <a:ext uri="{FF2B5EF4-FFF2-40B4-BE49-F238E27FC236}">
              <a16:creationId xmlns:a16="http://schemas.microsoft.com/office/drawing/2014/main" id="{818CDAC9-4045-46B4-AD3A-6533C74A8635}"/>
            </a:ext>
          </a:extLst>
        </xdr:cNvPr>
        <xdr:cNvSpPr/>
      </xdr:nvSpPr>
      <xdr:spPr>
        <a:xfrm>
          <a:off x="115980" y="428625"/>
          <a:ext cx="14697075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11206</xdr:colOff>
      <xdr:row>2</xdr:row>
      <xdr:rowOff>99173</xdr:rowOff>
    </xdr:from>
    <xdr:to>
      <xdr:col>7</xdr:col>
      <xdr:colOff>264459</xdr:colOff>
      <xdr:row>4</xdr:row>
      <xdr:rowOff>108698</xdr:rowOff>
    </xdr:to>
    <xdr:sp macro="" textlink="">
      <xdr:nvSpPr>
        <xdr:cNvPr id="5" name="TextBox 19">
          <a:extLst>
            <a:ext uri="{FF2B5EF4-FFF2-40B4-BE49-F238E27FC236}">
              <a16:creationId xmlns:a16="http://schemas.microsoft.com/office/drawing/2014/main" id="{585325FC-6C73-4D73-B5C8-2495A09798A7}"/>
            </a:ext>
          </a:extLst>
        </xdr:cNvPr>
        <xdr:cNvSpPr txBox="1"/>
      </xdr:nvSpPr>
      <xdr:spPr>
        <a:xfrm>
          <a:off x="125506" y="480173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CONTAS A PAGAR</a:t>
          </a:r>
        </a:p>
      </xdr:txBody>
    </xdr:sp>
    <xdr:clientData/>
  </xdr:twoCellAnchor>
  <xdr:twoCellAnchor>
    <xdr:from>
      <xdr:col>1</xdr:col>
      <xdr:colOff>211232</xdr:colOff>
      <xdr:row>0</xdr:row>
      <xdr:rowOff>28575</xdr:rowOff>
    </xdr:from>
    <xdr:to>
      <xdr:col>3</xdr:col>
      <xdr:colOff>287432</xdr:colOff>
      <xdr:row>2</xdr:row>
      <xdr:rowOff>38100</xdr:rowOff>
    </xdr:to>
    <xdr:sp macro="" textlink="">
      <xdr:nvSpPr>
        <xdr:cNvPr id="6" name="TextBox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C4DBE-7F6A-427C-8A46-D564EA77AE69}"/>
            </a:ext>
          </a:extLst>
        </xdr:cNvPr>
        <xdr:cNvSpPr txBox="1"/>
      </xdr:nvSpPr>
      <xdr:spPr>
        <a:xfrm>
          <a:off x="325532" y="28575"/>
          <a:ext cx="12954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3</xdr:col>
      <xdr:colOff>386042</xdr:colOff>
      <xdr:row>2</xdr:row>
      <xdr:rowOff>6163</xdr:rowOff>
    </xdr:to>
    <xdr:sp macro="" textlink="">
      <xdr:nvSpPr>
        <xdr:cNvPr id="2" name="Retângulo de cantos arredondados 63">
          <a:extLst>
            <a:ext uri="{FF2B5EF4-FFF2-40B4-BE49-F238E27FC236}">
              <a16:creationId xmlns:a16="http://schemas.microsoft.com/office/drawing/2014/main" id="{89FE9C47-9F74-44A1-B553-1D8B1CBB8F88}"/>
            </a:ext>
          </a:extLst>
        </xdr:cNvPr>
        <xdr:cNvSpPr/>
      </xdr:nvSpPr>
      <xdr:spPr>
        <a:xfrm>
          <a:off x="161925" y="28575"/>
          <a:ext cx="1557617" cy="358588"/>
        </a:xfrm>
        <a:prstGeom prst="roundRect">
          <a:avLst>
            <a:gd name="adj" fmla="val 38869"/>
          </a:avLst>
        </a:prstGeom>
        <a:gradFill flip="none" rotWithShape="1">
          <a:gsLst>
            <a:gs pos="0">
              <a:srgbClr val="5D6F73"/>
            </a:gs>
            <a:gs pos="99000">
              <a:srgbClr val="9EADB0"/>
            </a:gs>
          </a:gsLst>
          <a:lin ang="13500000" scaled="1"/>
          <a:tileRect/>
        </a:gradFill>
        <a:ln>
          <a:noFill/>
        </a:ln>
        <a:effectLst>
          <a:outerShdw blurRad="444500" sx="95000" sy="95000" algn="ctr" rotWithShape="0">
            <a:prstClr val="black">
              <a:alpha val="38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pt-BR">
            <a:latin typeface="+mj-lt"/>
          </a:endParaRPr>
        </a:p>
      </xdr:txBody>
    </xdr:sp>
    <xdr:clientData/>
  </xdr:twoCellAnchor>
  <xdr:twoCellAnchor>
    <xdr:from>
      <xdr:col>1</xdr:col>
      <xdr:colOff>30255</xdr:colOff>
      <xdr:row>2</xdr:row>
      <xdr:rowOff>38100</xdr:rowOff>
    </xdr:from>
    <xdr:to>
      <xdr:col>14</xdr:col>
      <xdr:colOff>1009650</xdr:colOff>
      <xdr:row>4</xdr:row>
      <xdr:rowOff>161925</xdr:rowOff>
    </xdr:to>
    <xdr:sp macro="" textlink="">
      <xdr:nvSpPr>
        <xdr:cNvPr id="3" name="Rectangle 35">
          <a:extLst>
            <a:ext uri="{FF2B5EF4-FFF2-40B4-BE49-F238E27FC236}">
              <a16:creationId xmlns:a16="http://schemas.microsoft.com/office/drawing/2014/main" id="{FF3BF32C-8896-4B4A-BA0D-639C21A58544}"/>
            </a:ext>
          </a:extLst>
        </xdr:cNvPr>
        <xdr:cNvSpPr/>
      </xdr:nvSpPr>
      <xdr:spPr>
        <a:xfrm>
          <a:off x="144555" y="419100"/>
          <a:ext cx="16133670" cy="5048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1681</xdr:colOff>
      <xdr:row>2</xdr:row>
      <xdr:rowOff>89648</xdr:rowOff>
    </xdr:from>
    <xdr:to>
      <xdr:col>7</xdr:col>
      <xdr:colOff>254934</xdr:colOff>
      <xdr:row>4</xdr:row>
      <xdr:rowOff>99173</xdr:rowOff>
    </xdr:to>
    <xdr:sp macro="" textlink="">
      <xdr:nvSpPr>
        <xdr:cNvPr id="4" name="TextBox 19">
          <a:extLst>
            <a:ext uri="{FF2B5EF4-FFF2-40B4-BE49-F238E27FC236}">
              <a16:creationId xmlns:a16="http://schemas.microsoft.com/office/drawing/2014/main" id="{434975BD-29F9-49A0-BAE9-A78186DA0CC4}"/>
            </a:ext>
          </a:extLst>
        </xdr:cNvPr>
        <xdr:cNvSpPr txBox="1"/>
      </xdr:nvSpPr>
      <xdr:spPr>
        <a:xfrm>
          <a:off x="115981" y="470648"/>
          <a:ext cx="3910853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COMPRAS</a:t>
          </a:r>
        </a:p>
      </xdr:txBody>
    </xdr:sp>
    <xdr:clientData/>
  </xdr:twoCellAnchor>
  <xdr:twoCellAnchor>
    <xdr:from>
      <xdr:col>1</xdr:col>
      <xdr:colOff>268382</xdr:colOff>
      <xdr:row>0</xdr:row>
      <xdr:rowOff>19050</xdr:rowOff>
    </xdr:from>
    <xdr:to>
      <xdr:col>3</xdr:col>
      <xdr:colOff>344582</xdr:colOff>
      <xdr:row>2</xdr:row>
      <xdr:rowOff>28575</xdr:rowOff>
    </xdr:to>
    <xdr:sp macro="" textlink="">
      <xdr:nvSpPr>
        <xdr:cNvPr id="5" name="TextBox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E9BDE-B894-4D8E-B252-9D79CD1E53AB}"/>
            </a:ext>
          </a:extLst>
        </xdr:cNvPr>
        <xdr:cNvSpPr txBox="1"/>
      </xdr:nvSpPr>
      <xdr:spPr>
        <a:xfrm>
          <a:off x="382682" y="19050"/>
          <a:ext cx="12954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Moreira/Downloads/Analise%20Investimento%20a%20100%20porc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ucas/Downloads/Fluxo%20de%20Caixa%20-%20Zanuzzo%20(Azzo%20e%20Serrama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Pereira/Documents/IDVL%20Assessoria%20Contabil/LEGISLA&#199;&#195;O%20E%20MATERIAL%20DE%20ESTUDO/Estadual/Calculo%20ICMS-S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PC\Users\Julio%20Pereira\Documents\IDVL%20Assessoria%20Contabil\LEGISLA&#199;&#195;O%20E%20MATERIAL%20DE%20ESTUDO\Estadual\Calculo%20ICMS-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PC\Users\Julio%20Moreira\Downloads\Analise%20Investimento%20a%20100%20porc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logia"/>
      <sheetName val="Viabilidade"/>
      <sheetName val="Investimento"/>
      <sheetName val="Financiamneto"/>
      <sheetName val="MO+Energia"/>
      <sheetName val="Impo"/>
      <sheetName val="Mix"/>
      <sheetName val="P&amp;L"/>
      <sheetName val="Fluxo Caixa"/>
      <sheetName val="ProduçãoBensServiços"/>
      <sheetName val="Oportunidade"/>
      <sheetName val="ReceitaOperacional"/>
      <sheetName val="AtivoOperacional"/>
      <sheetName val="Segurança"/>
      <sheetName val="Analise"/>
      <sheetName val="Comparativo"/>
      <sheetName val="Gráfico"/>
      <sheetName val="cad"/>
      <sheetName val="Contas_Carpa"/>
    </sheetNames>
    <sheetDataSet>
      <sheetData sheetId="0"/>
      <sheetData sheetId="1"/>
      <sheetData sheetId="2">
        <row r="7">
          <cell r="B7">
            <v>0</v>
          </cell>
        </row>
        <row r="27">
          <cell r="B27">
            <v>3028000</v>
          </cell>
        </row>
        <row r="32">
          <cell r="B32">
            <v>0</v>
          </cell>
        </row>
        <row r="34">
          <cell r="B34">
            <v>3028000</v>
          </cell>
          <cell r="E34">
            <v>264950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2">
          <cell r="B12" t="e">
            <v>#REF!</v>
          </cell>
        </row>
        <row r="22">
          <cell r="B22" t="e">
            <v>#REF!</v>
          </cell>
        </row>
        <row r="24">
          <cell r="B24" t="e">
            <v>#REF!</v>
          </cell>
        </row>
      </sheetData>
      <sheetData sheetId="10">
        <row r="9">
          <cell r="B9">
            <v>186760.41432569877</v>
          </cell>
        </row>
      </sheetData>
      <sheetData sheetId="11">
        <row r="5">
          <cell r="B5" t="e">
            <v>#REF!</v>
          </cell>
        </row>
      </sheetData>
      <sheetData sheetId="12">
        <row r="5">
          <cell r="B5">
            <v>3028000</v>
          </cell>
        </row>
      </sheetData>
      <sheetData sheetId="13"/>
      <sheetData sheetId="14">
        <row r="16">
          <cell r="B16">
            <v>0</v>
          </cell>
        </row>
        <row r="18">
          <cell r="B18">
            <v>264950</v>
          </cell>
        </row>
        <row r="20">
          <cell r="B20" t="e">
            <v>#REF!</v>
          </cell>
        </row>
        <row r="24">
          <cell r="B24">
            <v>0</v>
          </cell>
        </row>
        <row r="28">
          <cell r="B28" t="e">
            <v>#REF!</v>
          </cell>
        </row>
        <row r="29">
          <cell r="B29" t="e">
            <v>#REF!</v>
          </cell>
        </row>
        <row r="31">
          <cell r="B31" t="e">
            <v>#REF!</v>
          </cell>
        </row>
        <row r="32">
          <cell r="B32" t="e">
            <v>#REF!</v>
          </cell>
        </row>
        <row r="33">
          <cell r="B33" t="e">
            <v>#REF!</v>
          </cell>
        </row>
        <row r="35">
          <cell r="B35" t="e">
            <v>#REF!</v>
          </cell>
        </row>
        <row r="36">
          <cell r="B36" t="e">
            <v>#REF!</v>
          </cell>
        </row>
        <row r="37">
          <cell r="B37" t="e">
            <v>#REF!</v>
          </cell>
        </row>
        <row r="40">
          <cell r="B40" t="e">
            <v>#REF!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inha"/>
      <sheetName val="CEF - Serramar"/>
      <sheetName val="Santander - Serramar"/>
      <sheetName val="Santander - Azzo"/>
      <sheetName val="Bradesco - Serramar"/>
      <sheetName val="Bradesco - AZZO"/>
      <sheetName val="Saldo"/>
      <sheetName val="Fluxo de Caixa"/>
      <sheetName val="BD.Códigos"/>
      <sheetName val="BD.CC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>
        <row r="2">
          <cell r="A2" t="str">
            <v>Entrada_Operacional</v>
          </cell>
        </row>
        <row r="3">
          <cell r="A3" t="str">
            <v>Entrada_Investimento</v>
          </cell>
        </row>
        <row r="4">
          <cell r="A4" t="str">
            <v>Entrada_Financiamento</v>
          </cell>
        </row>
        <row r="5">
          <cell r="A5" t="str">
            <v>Saída_Operacional</v>
          </cell>
        </row>
        <row r="6">
          <cell r="A6" t="str">
            <v>Saída_Investimento</v>
          </cell>
        </row>
        <row r="7">
          <cell r="A7" t="str">
            <v>Saída_Financiamento</v>
          </cell>
        </row>
        <row r="8">
          <cell r="A8" t="str">
            <v>Entre_contas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alculo ICMS-ST"/>
      <sheetName val="UFs"/>
      <sheetName val="Plan4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Calculo ICMS-ST"/>
      <sheetName val="UFs"/>
      <sheetName val="Plan4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nologia"/>
      <sheetName val="Viabilidade"/>
      <sheetName val="Investimento"/>
      <sheetName val="Financiamneto"/>
      <sheetName val="MO+Energia"/>
      <sheetName val="Impo"/>
      <sheetName val="Mix"/>
      <sheetName val="P&amp;L"/>
      <sheetName val="Fluxo Caixa"/>
      <sheetName val="ProduçãoBensServiços"/>
      <sheetName val="Oportunidade"/>
      <sheetName val="ReceitaOperacional"/>
      <sheetName val="AtivoOperacional"/>
      <sheetName val="Segurança"/>
      <sheetName val="Analise"/>
      <sheetName val="Comparativo"/>
      <sheetName val="Gráfico"/>
      <sheetName val="cad"/>
      <sheetName val="Contas_Carpa"/>
    </sheetNames>
    <sheetDataSet>
      <sheetData sheetId="0"/>
      <sheetData sheetId="1"/>
      <sheetData sheetId="2">
        <row r="7">
          <cell r="B7">
            <v>0</v>
          </cell>
        </row>
        <row r="27">
          <cell r="B27">
            <v>3028000</v>
          </cell>
        </row>
        <row r="32">
          <cell r="B32">
            <v>0</v>
          </cell>
        </row>
        <row r="34">
          <cell r="E34">
            <v>264950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2">
          <cell r="B12" t="e">
            <v>#REF!</v>
          </cell>
        </row>
      </sheetData>
      <sheetData sheetId="10">
        <row r="9">
          <cell r="B9">
            <v>186760.41432569877</v>
          </cell>
        </row>
      </sheetData>
      <sheetData sheetId="11">
        <row r="5">
          <cell r="B5" t="e">
            <v>#REF!</v>
          </cell>
        </row>
      </sheetData>
      <sheetData sheetId="12">
        <row r="5">
          <cell r="B5">
            <v>3028000</v>
          </cell>
        </row>
      </sheetData>
      <sheetData sheetId="13"/>
      <sheetData sheetId="14">
        <row r="16">
          <cell r="B16">
            <v>0</v>
          </cell>
        </row>
        <row r="18">
          <cell r="B18">
            <v>264950</v>
          </cell>
        </row>
        <row r="24">
          <cell r="B24">
            <v>0</v>
          </cell>
        </row>
        <row r="29">
          <cell r="B29" t="e">
            <v>#REF!</v>
          </cell>
        </row>
        <row r="31">
          <cell r="B31" t="e">
            <v>#REF!</v>
          </cell>
        </row>
        <row r="32">
          <cell r="B32" t="e">
            <v>#REF!</v>
          </cell>
        </row>
        <row r="33">
          <cell r="B33" t="e">
            <v>#REF!</v>
          </cell>
        </row>
        <row r="35">
          <cell r="B35" t="e">
            <v>#REF!</v>
          </cell>
        </row>
        <row r="36">
          <cell r="B36" t="e">
            <v>#REF!</v>
          </cell>
        </row>
        <row r="40">
          <cell r="B40" t="e">
            <v>#REF!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7:F53" totalsRowShown="0" headerRowDxfId="1" headerRowBorderDxfId="0">
  <autoFilter ref="B7:F53" xr:uid="{00000000-0009-0000-0100-000002000000}"/>
  <tableColumns count="5">
    <tableColumn id="1" xr3:uid="{00000000-0010-0000-0000-000001000000}" name="Cd e desc cta Financeira">
      <calculatedColumnFormula>C8&amp;" - "&amp;D8</calculatedColumnFormula>
    </tableColumn>
    <tableColumn id="2" xr3:uid="{00000000-0010-0000-0000-000002000000}" name="Conta Financeira"/>
    <tableColumn id="3" xr3:uid="{00000000-0010-0000-0000-000003000000}" name="Desc. Conta Financeira"/>
    <tableColumn id="4" xr3:uid="{00000000-0010-0000-0000-000004000000}" name="Tipo"/>
    <tableColumn id="5" xr3:uid="{00000000-0010-0000-0000-000005000000}" name="Cta_Contáb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showGridLines="0" showRowColHeaders="0" tabSelected="1" zoomScaleNormal="100" workbookViewId="0">
      <selection activeCell="J7" sqref="J7"/>
    </sheetView>
  </sheetViews>
  <sheetFormatPr defaultColWidth="14.42578125" defaultRowHeight="12.75" x14ac:dyDescent="0.2"/>
  <cols>
    <col min="1" max="1" width="1" style="120" customWidth="1"/>
    <col min="2" max="2" width="37.42578125" style="111" customWidth="1"/>
    <col min="3" max="6" width="7.85546875" style="111" customWidth="1"/>
    <col min="7" max="8" width="7.85546875" style="120" customWidth="1"/>
    <col min="9" max="18" width="7.85546875" style="111" customWidth="1"/>
    <col min="19" max="16384" width="14.42578125" style="111"/>
  </cols>
  <sheetData>
    <row r="1" spans="1:18" x14ac:dyDescent="0.2">
      <c r="A1" s="116"/>
      <c r="B1" s="110"/>
      <c r="C1" s="110"/>
      <c r="D1" s="110"/>
      <c r="E1" s="110"/>
      <c r="F1" s="110"/>
      <c r="G1" s="116"/>
      <c r="H1" s="116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x14ac:dyDescent="0.2">
      <c r="A2" s="116"/>
      <c r="B2" s="110"/>
      <c r="C2" s="110"/>
      <c r="D2" s="110"/>
      <c r="E2" s="110"/>
      <c r="F2" s="110"/>
      <c r="G2" s="116"/>
      <c r="H2" s="116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x14ac:dyDescent="0.2">
      <c r="A3" s="116"/>
      <c r="C3" s="110"/>
      <c r="D3" s="110"/>
      <c r="E3" s="110"/>
      <c r="F3" s="110"/>
      <c r="G3" s="116"/>
      <c r="H3" s="116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x14ac:dyDescent="0.2">
      <c r="A4" s="116"/>
      <c r="C4" s="110"/>
      <c r="D4" s="110"/>
      <c r="E4" s="110"/>
      <c r="F4" s="110"/>
      <c r="G4" s="116"/>
      <c r="H4" s="116"/>
      <c r="I4" s="110"/>
      <c r="J4" s="110"/>
      <c r="K4" s="110"/>
      <c r="L4" s="110"/>
      <c r="M4" s="110"/>
      <c r="N4" s="110"/>
      <c r="O4" s="110"/>
      <c r="P4" s="114"/>
      <c r="Q4" s="110"/>
      <c r="R4" s="110"/>
    </row>
    <row r="5" spans="1:18" x14ac:dyDescent="0.2">
      <c r="A5" s="116"/>
      <c r="C5" s="110"/>
      <c r="D5" s="110"/>
      <c r="E5" s="110"/>
      <c r="F5" s="110"/>
      <c r="G5" s="116"/>
      <c r="H5" s="116"/>
      <c r="I5" s="110"/>
      <c r="J5" s="110"/>
      <c r="K5" s="110"/>
      <c r="L5" s="110"/>
      <c r="M5" s="110"/>
      <c r="N5" s="110"/>
      <c r="O5" s="110"/>
      <c r="P5" s="114"/>
      <c r="Q5" s="110"/>
      <c r="R5" s="110"/>
    </row>
    <row r="6" spans="1:18" s="115" customFormat="1" x14ac:dyDescent="0.2">
      <c r="A6" s="116"/>
      <c r="B6" s="110"/>
      <c r="C6" s="110"/>
      <c r="D6" s="110"/>
      <c r="E6" s="110"/>
      <c r="F6" s="110"/>
      <c r="G6" s="116"/>
      <c r="H6" s="116"/>
      <c r="I6" s="110"/>
      <c r="J6" s="110"/>
      <c r="K6" s="110"/>
      <c r="L6" s="110"/>
      <c r="M6" s="110"/>
      <c r="N6" s="110"/>
      <c r="O6" s="110"/>
      <c r="P6" s="114"/>
      <c r="Q6" s="110"/>
      <c r="R6" s="110"/>
    </row>
    <row r="7" spans="1:18" s="115" customFormat="1" x14ac:dyDescent="0.2">
      <c r="A7" s="116"/>
      <c r="B7" s="110"/>
      <c r="C7" s="110"/>
      <c r="D7" s="110"/>
      <c r="E7" s="110"/>
      <c r="F7" s="110"/>
      <c r="G7" s="116"/>
      <c r="H7" s="116"/>
      <c r="I7" s="110"/>
      <c r="J7" s="110"/>
      <c r="K7" s="110"/>
      <c r="L7" s="110"/>
      <c r="M7" s="110"/>
      <c r="N7" s="110"/>
      <c r="O7" s="110"/>
      <c r="P7" s="114"/>
      <c r="Q7" s="110"/>
      <c r="R7" s="110"/>
    </row>
    <row r="8" spans="1:18" s="115" customFormat="1" x14ac:dyDescent="0.2">
      <c r="A8" s="116"/>
      <c r="B8" s="110"/>
      <c r="C8" s="110"/>
      <c r="D8" s="110"/>
      <c r="E8" s="110"/>
      <c r="F8" s="110"/>
      <c r="G8" s="116"/>
      <c r="H8" s="116"/>
      <c r="I8" s="110"/>
      <c r="J8" s="110"/>
      <c r="K8" s="110"/>
      <c r="L8" s="110"/>
      <c r="M8" s="110"/>
      <c r="N8" s="110"/>
      <c r="O8" s="110"/>
      <c r="P8" s="114"/>
      <c r="Q8" s="110"/>
      <c r="R8" s="110"/>
    </row>
    <row r="9" spans="1:18" x14ac:dyDescent="0.2">
      <c r="A9" s="116"/>
      <c r="B9" s="110"/>
      <c r="C9" s="110"/>
      <c r="D9" s="110"/>
      <c r="E9" s="110"/>
      <c r="F9" s="110"/>
      <c r="G9" s="116"/>
      <c r="H9" s="116"/>
      <c r="I9" s="110"/>
      <c r="J9" s="110"/>
      <c r="K9" s="110"/>
      <c r="L9" s="110"/>
      <c r="M9" s="110"/>
      <c r="N9" s="110"/>
      <c r="O9" s="110"/>
      <c r="P9" s="114"/>
      <c r="Q9" s="110"/>
      <c r="R9" s="110"/>
    </row>
    <row r="10" spans="1:18" x14ac:dyDescent="0.2">
      <c r="A10" s="116"/>
      <c r="B10" s="113"/>
      <c r="C10" s="110"/>
      <c r="D10" s="110"/>
      <c r="E10" s="110"/>
      <c r="F10" s="110"/>
      <c r="G10" s="116"/>
      <c r="H10" s="116"/>
      <c r="I10" s="110"/>
      <c r="J10" s="110"/>
      <c r="K10" s="110"/>
      <c r="L10" s="110"/>
      <c r="M10" s="110"/>
      <c r="N10" s="110"/>
      <c r="O10" s="110"/>
      <c r="P10" s="114"/>
      <c r="Q10" s="110"/>
      <c r="R10" s="110"/>
    </row>
    <row r="11" spans="1:18" ht="13.5" customHeight="1" x14ac:dyDescent="0.2">
      <c r="A11" s="116"/>
      <c r="B11" s="112"/>
      <c r="C11" s="110"/>
      <c r="D11" s="110"/>
      <c r="E11" s="110"/>
      <c r="F11" s="110"/>
      <c r="G11" s="116"/>
      <c r="H11" s="116"/>
      <c r="I11" s="110"/>
      <c r="J11" s="110"/>
      <c r="K11" s="110"/>
      <c r="L11" s="110"/>
      <c r="M11" s="110"/>
      <c r="N11" s="110"/>
      <c r="O11" s="110"/>
      <c r="P11" s="114"/>
      <c r="Q11" s="110"/>
      <c r="R11" s="110"/>
    </row>
    <row r="12" spans="1:18" ht="12.75" customHeight="1" x14ac:dyDescent="0.2">
      <c r="A12" s="116"/>
      <c r="B12" s="112"/>
      <c r="C12" s="110"/>
      <c r="D12" s="110"/>
      <c r="E12" s="110"/>
      <c r="F12" s="110"/>
      <c r="G12" s="116"/>
      <c r="H12" s="116"/>
      <c r="I12" s="110"/>
      <c r="J12" s="110"/>
      <c r="K12" s="110"/>
      <c r="L12" s="110"/>
      <c r="M12" s="110"/>
      <c r="N12" s="110"/>
      <c r="O12" s="110"/>
      <c r="P12" s="114"/>
      <c r="Q12" s="110"/>
      <c r="R12" s="110"/>
    </row>
    <row r="13" spans="1:18" ht="12.75" customHeight="1" x14ac:dyDescent="0.2">
      <c r="A13" s="116"/>
      <c r="B13" s="11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4"/>
      <c r="Q13" s="110"/>
      <c r="R13" s="110"/>
    </row>
    <row r="14" spans="1:18" x14ac:dyDescent="0.2">
      <c r="A14" s="116"/>
      <c r="B14" s="118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4"/>
      <c r="Q14" s="110"/>
      <c r="R14" s="110"/>
    </row>
    <row r="15" spans="1:18" x14ac:dyDescent="0.2">
      <c r="A15" s="116"/>
      <c r="B15" s="119"/>
      <c r="C15" s="120"/>
      <c r="D15" s="120"/>
      <c r="E15" s="120"/>
      <c r="F15" s="120"/>
      <c r="I15" s="120"/>
      <c r="J15" s="120"/>
      <c r="K15" s="120"/>
      <c r="L15" s="120"/>
      <c r="M15" s="120"/>
      <c r="N15" s="120"/>
      <c r="O15" s="116"/>
      <c r="P15" s="110"/>
      <c r="Q15" s="110"/>
      <c r="R15" s="110"/>
    </row>
    <row r="16" spans="1:18" s="115" customFormat="1" x14ac:dyDescent="0.2">
      <c r="A16" s="116"/>
      <c r="B16" s="120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0"/>
      <c r="Q16" s="110"/>
      <c r="R16" s="110"/>
    </row>
    <row r="17" spans="1:18" s="115" customFormat="1" x14ac:dyDescent="0.2">
      <c r="A17" s="116"/>
      <c r="B17" s="120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0"/>
      <c r="Q17" s="110"/>
      <c r="R17" s="110"/>
    </row>
    <row r="18" spans="1:18" s="115" customFormat="1" ht="15" x14ac:dyDescent="0.25">
      <c r="A18" s="116"/>
      <c r="C18" s="110"/>
      <c r="D18" s="110"/>
      <c r="E18" s="110"/>
      <c r="F18" s="110"/>
      <c r="G18"/>
      <c r="H18" s="116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s="115" customFormat="1" ht="15" x14ac:dyDescent="0.25">
      <c r="A19" s="116"/>
      <c r="C19" s="110"/>
      <c r="D19"/>
      <c r="E19" s="110"/>
      <c r="F19" s="110"/>
      <c r="G19" s="116"/>
      <c r="H19" s="116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s="115" customFormat="1" x14ac:dyDescent="0.2">
      <c r="A20" s="116"/>
      <c r="C20" s="110"/>
      <c r="D20" s="110"/>
      <c r="E20" s="110"/>
      <c r="F20" s="110"/>
      <c r="G20" s="116"/>
      <c r="H20" s="116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15" customFormat="1" x14ac:dyDescent="0.2">
      <c r="A21" s="116"/>
      <c r="C21" s="110"/>
      <c r="D21" s="110"/>
      <c r="E21" s="110"/>
      <c r="F21" s="110"/>
      <c r="G21" s="116"/>
      <c r="H21" s="116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115" customFormat="1" x14ac:dyDescent="0.2">
      <c r="A22" s="116"/>
      <c r="C22" s="110"/>
      <c r="D22" s="110"/>
      <c r="E22" s="110"/>
      <c r="F22" s="110"/>
      <c r="G22" s="116"/>
      <c r="H22" s="116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s="115" customFormat="1" x14ac:dyDescent="0.2">
      <c r="A23" s="116"/>
      <c r="C23" s="110"/>
      <c r="D23" s="110"/>
      <c r="E23" s="110"/>
      <c r="F23" s="110"/>
      <c r="G23" s="116"/>
      <c r="H23" s="116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x14ac:dyDescent="0.2">
      <c r="A24" s="116"/>
      <c r="C24" s="110"/>
      <c r="D24" s="110"/>
      <c r="E24" s="110"/>
      <c r="F24" s="110"/>
      <c r="G24" s="116"/>
      <c r="H24" s="116" t="s">
        <v>236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53"/>
  <sheetViews>
    <sheetView showGridLines="0" showRowColHeaders="0" zoomScaleNormal="100" workbookViewId="0"/>
  </sheetViews>
  <sheetFormatPr defaultRowHeight="15" x14ac:dyDescent="0.25"/>
  <cols>
    <col min="1" max="1" width="2" customWidth="1"/>
    <col min="2" max="2" width="48.7109375" bestFit="1" customWidth="1"/>
    <col min="3" max="3" width="17" customWidth="1"/>
    <col min="4" max="4" width="40.7109375" bestFit="1" customWidth="1"/>
    <col min="5" max="5" width="18.28515625" customWidth="1"/>
    <col min="6" max="6" width="14.28515625" bestFit="1" customWidth="1"/>
    <col min="9" max="9" width="95.42578125" bestFit="1" customWidth="1"/>
    <col min="10" max="10" width="40.7109375" bestFit="1" customWidth="1"/>
    <col min="11" max="11" width="2.140625" bestFit="1" customWidth="1"/>
    <col min="19" max="19" width="16.28515625" bestFit="1" customWidth="1"/>
    <col min="21" max="21" width="15.42578125" bestFit="1" customWidth="1"/>
  </cols>
  <sheetData>
    <row r="1" spans="2:21" ht="5.25" customHeight="1" x14ac:dyDescent="0.25"/>
    <row r="6" spans="2:21" ht="15.75" thickBot="1" x14ac:dyDescent="0.3"/>
    <row r="7" spans="2:21" ht="15.75" thickBot="1" x14ac:dyDescent="0.3">
      <c r="B7" s="127" t="s">
        <v>124</v>
      </c>
      <c r="C7" s="128" t="s">
        <v>117</v>
      </c>
      <c r="D7" s="127" t="s">
        <v>92</v>
      </c>
      <c r="E7" s="129" t="s">
        <v>41</v>
      </c>
      <c r="F7" s="128" t="s">
        <v>238</v>
      </c>
      <c r="S7" s="80" t="s">
        <v>76</v>
      </c>
      <c r="U7" s="80" t="s">
        <v>102</v>
      </c>
    </row>
    <row r="8" spans="2:21" x14ac:dyDescent="0.25">
      <c r="B8" t="str">
        <f t="shared" ref="B8:B47" si="0">C8&amp;" - "&amp;D8</f>
        <v>1.01.01 - Vendas</v>
      </c>
      <c r="C8" t="s">
        <v>118</v>
      </c>
      <c r="D8" t="s">
        <v>139</v>
      </c>
      <c r="E8" t="s">
        <v>104</v>
      </c>
      <c r="S8" s="81" t="s">
        <v>77</v>
      </c>
      <c r="U8" s="81" t="s">
        <v>98</v>
      </c>
    </row>
    <row r="9" spans="2:21" x14ac:dyDescent="0.25">
      <c r="B9" t="str">
        <f t="shared" si="0"/>
        <v>1.01.02 - Serviços</v>
      </c>
      <c r="C9" t="s">
        <v>119</v>
      </c>
      <c r="D9" t="s">
        <v>140</v>
      </c>
      <c r="E9" t="s">
        <v>104</v>
      </c>
      <c r="S9" s="81" t="s">
        <v>78</v>
      </c>
      <c r="U9" s="81" t="s">
        <v>99</v>
      </c>
    </row>
    <row r="10" spans="2:21" x14ac:dyDescent="0.25">
      <c r="B10" t="str">
        <f t="shared" si="0"/>
        <v>1.01.03 - Aluguel</v>
      </c>
      <c r="C10" t="s">
        <v>120</v>
      </c>
      <c r="D10" t="s">
        <v>69</v>
      </c>
      <c r="E10" t="s">
        <v>104</v>
      </c>
      <c r="S10" s="81" t="s">
        <v>80</v>
      </c>
      <c r="U10" s="81" t="s">
        <v>100</v>
      </c>
    </row>
    <row r="11" spans="2:21" x14ac:dyDescent="0.25">
      <c r="B11" t="str">
        <f t="shared" si="0"/>
        <v>1.01.04 - Outras receitas</v>
      </c>
      <c r="C11" t="s">
        <v>121</v>
      </c>
      <c r="D11" t="s">
        <v>68</v>
      </c>
      <c r="E11" t="s">
        <v>104</v>
      </c>
      <c r="S11" s="81" t="s">
        <v>81</v>
      </c>
      <c r="U11" s="81" t="s">
        <v>101</v>
      </c>
    </row>
    <row r="12" spans="2:21" x14ac:dyDescent="0.25">
      <c r="B12" t="str">
        <f t="shared" si="0"/>
        <v>1.01.05 - Transferências entre contas</v>
      </c>
      <c r="C12" t="s">
        <v>122</v>
      </c>
      <c r="D12" t="s">
        <v>111</v>
      </c>
      <c r="E12" t="s">
        <v>104</v>
      </c>
    </row>
    <row r="13" spans="2:21" x14ac:dyDescent="0.25">
      <c r="B13" t="str">
        <f t="shared" si="0"/>
        <v>2.01.01 - Custos das vendas</v>
      </c>
      <c r="C13" t="s">
        <v>127</v>
      </c>
      <c r="D13" t="s">
        <v>141</v>
      </c>
      <c r="E13" t="s">
        <v>99</v>
      </c>
      <c r="S13" s="81" t="s">
        <v>25</v>
      </c>
    </row>
    <row r="14" spans="2:21" x14ac:dyDescent="0.25">
      <c r="B14" t="str">
        <f t="shared" si="0"/>
        <v>2.01.02 - Custos dos Serviços</v>
      </c>
      <c r="C14" t="s">
        <v>128</v>
      </c>
      <c r="D14" t="s">
        <v>142</v>
      </c>
      <c r="E14" t="s">
        <v>99</v>
      </c>
      <c r="S14" s="81" t="s">
        <v>82</v>
      </c>
    </row>
    <row r="15" spans="2:21" x14ac:dyDescent="0.25">
      <c r="B15" t="str">
        <f t="shared" si="0"/>
        <v>2.01.03 - Custos ligados aos imóveis alugados</v>
      </c>
      <c r="C15" t="s">
        <v>129</v>
      </c>
      <c r="D15" t="s">
        <v>143</v>
      </c>
      <c r="E15" t="s">
        <v>99</v>
      </c>
      <c r="S15" s="81" t="s">
        <v>83</v>
      </c>
    </row>
    <row r="16" spans="2:21" x14ac:dyDescent="0.25">
      <c r="B16" t="str">
        <f t="shared" si="0"/>
        <v>2.01.04 - Outros custos variáveis</v>
      </c>
      <c r="C16" t="s">
        <v>130</v>
      </c>
      <c r="D16" t="s">
        <v>144</v>
      </c>
      <c r="E16" t="s">
        <v>99</v>
      </c>
      <c r="S16" s="81" t="s">
        <v>81</v>
      </c>
    </row>
    <row r="17" spans="2:19" x14ac:dyDescent="0.25">
      <c r="B17" t="str">
        <f t="shared" ref="B17:B18" si="1">C17&amp;" - "&amp;D17</f>
        <v>2.01.05 - Tributos sobre faturamento</v>
      </c>
      <c r="C17" t="s">
        <v>145</v>
      </c>
      <c r="D17" t="s">
        <v>175</v>
      </c>
      <c r="E17" t="s">
        <v>99</v>
      </c>
      <c r="S17" s="82"/>
    </row>
    <row r="18" spans="2:19" x14ac:dyDescent="0.25">
      <c r="B18" t="str">
        <f t="shared" si="1"/>
        <v>2.01.06 - Tributos sobre o Lucro</v>
      </c>
      <c r="C18" t="s">
        <v>146</v>
      </c>
      <c r="D18" t="s">
        <v>177</v>
      </c>
      <c r="E18" t="s">
        <v>99</v>
      </c>
      <c r="S18" s="80" t="s">
        <v>84</v>
      </c>
    </row>
    <row r="19" spans="2:19" x14ac:dyDescent="0.25">
      <c r="B19" t="str">
        <f t="shared" si="0"/>
        <v>2.01.07 - Água</v>
      </c>
      <c r="C19" t="s">
        <v>147</v>
      </c>
      <c r="D19" t="s">
        <v>79</v>
      </c>
      <c r="E19" t="s">
        <v>98</v>
      </c>
      <c r="S19" s="81" t="s">
        <v>85</v>
      </c>
    </row>
    <row r="20" spans="2:19" x14ac:dyDescent="0.25">
      <c r="B20" t="str">
        <f t="shared" si="0"/>
        <v>2.01.08 - Alarme</v>
      </c>
      <c r="C20" t="s">
        <v>148</v>
      </c>
      <c r="D20" t="s">
        <v>73</v>
      </c>
      <c r="E20" t="s">
        <v>98</v>
      </c>
      <c r="S20" s="81" t="s">
        <v>86</v>
      </c>
    </row>
    <row r="21" spans="2:19" x14ac:dyDescent="0.25">
      <c r="B21" t="str">
        <f t="shared" si="0"/>
        <v>2.01.09 - Aluguel</v>
      </c>
      <c r="C21" t="s">
        <v>149</v>
      </c>
      <c r="D21" t="s">
        <v>69</v>
      </c>
      <c r="E21" t="s">
        <v>98</v>
      </c>
      <c r="S21" s="81" t="s">
        <v>87</v>
      </c>
    </row>
    <row r="22" spans="2:19" x14ac:dyDescent="0.25">
      <c r="B22" t="str">
        <f t="shared" si="0"/>
        <v>2.01.10 - Assessoria Contábil</v>
      </c>
      <c r="C22" t="s">
        <v>150</v>
      </c>
      <c r="D22" t="s">
        <v>71</v>
      </c>
      <c r="E22" t="s">
        <v>98</v>
      </c>
      <c r="S22" s="81" t="s">
        <v>88</v>
      </c>
    </row>
    <row r="23" spans="2:19" x14ac:dyDescent="0.25">
      <c r="B23" t="str">
        <f t="shared" si="0"/>
        <v>2.01.11 - Assessoria Jurídica</v>
      </c>
      <c r="C23" t="s">
        <v>151</v>
      </c>
      <c r="D23" t="s">
        <v>70</v>
      </c>
      <c r="E23" t="s">
        <v>98</v>
      </c>
      <c r="S23" s="81" t="s">
        <v>81</v>
      </c>
    </row>
    <row r="24" spans="2:19" x14ac:dyDescent="0.25">
      <c r="B24" t="str">
        <f t="shared" si="0"/>
        <v>2.01.12 - Despesas Financeiras</v>
      </c>
      <c r="C24" t="s">
        <v>152</v>
      </c>
      <c r="D24" t="s">
        <v>49</v>
      </c>
      <c r="E24" t="s">
        <v>98</v>
      </c>
    </row>
    <row r="25" spans="2:19" x14ac:dyDescent="0.25">
      <c r="B25" t="str">
        <f t="shared" si="0"/>
        <v>2.01.13 - Energia</v>
      </c>
      <c r="C25" t="s">
        <v>153</v>
      </c>
      <c r="D25" t="s">
        <v>89</v>
      </c>
      <c r="E25" t="s">
        <v>98</v>
      </c>
    </row>
    <row r="26" spans="2:19" x14ac:dyDescent="0.25">
      <c r="B26" t="str">
        <f t="shared" si="0"/>
        <v>2.01.14 - Equipamentos/Materiais/Utensílios</v>
      </c>
      <c r="C26" t="s">
        <v>154</v>
      </c>
      <c r="D26" t="s">
        <v>75</v>
      </c>
      <c r="E26" t="s">
        <v>98</v>
      </c>
    </row>
    <row r="27" spans="2:19" x14ac:dyDescent="0.25">
      <c r="B27" t="str">
        <f t="shared" si="0"/>
        <v>2.01.15 - Estacionamento</v>
      </c>
      <c r="C27" t="s">
        <v>155</v>
      </c>
      <c r="D27" t="s">
        <v>97</v>
      </c>
      <c r="E27" t="s">
        <v>98</v>
      </c>
    </row>
    <row r="28" spans="2:19" x14ac:dyDescent="0.25">
      <c r="B28" t="str">
        <f t="shared" si="0"/>
        <v>2.01.16 - Eventos</v>
      </c>
      <c r="C28" t="s">
        <v>156</v>
      </c>
      <c r="D28" t="s">
        <v>91</v>
      </c>
      <c r="E28" t="s">
        <v>98</v>
      </c>
    </row>
    <row r="29" spans="2:19" x14ac:dyDescent="0.25">
      <c r="B29" t="str">
        <f t="shared" si="0"/>
        <v>2.01.17 - Impostos e Taxas</v>
      </c>
      <c r="C29" t="s">
        <v>157</v>
      </c>
      <c r="D29" t="s">
        <v>46</v>
      </c>
      <c r="E29" t="s">
        <v>98</v>
      </c>
    </row>
    <row r="30" spans="2:19" x14ac:dyDescent="0.25">
      <c r="B30" t="str">
        <f t="shared" si="0"/>
        <v>2.01.18 - Locomoção</v>
      </c>
      <c r="C30" t="s">
        <v>158</v>
      </c>
      <c r="D30" t="s">
        <v>48</v>
      </c>
      <c r="E30" t="s">
        <v>98</v>
      </c>
    </row>
    <row r="31" spans="2:19" x14ac:dyDescent="0.25">
      <c r="B31" t="str">
        <f t="shared" si="0"/>
        <v>2.01.19 - Luz e Água</v>
      </c>
      <c r="C31" t="s">
        <v>159</v>
      </c>
      <c r="D31" t="s">
        <v>63</v>
      </c>
      <c r="E31" t="s">
        <v>98</v>
      </c>
    </row>
    <row r="32" spans="2:19" x14ac:dyDescent="0.25">
      <c r="B32" t="str">
        <f t="shared" si="0"/>
        <v>2.01.20 - Manutenção equipamentos</v>
      </c>
      <c r="C32" t="s">
        <v>160</v>
      </c>
      <c r="D32" t="s">
        <v>125</v>
      </c>
      <c r="E32" t="s">
        <v>98</v>
      </c>
    </row>
    <row r="33" spans="2:6" x14ac:dyDescent="0.25">
      <c r="B33" t="str">
        <f t="shared" si="0"/>
        <v>2.01.21 - Manutenção Software</v>
      </c>
      <c r="C33" t="s">
        <v>161</v>
      </c>
      <c r="D33" t="s">
        <v>94</v>
      </c>
      <c r="E33" t="s">
        <v>98</v>
      </c>
    </row>
    <row r="34" spans="2:6" x14ac:dyDescent="0.25">
      <c r="B34" t="str">
        <f t="shared" si="0"/>
        <v>2.01.22 - Mão de Obra</v>
      </c>
      <c r="C34" t="s">
        <v>162</v>
      </c>
      <c r="D34" t="s">
        <v>123</v>
      </c>
      <c r="E34" t="s">
        <v>98</v>
      </c>
    </row>
    <row r="35" spans="2:6" x14ac:dyDescent="0.25">
      <c r="B35" t="str">
        <f t="shared" si="0"/>
        <v>2.01.23 - Materiais de Limpeza</v>
      </c>
      <c r="C35" t="s">
        <v>163</v>
      </c>
      <c r="D35" t="s">
        <v>95</v>
      </c>
      <c r="E35" t="s">
        <v>98</v>
      </c>
    </row>
    <row r="36" spans="2:6" x14ac:dyDescent="0.25">
      <c r="B36" t="str">
        <f t="shared" si="0"/>
        <v>2.01.24 - Multas fiscais</v>
      </c>
      <c r="C36" t="s">
        <v>164</v>
      </c>
      <c r="D36" t="s">
        <v>62</v>
      </c>
      <c r="E36" t="s">
        <v>98</v>
      </c>
    </row>
    <row r="37" spans="2:6" x14ac:dyDescent="0.25">
      <c r="B37" t="str">
        <f t="shared" si="0"/>
        <v>2.01.25 - Outras despesas operacionais</v>
      </c>
      <c r="C37" t="s">
        <v>165</v>
      </c>
      <c r="D37" t="s">
        <v>61</v>
      </c>
      <c r="E37" t="s">
        <v>98</v>
      </c>
    </row>
    <row r="38" spans="2:6" x14ac:dyDescent="0.25">
      <c r="B38" t="str">
        <f t="shared" si="0"/>
        <v>2.01.26 - Rescisões de Contrato</v>
      </c>
      <c r="C38" t="s">
        <v>166</v>
      </c>
      <c r="D38" t="s">
        <v>96</v>
      </c>
      <c r="E38" t="s">
        <v>98</v>
      </c>
    </row>
    <row r="39" spans="2:6" x14ac:dyDescent="0.25">
      <c r="B39" t="str">
        <f t="shared" si="0"/>
        <v>2.01.27 - Seguro Empresarial</v>
      </c>
      <c r="C39" t="s">
        <v>167</v>
      </c>
      <c r="D39" t="s">
        <v>74</v>
      </c>
      <c r="E39" t="s">
        <v>98</v>
      </c>
    </row>
    <row r="40" spans="2:6" x14ac:dyDescent="0.25">
      <c r="B40" t="str">
        <f t="shared" si="0"/>
        <v>2.01.28 - Site</v>
      </c>
      <c r="C40" t="s">
        <v>168</v>
      </c>
      <c r="D40" t="s">
        <v>93</v>
      </c>
      <c r="E40" t="s">
        <v>98</v>
      </c>
    </row>
    <row r="41" spans="2:6" x14ac:dyDescent="0.25">
      <c r="B41" t="str">
        <f t="shared" si="0"/>
        <v>2.01.29 - Telefone e Internet</v>
      </c>
      <c r="C41" t="s">
        <v>169</v>
      </c>
      <c r="D41" t="s">
        <v>64</v>
      </c>
      <c r="E41" t="s">
        <v>98</v>
      </c>
    </row>
    <row r="42" spans="2:6" x14ac:dyDescent="0.25">
      <c r="B42" t="str">
        <f t="shared" si="0"/>
        <v>2.01.30 - Treinamentos</v>
      </c>
      <c r="C42" t="s">
        <v>170</v>
      </c>
      <c r="D42" t="s">
        <v>47</v>
      </c>
      <c r="E42" t="s">
        <v>98</v>
      </c>
    </row>
    <row r="43" spans="2:6" x14ac:dyDescent="0.25">
      <c r="B43" t="str">
        <f t="shared" si="0"/>
        <v>2.01.31 - Manutenção Predial</v>
      </c>
      <c r="C43" t="s">
        <v>171</v>
      </c>
      <c r="D43" t="s">
        <v>113</v>
      </c>
      <c r="E43" t="s">
        <v>98</v>
      </c>
    </row>
    <row r="44" spans="2:6" x14ac:dyDescent="0.25">
      <c r="B44" s="87" t="str">
        <f t="shared" si="0"/>
        <v>2.01.32 - Material Expediente</v>
      </c>
      <c r="C44" t="s">
        <v>172</v>
      </c>
      <c r="D44" t="s">
        <v>114</v>
      </c>
      <c r="E44" t="s">
        <v>98</v>
      </c>
      <c r="F44" s="87"/>
    </row>
    <row r="45" spans="2:6" x14ac:dyDescent="0.25">
      <c r="B45" t="str">
        <f t="shared" si="0"/>
        <v>2.01.33 - Pedagógico Coletivo</v>
      </c>
      <c r="C45" t="s">
        <v>173</v>
      </c>
      <c r="D45" t="s">
        <v>112</v>
      </c>
      <c r="E45" t="s">
        <v>98</v>
      </c>
    </row>
    <row r="46" spans="2:6" x14ac:dyDescent="0.25">
      <c r="B46" t="str">
        <f t="shared" si="0"/>
        <v>2.01.34 - Uniformes e EPI</v>
      </c>
      <c r="C46" t="s">
        <v>174</v>
      </c>
      <c r="D46" t="s">
        <v>116</v>
      </c>
      <c r="E46" t="s">
        <v>98</v>
      </c>
    </row>
    <row r="47" spans="2:6" x14ac:dyDescent="0.25">
      <c r="B47" t="str">
        <f t="shared" si="0"/>
        <v>2.01.35 - Vale Transporte</v>
      </c>
      <c r="C47" t="s">
        <v>176</v>
      </c>
      <c r="D47" t="s">
        <v>126</v>
      </c>
      <c r="E47" t="s">
        <v>98</v>
      </c>
    </row>
    <row r="48" spans="2:6" x14ac:dyDescent="0.25">
      <c r="B48" t="str">
        <f t="shared" ref="B48:B51" si="2">C48&amp;" - "&amp;D48</f>
        <v>3.01.01 - Captação de empréstimos</v>
      </c>
      <c r="C48" t="s">
        <v>131</v>
      </c>
      <c r="D48" t="s">
        <v>58</v>
      </c>
      <c r="E48" t="s">
        <v>101</v>
      </c>
    </row>
    <row r="49" spans="2:5" x14ac:dyDescent="0.25">
      <c r="B49" t="str">
        <f t="shared" si="2"/>
        <v>3.01.02 - Recebimento de Aumento de Capital</v>
      </c>
      <c r="C49" t="s">
        <v>133</v>
      </c>
      <c r="D49" t="s">
        <v>57</v>
      </c>
      <c r="E49" t="s">
        <v>101</v>
      </c>
    </row>
    <row r="50" spans="2:5" x14ac:dyDescent="0.25">
      <c r="B50" t="str">
        <f t="shared" si="2"/>
        <v>3.01.03 - Pagamento de Dividendos</v>
      </c>
      <c r="C50" t="s">
        <v>134</v>
      </c>
      <c r="D50" t="s">
        <v>56</v>
      </c>
      <c r="E50" t="s">
        <v>101</v>
      </c>
    </row>
    <row r="51" spans="2:5" x14ac:dyDescent="0.25">
      <c r="B51" t="str">
        <f t="shared" si="2"/>
        <v>3.01.04 - Pagamento de empréstimos</v>
      </c>
      <c r="C51" t="s">
        <v>135</v>
      </c>
      <c r="D51" t="s">
        <v>55</v>
      </c>
      <c r="E51" t="s">
        <v>101</v>
      </c>
    </row>
    <row r="52" spans="2:5" x14ac:dyDescent="0.25">
      <c r="B52" t="str">
        <f t="shared" ref="B52:B53" si="3">C52&amp;" - "&amp;D52</f>
        <v>4.01.01 - Recebimento de Venda de Imobilizado</v>
      </c>
      <c r="C52" t="s">
        <v>132</v>
      </c>
      <c r="D52" t="s">
        <v>53</v>
      </c>
      <c r="E52" t="s">
        <v>106</v>
      </c>
    </row>
    <row r="53" spans="2:5" x14ac:dyDescent="0.25">
      <c r="B53" t="str">
        <f t="shared" si="3"/>
        <v>4.01.02 - Pagamento de Aquisição de Imobilizado</v>
      </c>
      <c r="C53" t="s">
        <v>136</v>
      </c>
      <c r="D53" t="s">
        <v>52</v>
      </c>
      <c r="E53" t="s">
        <v>106</v>
      </c>
    </row>
  </sheetData>
  <sortState ref="C8:E42">
    <sortCondition ref="C8:C42"/>
    <sortCondition ref="D8:D42"/>
  </sortState>
  <dataValidations xWindow="430" yWindow="229" count="3">
    <dataValidation type="list" allowBlank="1" showInputMessage="1" showErrorMessage="1" sqref="D43" xr:uid="{00000000-0002-0000-0100-000000000000}">
      <formula1>$B$7:$B$103</formula1>
    </dataValidation>
    <dataValidation type="list" allowBlank="1" showInputMessage="1" showErrorMessage="1" sqref="J8:J93" xr:uid="{00000000-0002-0000-0100-000001000000}">
      <formula1>$D$7:$D$36</formula1>
    </dataValidation>
    <dataValidation type="custom" allowBlank="1" showInputMessage="1" showErrorMessage="1" promptTitle="Conta Financeira" prompt="1. Recebimentos_x000a_2. ( - ) Pagamentos_x000a_3.01 Captação Empréstimos / Aumento de Capital_x000a_3.02 ( - ) Pagamento Empréstimos / ( - ) Retirada Lucros_x000a_4.01 Vendas de Investimentos_x000a_4.02 Pagamentos de Investimentos" sqref="C8:C53" xr:uid="{00000000-0002-0000-0100-000002000000}">
      <formula1>"0"".""00"".""00"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12"/>
  <sheetViews>
    <sheetView showGridLines="0" showRowColHeaders="0" workbookViewId="0">
      <pane ySplit="12" topLeftCell="A13" activePane="bottomLeft" state="frozen"/>
      <selection pane="bottomLeft" activeCell="L17" sqref="L17"/>
    </sheetView>
  </sheetViews>
  <sheetFormatPr defaultColWidth="0" defaultRowHeight="15" zeroHeight="1" x14ac:dyDescent="0.25"/>
  <cols>
    <col min="1" max="1" width="1.7109375" customWidth="1"/>
    <col min="2" max="2" width="11.85546875" bestFit="1" customWidth="1"/>
    <col min="3" max="3" width="9.85546875" style="1" bestFit="1" customWidth="1"/>
    <col min="4" max="4" width="9.140625" style="1" customWidth="1"/>
    <col min="5" max="5" width="15.85546875" style="1" bestFit="1" customWidth="1"/>
    <col min="6" max="6" width="14.7109375" style="1" bestFit="1" customWidth="1"/>
    <col min="7" max="7" width="12.28515625" style="1" bestFit="1" customWidth="1"/>
    <col min="8" max="8" width="10.85546875" style="1" customWidth="1"/>
    <col min="9" max="9" width="9.85546875" style="1" bestFit="1" customWidth="1"/>
    <col min="10" max="10" width="16.85546875" style="1" bestFit="1" customWidth="1"/>
    <col min="11" max="11" width="28.5703125" style="1" bestFit="1" customWidth="1"/>
    <col min="12" max="12" width="18.42578125" style="1" bestFit="1" customWidth="1"/>
    <col min="13" max="13" width="15" style="45" bestFit="1" customWidth="1"/>
    <col min="14" max="14" width="13" style="48" bestFit="1" customWidth="1"/>
    <col min="15" max="15" width="14.5703125" style="45" bestFit="1" customWidth="1"/>
    <col min="16" max="16" width="0.7109375" customWidth="1"/>
    <col min="17" max="23" width="9.140625" hidden="1" customWidth="1"/>
    <col min="24" max="24" width="10.42578125" hidden="1" customWidth="1"/>
    <col min="25" max="16384" width="9.140625" hidden="1"/>
  </cols>
  <sheetData>
    <row r="1" spans="2:24" x14ac:dyDescent="0.25">
      <c r="M1" s="49"/>
      <c r="N1" s="49"/>
      <c r="O1" s="49"/>
      <c r="W1">
        <v>1</v>
      </c>
      <c r="X1" t="s">
        <v>11</v>
      </c>
    </row>
    <row r="2" spans="2:24" x14ac:dyDescent="0.25">
      <c r="M2" s="49"/>
      <c r="N2" s="49"/>
      <c r="O2" s="49"/>
    </row>
    <row r="3" spans="2:24" x14ac:dyDescent="0.25">
      <c r="M3" s="49"/>
      <c r="N3" s="49"/>
      <c r="O3" s="49"/>
    </row>
    <row r="4" spans="2:24" x14ac:dyDescent="0.25">
      <c r="M4" s="49"/>
      <c r="N4" s="49"/>
      <c r="O4" s="49"/>
    </row>
    <row r="5" spans="2:24" x14ac:dyDescent="0.25">
      <c r="M5" s="50"/>
      <c r="N5" s="83"/>
      <c r="O5" s="50"/>
    </row>
    <row r="6" spans="2:24" x14ac:dyDescent="0.25">
      <c r="B6" s="132" t="s">
        <v>137</v>
      </c>
      <c r="C6" s="133" t="s">
        <v>138</v>
      </c>
      <c r="D6" s="134"/>
      <c r="E6" s="134"/>
      <c r="F6" s="134"/>
      <c r="G6" s="4"/>
      <c r="H6" s="4"/>
      <c r="I6" s="4"/>
      <c r="J6" s="4"/>
      <c r="L6" s="41"/>
      <c r="M6" s="51"/>
      <c r="N6" s="51"/>
      <c r="O6" s="52"/>
      <c r="W6">
        <v>2</v>
      </c>
      <c r="X6" t="s">
        <v>12</v>
      </c>
    </row>
    <row r="7" spans="2:24" x14ac:dyDescent="0.25">
      <c r="B7" s="132" t="s">
        <v>5</v>
      </c>
      <c r="C7" s="147"/>
      <c r="D7" s="147"/>
      <c r="E7" s="147"/>
      <c r="F7" s="147"/>
      <c r="G7" s="4"/>
      <c r="H7" s="4"/>
      <c r="I7" s="4"/>
      <c r="J7" s="4"/>
      <c r="L7" s="44"/>
      <c r="M7" s="50"/>
      <c r="N7" s="50"/>
      <c r="O7" s="50"/>
      <c r="W7">
        <v>3</v>
      </c>
      <c r="X7" t="s">
        <v>13</v>
      </c>
    </row>
    <row r="8" spans="2:24" x14ac:dyDescent="0.25">
      <c r="B8" s="132" t="s">
        <v>1</v>
      </c>
      <c r="C8" s="146">
        <f ca="1">TODAY()</f>
        <v>43494</v>
      </c>
      <c r="D8" s="146"/>
      <c r="E8" s="135"/>
      <c r="F8" s="135"/>
      <c r="G8" s="3"/>
      <c r="H8" s="86"/>
      <c r="I8" s="3"/>
      <c r="J8" s="3"/>
      <c r="L8" s="41"/>
      <c r="W8">
        <v>4</v>
      </c>
      <c r="X8" t="s">
        <v>14</v>
      </c>
    </row>
    <row r="9" spans="2:24" ht="4.5" customHeight="1" x14ac:dyDescent="0.25">
      <c r="B9" s="136"/>
      <c r="C9" s="134"/>
      <c r="D9" s="134"/>
      <c r="E9" s="134"/>
      <c r="F9" s="134"/>
      <c r="G9" s="4"/>
      <c r="H9" s="4"/>
      <c r="I9" s="4"/>
      <c r="J9" s="4"/>
      <c r="K9" s="4"/>
      <c r="L9" s="4"/>
      <c r="W9">
        <v>5</v>
      </c>
      <c r="X9" t="s">
        <v>15</v>
      </c>
    </row>
    <row r="10" spans="2:24" ht="15.75" thickBot="1" x14ac:dyDescent="0.3">
      <c r="B10" s="137" t="s">
        <v>6</v>
      </c>
      <c r="C10" s="138"/>
      <c r="D10" s="137"/>
      <c r="E10" s="137"/>
      <c r="F10" s="132"/>
      <c r="G10" s="8"/>
      <c r="H10" s="8"/>
      <c r="I10" s="8"/>
      <c r="J10" s="8"/>
      <c r="K10" s="43"/>
      <c r="L10" s="43"/>
      <c r="M10" s="79"/>
      <c r="N10" s="79"/>
      <c r="O10" s="79"/>
      <c r="W10">
        <v>6</v>
      </c>
      <c r="X10" t="s">
        <v>16</v>
      </c>
    </row>
    <row r="11" spans="2:24" ht="4.5" customHeight="1" thickBot="1" x14ac:dyDescent="0.3">
      <c r="B11" s="122"/>
      <c r="C11" s="123"/>
      <c r="D11" s="123"/>
      <c r="E11" s="123"/>
      <c r="F11" s="124"/>
      <c r="G11" s="124"/>
      <c r="H11" s="124"/>
      <c r="I11" s="124"/>
      <c r="J11" s="124"/>
      <c r="K11" s="124"/>
      <c r="L11" s="124"/>
      <c r="M11" s="125"/>
      <c r="N11" s="125"/>
      <c r="O11" s="126"/>
      <c r="W11">
        <v>7</v>
      </c>
      <c r="X11" t="s">
        <v>17</v>
      </c>
    </row>
    <row r="12" spans="2:24" ht="29.25" thickBot="1" x14ac:dyDescent="0.3">
      <c r="B12" s="127" t="s">
        <v>2</v>
      </c>
      <c r="C12" s="128" t="s">
        <v>10</v>
      </c>
      <c r="D12" s="127" t="s">
        <v>23</v>
      </c>
      <c r="E12" s="129" t="s">
        <v>28</v>
      </c>
      <c r="F12" s="128" t="s">
        <v>29</v>
      </c>
      <c r="G12" s="127" t="s">
        <v>27</v>
      </c>
      <c r="H12" s="127" t="s">
        <v>115</v>
      </c>
      <c r="I12" s="129" t="s">
        <v>26</v>
      </c>
      <c r="J12" s="128" t="s">
        <v>30</v>
      </c>
      <c r="K12" s="128" t="s">
        <v>4</v>
      </c>
      <c r="L12" s="128" t="s">
        <v>9</v>
      </c>
      <c r="M12" s="128" t="s">
        <v>7</v>
      </c>
      <c r="N12" s="128" t="s">
        <v>8</v>
      </c>
      <c r="O12" s="128" t="s">
        <v>3</v>
      </c>
      <c r="P12" s="121"/>
      <c r="W12">
        <v>8</v>
      </c>
      <c r="X12" t="s">
        <v>18</v>
      </c>
    </row>
    <row r="13" spans="2:24" x14ac:dyDescent="0.25">
      <c r="B13" s="88"/>
      <c r="C13" s="89"/>
      <c r="D13" s="84"/>
      <c r="E13" s="90"/>
      <c r="F13" s="90"/>
      <c r="G13" s="90"/>
      <c r="H13" s="90"/>
      <c r="I13" s="90"/>
      <c r="J13" s="85"/>
      <c r="K13" s="91"/>
      <c r="L13" s="91"/>
      <c r="M13" s="92"/>
      <c r="N13" s="93"/>
      <c r="O13" s="46">
        <f>M13-N13</f>
        <v>0</v>
      </c>
      <c r="W13">
        <v>9</v>
      </c>
      <c r="X13" t="s">
        <v>19</v>
      </c>
    </row>
    <row r="14" spans="2:24" x14ac:dyDescent="0.25">
      <c r="B14" s="88"/>
      <c r="C14" s="89" t="str">
        <f t="shared" ref="C14:C19" si="0">IF(B14&lt;&gt;"",MONTH(B14),"")</f>
        <v/>
      </c>
      <c r="D14" s="84" t="str">
        <f t="shared" ref="D14:D19" si="1">IF(B14&lt;&gt;"",YEAR(B14),"")</f>
        <v/>
      </c>
      <c r="E14" s="90"/>
      <c r="F14" s="90"/>
      <c r="G14" s="90"/>
      <c r="H14" s="90"/>
      <c r="I14" s="90"/>
      <c r="J14" s="85"/>
      <c r="K14" s="91"/>
      <c r="L14" s="91"/>
      <c r="M14" s="92"/>
      <c r="N14" s="93"/>
      <c r="O14" s="46">
        <f>M14-N14+O13</f>
        <v>0</v>
      </c>
      <c r="W14">
        <v>10</v>
      </c>
      <c r="X14" t="s">
        <v>20</v>
      </c>
    </row>
    <row r="15" spans="2:24" x14ac:dyDescent="0.25">
      <c r="B15" s="88"/>
      <c r="C15" s="89" t="str">
        <f t="shared" si="0"/>
        <v/>
      </c>
      <c r="D15" s="84" t="str">
        <f t="shared" si="1"/>
        <v/>
      </c>
      <c r="E15" s="90"/>
      <c r="F15" s="90"/>
      <c r="G15" s="90"/>
      <c r="H15" s="90"/>
      <c r="I15" s="90"/>
      <c r="J15" s="85"/>
      <c r="K15" s="91"/>
      <c r="L15" s="91"/>
      <c r="M15" s="92"/>
      <c r="N15" s="93"/>
      <c r="O15" s="46">
        <f t="shared" ref="O15:O78" si="2">M15-N15+O14</f>
        <v>0</v>
      </c>
      <c r="W15">
        <v>11</v>
      </c>
      <c r="X15" t="s">
        <v>21</v>
      </c>
    </row>
    <row r="16" spans="2:24" x14ac:dyDescent="0.25">
      <c r="B16" s="88"/>
      <c r="C16" s="89" t="str">
        <f t="shared" si="0"/>
        <v/>
      </c>
      <c r="D16" s="84" t="str">
        <f t="shared" si="1"/>
        <v/>
      </c>
      <c r="E16" s="90"/>
      <c r="F16" s="90"/>
      <c r="G16" s="90"/>
      <c r="H16" s="90"/>
      <c r="I16" s="90"/>
      <c r="J16" s="85"/>
      <c r="K16" s="91"/>
      <c r="L16" s="91"/>
      <c r="M16" s="92"/>
      <c r="N16" s="93"/>
      <c r="O16" s="46">
        <f t="shared" si="2"/>
        <v>0</v>
      </c>
    </row>
    <row r="17" spans="2:24" x14ac:dyDescent="0.25">
      <c r="B17" s="88"/>
      <c r="C17" s="89" t="str">
        <f t="shared" si="0"/>
        <v/>
      </c>
      <c r="D17" s="84" t="str">
        <f t="shared" si="1"/>
        <v/>
      </c>
      <c r="E17" s="90"/>
      <c r="F17" s="90"/>
      <c r="G17" s="90"/>
      <c r="H17" s="90"/>
      <c r="I17" s="90"/>
      <c r="J17" s="85"/>
      <c r="K17" s="91"/>
      <c r="L17" s="91"/>
      <c r="M17" s="92"/>
      <c r="N17" s="93"/>
      <c r="O17" s="46">
        <f t="shared" si="2"/>
        <v>0</v>
      </c>
      <c r="W17">
        <v>12</v>
      </c>
      <c r="X17" t="s">
        <v>22</v>
      </c>
    </row>
    <row r="18" spans="2:24" x14ac:dyDescent="0.25">
      <c r="B18" s="88"/>
      <c r="C18" s="89" t="str">
        <f t="shared" si="0"/>
        <v/>
      </c>
      <c r="D18" s="84" t="str">
        <f t="shared" si="1"/>
        <v/>
      </c>
      <c r="E18" s="90"/>
      <c r="F18" s="90"/>
      <c r="G18" s="90"/>
      <c r="H18" s="90"/>
      <c r="I18" s="90"/>
      <c r="J18" s="85"/>
      <c r="K18" s="91"/>
      <c r="L18" s="91"/>
      <c r="M18" s="92"/>
      <c r="N18" s="93"/>
      <c r="O18" s="46">
        <f t="shared" si="2"/>
        <v>0</v>
      </c>
    </row>
    <row r="19" spans="2:24" x14ac:dyDescent="0.25">
      <c r="B19" s="88"/>
      <c r="C19" s="89" t="str">
        <f t="shared" si="0"/>
        <v/>
      </c>
      <c r="D19" s="84" t="str">
        <f t="shared" si="1"/>
        <v/>
      </c>
      <c r="E19" s="90"/>
      <c r="F19" s="90"/>
      <c r="G19" s="90"/>
      <c r="H19" s="90"/>
      <c r="I19" s="90"/>
      <c r="J19" s="85"/>
      <c r="K19" s="91"/>
      <c r="L19" s="91"/>
      <c r="M19" s="92"/>
      <c r="N19" s="93"/>
      <c r="O19" s="46">
        <f t="shared" si="2"/>
        <v>0</v>
      </c>
    </row>
    <row r="20" spans="2:24" x14ac:dyDescent="0.25">
      <c r="B20" s="88"/>
      <c r="C20" s="89" t="str">
        <f t="shared" ref="C20:C77" si="3">IF(B20&lt;&gt;"",MONTH(B20),"")</f>
        <v/>
      </c>
      <c r="D20" s="84" t="str">
        <f t="shared" ref="D20:D55" si="4">IF(B20&lt;&gt;"",YEAR(B20),"")</f>
        <v/>
      </c>
      <c r="E20" s="90"/>
      <c r="F20" s="90"/>
      <c r="G20" s="90"/>
      <c r="H20" s="90"/>
      <c r="I20" s="90"/>
      <c r="J20" s="85"/>
      <c r="K20" s="91"/>
      <c r="L20" s="91"/>
      <c r="M20" s="92"/>
      <c r="N20" s="93"/>
      <c r="O20" s="46">
        <f t="shared" si="2"/>
        <v>0</v>
      </c>
    </row>
    <row r="21" spans="2:24" x14ac:dyDescent="0.25">
      <c r="B21" s="88"/>
      <c r="C21" s="89" t="str">
        <f t="shared" si="3"/>
        <v/>
      </c>
      <c r="D21" s="84" t="str">
        <f t="shared" si="4"/>
        <v/>
      </c>
      <c r="E21" s="90"/>
      <c r="F21" s="90"/>
      <c r="G21" s="90"/>
      <c r="H21" s="90"/>
      <c r="I21" s="90"/>
      <c r="J21" s="85"/>
      <c r="K21" s="91"/>
      <c r="L21" s="91"/>
      <c r="M21" s="92"/>
      <c r="N21" s="93"/>
      <c r="O21" s="46">
        <f t="shared" si="2"/>
        <v>0</v>
      </c>
    </row>
    <row r="22" spans="2:24" x14ac:dyDescent="0.25">
      <c r="B22" s="88"/>
      <c r="C22" s="89" t="str">
        <f t="shared" si="3"/>
        <v/>
      </c>
      <c r="D22" s="84" t="str">
        <f t="shared" si="4"/>
        <v/>
      </c>
      <c r="E22" s="90"/>
      <c r="F22" s="90"/>
      <c r="G22" s="90"/>
      <c r="H22" s="90"/>
      <c r="I22" s="90"/>
      <c r="J22" s="85"/>
      <c r="K22" s="91"/>
      <c r="L22" s="91"/>
      <c r="M22" s="92"/>
      <c r="N22" s="93"/>
      <c r="O22" s="46">
        <f t="shared" si="2"/>
        <v>0</v>
      </c>
    </row>
    <row r="23" spans="2:24" x14ac:dyDescent="0.25">
      <c r="B23" s="88"/>
      <c r="C23" s="89" t="str">
        <f t="shared" si="3"/>
        <v/>
      </c>
      <c r="D23" s="84" t="str">
        <f t="shared" si="4"/>
        <v/>
      </c>
      <c r="E23" s="90"/>
      <c r="F23" s="90"/>
      <c r="G23" s="90"/>
      <c r="H23" s="90"/>
      <c r="I23" s="90"/>
      <c r="J23" s="85"/>
      <c r="K23" s="91"/>
      <c r="L23" s="91"/>
      <c r="M23" s="92"/>
      <c r="N23" s="93"/>
      <c r="O23" s="46">
        <f t="shared" si="2"/>
        <v>0</v>
      </c>
    </row>
    <row r="24" spans="2:24" x14ac:dyDescent="0.25">
      <c r="B24" s="88"/>
      <c r="C24" s="89" t="str">
        <f t="shared" si="3"/>
        <v/>
      </c>
      <c r="D24" s="84" t="str">
        <f t="shared" si="4"/>
        <v/>
      </c>
      <c r="E24" s="90"/>
      <c r="F24" s="90"/>
      <c r="G24" s="90"/>
      <c r="H24" s="90"/>
      <c r="I24" s="90"/>
      <c r="J24" s="85"/>
      <c r="K24" s="91"/>
      <c r="L24" s="91"/>
      <c r="M24" s="92"/>
      <c r="N24" s="93"/>
      <c r="O24" s="46">
        <f t="shared" si="2"/>
        <v>0</v>
      </c>
    </row>
    <row r="25" spans="2:24" x14ac:dyDescent="0.25">
      <c r="B25" s="88"/>
      <c r="C25" s="89" t="str">
        <f t="shared" si="3"/>
        <v/>
      </c>
      <c r="D25" s="84" t="str">
        <f t="shared" si="4"/>
        <v/>
      </c>
      <c r="E25" s="90"/>
      <c r="F25" s="90"/>
      <c r="G25" s="90"/>
      <c r="H25" s="90"/>
      <c r="I25" s="90"/>
      <c r="J25" s="85"/>
      <c r="K25" s="91"/>
      <c r="L25" s="91"/>
      <c r="M25" s="92"/>
      <c r="N25" s="93"/>
      <c r="O25" s="46">
        <f t="shared" si="2"/>
        <v>0</v>
      </c>
    </row>
    <row r="26" spans="2:24" x14ac:dyDescent="0.25">
      <c r="B26" s="88"/>
      <c r="C26" s="89" t="str">
        <f t="shared" si="3"/>
        <v/>
      </c>
      <c r="D26" s="84" t="str">
        <f t="shared" si="4"/>
        <v/>
      </c>
      <c r="E26" s="90"/>
      <c r="F26" s="90"/>
      <c r="G26" s="90"/>
      <c r="H26" s="90"/>
      <c r="I26" s="90"/>
      <c r="J26" s="85"/>
      <c r="K26" s="91"/>
      <c r="L26" s="91"/>
      <c r="M26" s="92"/>
      <c r="N26" s="93"/>
      <c r="O26" s="46">
        <f t="shared" si="2"/>
        <v>0</v>
      </c>
    </row>
    <row r="27" spans="2:24" x14ac:dyDescent="0.25">
      <c r="B27" s="88"/>
      <c r="C27" s="89" t="str">
        <f t="shared" si="3"/>
        <v/>
      </c>
      <c r="D27" s="84" t="str">
        <f t="shared" si="4"/>
        <v/>
      </c>
      <c r="E27" s="90"/>
      <c r="F27" s="90"/>
      <c r="G27" s="90"/>
      <c r="H27" s="90"/>
      <c r="I27" s="90"/>
      <c r="J27" s="85"/>
      <c r="K27" s="91"/>
      <c r="L27" s="91"/>
      <c r="M27" s="92"/>
      <c r="N27" s="93"/>
      <c r="O27" s="46">
        <f t="shared" si="2"/>
        <v>0</v>
      </c>
    </row>
    <row r="28" spans="2:24" x14ac:dyDescent="0.25">
      <c r="B28" s="88"/>
      <c r="C28" s="89" t="str">
        <f t="shared" si="3"/>
        <v/>
      </c>
      <c r="D28" s="84" t="str">
        <f t="shared" si="4"/>
        <v/>
      </c>
      <c r="E28" s="90"/>
      <c r="F28" s="90"/>
      <c r="G28" s="90"/>
      <c r="H28" s="90"/>
      <c r="I28" s="90"/>
      <c r="J28" s="85"/>
      <c r="K28" s="91"/>
      <c r="L28" s="91"/>
      <c r="M28" s="92"/>
      <c r="N28" s="93"/>
      <c r="O28" s="46">
        <f t="shared" si="2"/>
        <v>0</v>
      </c>
    </row>
    <row r="29" spans="2:24" x14ac:dyDescent="0.25">
      <c r="B29" s="88"/>
      <c r="C29" s="89" t="str">
        <f t="shared" si="3"/>
        <v/>
      </c>
      <c r="D29" s="84" t="str">
        <f t="shared" si="4"/>
        <v/>
      </c>
      <c r="E29" s="90"/>
      <c r="F29" s="90"/>
      <c r="G29" s="90"/>
      <c r="H29" s="90"/>
      <c r="I29" s="90"/>
      <c r="J29" s="85"/>
      <c r="K29" s="91"/>
      <c r="L29" s="91"/>
      <c r="M29" s="92"/>
      <c r="N29" s="93"/>
      <c r="O29" s="46">
        <f t="shared" si="2"/>
        <v>0</v>
      </c>
    </row>
    <row r="30" spans="2:24" x14ac:dyDescent="0.25">
      <c r="B30" s="88"/>
      <c r="C30" s="89" t="str">
        <f t="shared" si="3"/>
        <v/>
      </c>
      <c r="D30" s="84" t="str">
        <f t="shared" si="4"/>
        <v/>
      </c>
      <c r="E30" s="90"/>
      <c r="F30" s="90"/>
      <c r="G30" s="90"/>
      <c r="H30" s="90"/>
      <c r="I30" s="90"/>
      <c r="J30" s="85"/>
      <c r="K30" s="91"/>
      <c r="L30" s="91"/>
      <c r="M30" s="92"/>
      <c r="N30" s="93"/>
      <c r="O30" s="46">
        <f t="shared" si="2"/>
        <v>0</v>
      </c>
    </row>
    <row r="31" spans="2:24" x14ac:dyDescent="0.25">
      <c r="B31" s="88"/>
      <c r="C31" s="89" t="str">
        <f t="shared" si="3"/>
        <v/>
      </c>
      <c r="D31" s="84" t="str">
        <f t="shared" si="4"/>
        <v/>
      </c>
      <c r="E31" s="90"/>
      <c r="F31" s="90"/>
      <c r="G31" s="90"/>
      <c r="H31" s="90"/>
      <c r="I31" s="90"/>
      <c r="J31" s="85"/>
      <c r="K31" s="91"/>
      <c r="L31" s="91"/>
      <c r="M31" s="92"/>
      <c r="N31" s="93"/>
      <c r="O31" s="46">
        <f t="shared" si="2"/>
        <v>0</v>
      </c>
    </row>
    <row r="32" spans="2:24" x14ac:dyDescent="0.25">
      <c r="B32" s="88"/>
      <c r="C32" s="89" t="str">
        <f t="shared" si="3"/>
        <v/>
      </c>
      <c r="D32" s="84" t="str">
        <f t="shared" si="4"/>
        <v/>
      </c>
      <c r="E32" s="90"/>
      <c r="F32" s="90"/>
      <c r="G32" s="90"/>
      <c r="H32" s="90"/>
      <c r="I32" s="90"/>
      <c r="J32" s="85"/>
      <c r="K32" s="91"/>
      <c r="L32" s="91"/>
      <c r="M32" s="92"/>
      <c r="N32" s="93"/>
      <c r="O32" s="46">
        <f t="shared" si="2"/>
        <v>0</v>
      </c>
    </row>
    <row r="33" spans="2:15" x14ac:dyDescent="0.25">
      <c r="B33" s="88"/>
      <c r="C33" s="89" t="str">
        <f t="shared" si="3"/>
        <v/>
      </c>
      <c r="D33" s="84" t="str">
        <f t="shared" si="4"/>
        <v/>
      </c>
      <c r="E33" s="90"/>
      <c r="F33" s="90"/>
      <c r="G33" s="90"/>
      <c r="H33" s="90"/>
      <c r="I33" s="90"/>
      <c r="J33" s="85"/>
      <c r="K33" s="91"/>
      <c r="L33" s="91"/>
      <c r="M33" s="92"/>
      <c r="N33" s="93"/>
      <c r="O33" s="46">
        <f t="shared" si="2"/>
        <v>0</v>
      </c>
    </row>
    <row r="34" spans="2:15" x14ac:dyDescent="0.25">
      <c r="B34" s="88"/>
      <c r="C34" s="89" t="str">
        <f t="shared" si="3"/>
        <v/>
      </c>
      <c r="D34" s="84" t="str">
        <f t="shared" si="4"/>
        <v/>
      </c>
      <c r="E34" s="90"/>
      <c r="F34" s="90"/>
      <c r="G34" s="90"/>
      <c r="H34" s="90"/>
      <c r="I34" s="90"/>
      <c r="J34" s="85"/>
      <c r="K34" s="91"/>
      <c r="L34" s="91"/>
      <c r="M34" s="92"/>
      <c r="N34" s="93"/>
      <c r="O34" s="46">
        <f t="shared" si="2"/>
        <v>0</v>
      </c>
    </row>
    <row r="35" spans="2:15" x14ac:dyDescent="0.25">
      <c r="B35" s="88"/>
      <c r="C35" s="89" t="str">
        <f t="shared" si="3"/>
        <v/>
      </c>
      <c r="D35" s="84" t="str">
        <f t="shared" si="4"/>
        <v/>
      </c>
      <c r="E35" s="90"/>
      <c r="F35" s="90"/>
      <c r="G35" s="90"/>
      <c r="H35" s="90"/>
      <c r="I35" s="90"/>
      <c r="J35" s="85"/>
      <c r="K35" s="91"/>
      <c r="L35" s="91"/>
      <c r="M35" s="92"/>
      <c r="N35" s="93"/>
      <c r="O35" s="46">
        <f t="shared" si="2"/>
        <v>0</v>
      </c>
    </row>
    <row r="36" spans="2:15" x14ac:dyDescent="0.25">
      <c r="B36" s="88"/>
      <c r="C36" s="89" t="str">
        <f t="shared" si="3"/>
        <v/>
      </c>
      <c r="D36" s="84" t="str">
        <f t="shared" si="4"/>
        <v/>
      </c>
      <c r="E36" s="90"/>
      <c r="F36" s="90"/>
      <c r="G36" s="90"/>
      <c r="H36" s="90"/>
      <c r="I36" s="90"/>
      <c r="J36" s="85"/>
      <c r="K36" s="91"/>
      <c r="L36" s="91"/>
      <c r="M36" s="92"/>
      <c r="N36" s="93"/>
      <c r="O36" s="46">
        <f t="shared" si="2"/>
        <v>0</v>
      </c>
    </row>
    <row r="37" spans="2:15" x14ac:dyDescent="0.25">
      <c r="B37" s="88"/>
      <c r="C37" s="89" t="str">
        <f t="shared" si="3"/>
        <v/>
      </c>
      <c r="D37" s="84" t="str">
        <f t="shared" si="4"/>
        <v/>
      </c>
      <c r="E37" s="90"/>
      <c r="F37" s="90"/>
      <c r="G37" s="90"/>
      <c r="H37" s="90"/>
      <c r="I37" s="90"/>
      <c r="J37" s="85"/>
      <c r="K37" s="91"/>
      <c r="L37" s="91"/>
      <c r="M37" s="92"/>
      <c r="N37" s="93"/>
      <c r="O37" s="46">
        <f t="shared" si="2"/>
        <v>0</v>
      </c>
    </row>
    <row r="38" spans="2:15" x14ac:dyDescent="0.25">
      <c r="B38" s="88"/>
      <c r="C38" s="89" t="str">
        <f t="shared" si="3"/>
        <v/>
      </c>
      <c r="D38" s="84" t="str">
        <f t="shared" si="4"/>
        <v/>
      </c>
      <c r="E38" s="90"/>
      <c r="F38" s="90"/>
      <c r="G38" s="90"/>
      <c r="H38" s="90"/>
      <c r="I38" s="90"/>
      <c r="J38" s="85"/>
      <c r="K38" s="91"/>
      <c r="L38" s="91"/>
      <c r="M38" s="92"/>
      <c r="N38" s="93"/>
      <c r="O38" s="46">
        <f t="shared" si="2"/>
        <v>0</v>
      </c>
    </row>
    <row r="39" spans="2:15" x14ac:dyDescent="0.25">
      <c r="B39" s="88"/>
      <c r="C39" s="89" t="str">
        <f t="shared" si="3"/>
        <v/>
      </c>
      <c r="D39" s="84" t="str">
        <f t="shared" si="4"/>
        <v/>
      </c>
      <c r="E39" s="90"/>
      <c r="F39" s="90"/>
      <c r="G39" s="90"/>
      <c r="H39" s="90"/>
      <c r="I39" s="90"/>
      <c r="J39" s="85"/>
      <c r="K39" s="91"/>
      <c r="L39" s="91"/>
      <c r="M39" s="92"/>
      <c r="N39" s="93"/>
      <c r="O39" s="46">
        <f t="shared" si="2"/>
        <v>0</v>
      </c>
    </row>
    <row r="40" spans="2:15" x14ac:dyDescent="0.25">
      <c r="B40" s="88"/>
      <c r="C40" s="89" t="str">
        <f t="shared" si="3"/>
        <v/>
      </c>
      <c r="D40" s="84" t="str">
        <f t="shared" si="4"/>
        <v/>
      </c>
      <c r="E40" s="90"/>
      <c r="F40" s="90"/>
      <c r="G40" s="90"/>
      <c r="H40" s="90"/>
      <c r="I40" s="90"/>
      <c r="J40" s="85"/>
      <c r="K40" s="91"/>
      <c r="L40" s="91"/>
      <c r="M40" s="92"/>
      <c r="N40" s="93"/>
      <c r="O40" s="46">
        <f t="shared" si="2"/>
        <v>0</v>
      </c>
    </row>
    <row r="41" spans="2:15" x14ac:dyDescent="0.25">
      <c r="B41" s="88"/>
      <c r="C41" s="89" t="str">
        <f t="shared" si="3"/>
        <v/>
      </c>
      <c r="D41" s="84" t="str">
        <f t="shared" si="4"/>
        <v/>
      </c>
      <c r="E41" s="90"/>
      <c r="F41" s="90"/>
      <c r="G41" s="90"/>
      <c r="H41" s="90"/>
      <c r="I41" s="90"/>
      <c r="J41" s="85"/>
      <c r="K41" s="91"/>
      <c r="L41" s="91"/>
      <c r="M41" s="92"/>
      <c r="N41" s="93"/>
      <c r="O41" s="46">
        <f t="shared" si="2"/>
        <v>0</v>
      </c>
    </row>
    <row r="42" spans="2:15" x14ac:dyDescent="0.25">
      <c r="B42" s="88"/>
      <c r="C42" s="89" t="str">
        <f t="shared" si="3"/>
        <v/>
      </c>
      <c r="D42" s="84" t="str">
        <f t="shared" si="4"/>
        <v/>
      </c>
      <c r="E42" s="90"/>
      <c r="F42" s="90"/>
      <c r="G42" s="90"/>
      <c r="H42" s="90"/>
      <c r="I42" s="90"/>
      <c r="J42" s="85"/>
      <c r="K42" s="91"/>
      <c r="L42" s="91"/>
      <c r="M42" s="92"/>
      <c r="N42" s="93"/>
      <c r="O42" s="46">
        <f t="shared" si="2"/>
        <v>0</v>
      </c>
    </row>
    <row r="43" spans="2:15" x14ac:dyDescent="0.25">
      <c r="B43" s="88"/>
      <c r="C43" s="89" t="str">
        <f t="shared" si="3"/>
        <v/>
      </c>
      <c r="D43" s="84" t="str">
        <f t="shared" si="4"/>
        <v/>
      </c>
      <c r="E43" s="90"/>
      <c r="F43" s="90"/>
      <c r="G43" s="90"/>
      <c r="H43" s="90"/>
      <c r="I43" s="90"/>
      <c r="J43" s="85"/>
      <c r="K43" s="91"/>
      <c r="L43" s="91"/>
      <c r="M43" s="92"/>
      <c r="N43" s="93"/>
      <c r="O43" s="46">
        <f t="shared" si="2"/>
        <v>0</v>
      </c>
    </row>
    <row r="44" spans="2:15" x14ac:dyDescent="0.25">
      <c r="B44" s="88"/>
      <c r="C44" s="89" t="str">
        <f t="shared" si="3"/>
        <v/>
      </c>
      <c r="D44" s="84" t="str">
        <f t="shared" si="4"/>
        <v/>
      </c>
      <c r="E44" s="90"/>
      <c r="F44" s="90"/>
      <c r="G44" s="90"/>
      <c r="H44" s="90"/>
      <c r="I44" s="90"/>
      <c r="J44" s="85"/>
      <c r="K44" s="91"/>
      <c r="L44" s="91"/>
      <c r="M44" s="92"/>
      <c r="N44" s="93"/>
      <c r="O44" s="46">
        <f t="shared" si="2"/>
        <v>0</v>
      </c>
    </row>
    <row r="45" spans="2:15" x14ac:dyDescent="0.25">
      <c r="B45" s="88"/>
      <c r="C45" s="89" t="str">
        <f t="shared" si="3"/>
        <v/>
      </c>
      <c r="D45" s="84" t="str">
        <f t="shared" si="4"/>
        <v/>
      </c>
      <c r="E45" s="90"/>
      <c r="F45" s="90"/>
      <c r="G45" s="90"/>
      <c r="H45" s="90"/>
      <c r="I45" s="90"/>
      <c r="J45" s="85"/>
      <c r="K45" s="91"/>
      <c r="L45" s="91"/>
      <c r="M45" s="92"/>
      <c r="N45" s="93"/>
      <c r="O45" s="46">
        <f t="shared" si="2"/>
        <v>0</v>
      </c>
    </row>
    <row r="46" spans="2:15" x14ac:dyDescent="0.25">
      <c r="B46" s="88"/>
      <c r="C46" s="89" t="str">
        <f t="shared" si="3"/>
        <v/>
      </c>
      <c r="D46" s="84" t="str">
        <f t="shared" si="4"/>
        <v/>
      </c>
      <c r="E46" s="90"/>
      <c r="F46" s="90"/>
      <c r="G46" s="90"/>
      <c r="H46" s="90"/>
      <c r="I46" s="90"/>
      <c r="J46" s="85"/>
      <c r="K46" s="91"/>
      <c r="L46" s="91"/>
      <c r="M46" s="92"/>
      <c r="N46" s="93"/>
      <c r="O46" s="46">
        <f t="shared" si="2"/>
        <v>0</v>
      </c>
    </row>
    <row r="47" spans="2:15" x14ac:dyDescent="0.25">
      <c r="B47" s="88"/>
      <c r="C47" s="89" t="str">
        <f t="shared" si="3"/>
        <v/>
      </c>
      <c r="D47" s="84" t="str">
        <f t="shared" si="4"/>
        <v/>
      </c>
      <c r="E47" s="90"/>
      <c r="F47" s="90"/>
      <c r="G47" s="90"/>
      <c r="H47" s="90"/>
      <c r="I47" s="90"/>
      <c r="J47" s="85"/>
      <c r="K47" s="91"/>
      <c r="L47" s="91"/>
      <c r="M47" s="92"/>
      <c r="N47" s="93"/>
      <c r="O47" s="46">
        <f t="shared" si="2"/>
        <v>0</v>
      </c>
    </row>
    <row r="48" spans="2:15" x14ac:dyDescent="0.25">
      <c r="B48" s="88"/>
      <c r="C48" s="89" t="str">
        <f t="shared" si="3"/>
        <v/>
      </c>
      <c r="D48" s="84" t="str">
        <f t="shared" si="4"/>
        <v/>
      </c>
      <c r="E48" s="90"/>
      <c r="F48" s="90"/>
      <c r="G48" s="90"/>
      <c r="H48" s="90"/>
      <c r="I48" s="90"/>
      <c r="J48" s="85"/>
      <c r="K48" s="91"/>
      <c r="L48" s="91"/>
      <c r="M48" s="92"/>
      <c r="N48" s="93"/>
      <c r="O48" s="46">
        <f t="shared" si="2"/>
        <v>0</v>
      </c>
    </row>
    <row r="49" spans="2:15" x14ac:dyDescent="0.25">
      <c r="B49" s="88"/>
      <c r="C49" s="89" t="str">
        <f t="shared" si="3"/>
        <v/>
      </c>
      <c r="D49" s="84" t="str">
        <f t="shared" ref="D49:D54" si="5">IF(B49&lt;&gt;"",YEAR(B49),"")</f>
        <v/>
      </c>
      <c r="E49" s="90"/>
      <c r="F49" s="90"/>
      <c r="G49" s="90"/>
      <c r="H49" s="90"/>
      <c r="I49" s="90"/>
      <c r="J49" s="85"/>
      <c r="K49" s="91"/>
      <c r="L49" s="91"/>
      <c r="M49" s="92"/>
      <c r="N49" s="93"/>
      <c r="O49" s="46">
        <f t="shared" si="2"/>
        <v>0</v>
      </c>
    </row>
    <row r="50" spans="2:15" x14ac:dyDescent="0.25">
      <c r="B50" s="88"/>
      <c r="C50" s="89" t="str">
        <f t="shared" si="3"/>
        <v/>
      </c>
      <c r="D50" s="84" t="str">
        <f t="shared" si="5"/>
        <v/>
      </c>
      <c r="E50" s="90"/>
      <c r="F50" s="90"/>
      <c r="G50" s="90"/>
      <c r="H50" s="90"/>
      <c r="I50" s="90"/>
      <c r="J50" s="85"/>
      <c r="K50" s="91"/>
      <c r="L50" s="91"/>
      <c r="M50" s="92"/>
      <c r="N50" s="93"/>
      <c r="O50" s="46">
        <f t="shared" si="2"/>
        <v>0</v>
      </c>
    </row>
    <row r="51" spans="2:15" x14ac:dyDescent="0.25">
      <c r="B51" s="88"/>
      <c r="C51" s="89" t="str">
        <f t="shared" si="3"/>
        <v/>
      </c>
      <c r="D51" s="84" t="str">
        <f t="shared" si="5"/>
        <v/>
      </c>
      <c r="E51" s="90"/>
      <c r="F51" s="90"/>
      <c r="G51" s="90"/>
      <c r="H51" s="90"/>
      <c r="I51" s="90"/>
      <c r="J51" s="85"/>
      <c r="K51" s="91"/>
      <c r="L51" s="91"/>
      <c r="M51" s="92"/>
      <c r="N51" s="93"/>
      <c r="O51" s="46">
        <f t="shared" si="2"/>
        <v>0</v>
      </c>
    </row>
    <row r="52" spans="2:15" x14ac:dyDescent="0.25">
      <c r="B52" s="88"/>
      <c r="C52" s="89" t="str">
        <f t="shared" si="3"/>
        <v/>
      </c>
      <c r="D52" s="84" t="str">
        <f t="shared" si="5"/>
        <v/>
      </c>
      <c r="E52" s="90"/>
      <c r="F52" s="90"/>
      <c r="G52" s="90"/>
      <c r="H52" s="90"/>
      <c r="I52" s="90"/>
      <c r="J52" s="85"/>
      <c r="K52" s="91"/>
      <c r="L52" s="91"/>
      <c r="M52" s="92"/>
      <c r="N52" s="93"/>
      <c r="O52" s="46">
        <f t="shared" si="2"/>
        <v>0</v>
      </c>
    </row>
    <row r="53" spans="2:15" x14ac:dyDescent="0.25">
      <c r="B53" s="88"/>
      <c r="C53" s="89" t="str">
        <f t="shared" si="3"/>
        <v/>
      </c>
      <c r="D53" s="84" t="str">
        <f t="shared" si="5"/>
        <v/>
      </c>
      <c r="E53" s="90"/>
      <c r="F53" s="90"/>
      <c r="G53" s="90"/>
      <c r="H53" s="90"/>
      <c r="I53" s="90"/>
      <c r="J53" s="85"/>
      <c r="K53" s="91"/>
      <c r="L53" s="91"/>
      <c r="M53" s="92"/>
      <c r="N53" s="93"/>
      <c r="O53" s="46">
        <f t="shared" si="2"/>
        <v>0</v>
      </c>
    </row>
    <row r="54" spans="2:15" x14ac:dyDescent="0.25">
      <c r="B54" s="88"/>
      <c r="C54" s="89" t="str">
        <f t="shared" si="3"/>
        <v/>
      </c>
      <c r="D54" s="84" t="str">
        <f t="shared" si="5"/>
        <v/>
      </c>
      <c r="E54" s="90"/>
      <c r="F54" s="90"/>
      <c r="G54" s="90"/>
      <c r="H54" s="90"/>
      <c r="I54" s="90"/>
      <c r="J54" s="85"/>
      <c r="K54" s="91"/>
      <c r="L54" s="91"/>
      <c r="M54" s="92"/>
      <c r="N54" s="93"/>
      <c r="O54" s="46">
        <f t="shared" si="2"/>
        <v>0</v>
      </c>
    </row>
    <row r="55" spans="2:15" x14ac:dyDescent="0.25">
      <c r="B55" s="88"/>
      <c r="C55" s="89" t="str">
        <f t="shared" si="3"/>
        <v/>
      </c>
      <c r="D55" s="84" t="str">
        <f t="shared" si="4"/>
        <v/>
      </c>
      <c r="E55" s="90"/>
      <c r="F55" s="90"/>
      <c r="G55" s="90"/>
      <c r="H55" s="90"/>
      <c r="I55" s="90"/>
      <c r="J55" s="85"/>
      <c r="K55" s="91"/>
      <c r="L55" s="91"/>
      <c r="M55" s="92"/>
      <c r="N55" s="93"/>
      <c r="O55" s="46">
        <f t="shared" si="2"/>
        <v>0</v>
      </c>
    </row>
    <row r="56" spans="2:15" x14ac:dyDescent="0.25">
      <c r="B56" s="88"/>
      <c r="C56" s="89" t="str">
        <f>IF(B56&lt;&gt;"",MONTH(B56),"")</f>
        <v/>
      </c>
      <c r="D56" s="84" t="str">
        <f>IF(B56&lt;&gt;"",YEAR(B56),"")</f>
        <v/>
      </c>
      <c r="E56" s="90"/>
      <c r="F56" s="90"/>
      <c r="G56" s="90"/>
      <c r="H56" s="90"/>
      <c r="I56" s="90"/>
      <c r="J56" s="85"/>
      <c r="K56" s="91"/>
      <c r="L56" s="91"/>
      <c r="M56" s="92"/>
      <c r="N56" s="93"/>
      <c r="O56" s="46">
        <f t="shared" si="2"/>
        <v>0</v>
      </c>
    </row>
    <row r="57" spans="2:15" x14ac:dyDescent="0.25">
      <c r="B57" s="88"/>
      <c r="C57" s="89" t="str">
        <f t="shared" si="3"/>
        <v/>
      </c>
      <c r="D57" s="84" t="str">
        <f t="shared" ref="D57:D97" si="6">IF(B57&lt;&gt;"",YEAR(B57),"")</f>
        <v/>
      </c>
      <c r="E57" s="90"/>
      <c r="F57" s="90"/>
      <c r="G57" s="90"/>
      <c r="H57" s="90"/>
      <c r="I57" s="90"/>
      <c r="J57" s="85"/>
      <c r="K57" s="91"/>
      <c r="L57" s="91"/>
      <c r="M57" s="92"/>
      <c r="N57" s="93"/>
      <c r="O57" s="46">
        <f t="shared" si="2"/>
        <v>0</v>
      </c>
    </row>
    <row r="58" spans="2:15" x14ac:dyDescent="0.25">
      <c r="B58" s="88"/>
      <c r="C58" s="89" t="str">
        <f t="shared" si="3"/>
        <v/>
      </c>
      <c r="D58" s="84" t="str">
        <f t="shared" si="6"/>
        <v/>
      </c>
      <c r="E58" s="90"/>
      <c r="F58" s="90"/>
      <c r="G58" s="90"/>
      <c r="H58" s="90"/>
      <c r="I58" s="90"/>
      <c r="J58" s="85"/>
      <c r="K58" s="91"/>
      <c r="L58" s="91"/>
      <c r="M58" s="92"/>
      <c r="N58" s="93"/>
      <c r="O58" s="46">
        <f t="shared" si="2"/>
        <v>0</v>
      </c>
    </row>
    <row r="59" spans="2:15" x14ac:dyDescent="0.25">
      <c r="B59" s="88"/>
      <c r="C59" s="89" t="str">
        <f t="shared" si="3"/>
        <v/>
      </c>
      <c r="D59" s="84" t="str">
        <f t="shared" si="6"/>
        <v/>
      </c>
      <c r="E59" s="90"/>
      <c r="F59" s="90"/>
      <c r="G59" s="90"/>
      <c r="H59" s="90"/>
      <c r="I59" s="90"/>
      <c r="J59" s="85"/>
      <c r="K59" s="91"/>
      <c r="L59" s="91"/>
      <c r="M59" s="92"/>
      <c r="N59" s="93"/>
      <c r="O59" s="46">
        <f t="shared" si="2"/>
        <v>0</v>
      </c>
    </row>
    <row r="60" spans="2:15" x14ac:dyDescent="0.25">
      <c r="B60" s="88"/>
      <c r="C60" s="89" t="str">
        <f t="shared" si="3"/>
        <v/>
      </c>
      <c r="D60" s="84" t="str">
        <f t="shared" si="6"/>
        <v/>
      </c>
      <c r="E60" s="90"/>
      <c r="F60" s="90"/>
      <c r="G60" s="90"/>
      <c r="H60" s="90"/>
      <c r="I60" s="90"/>
      <c r="J60" s="85"/>
      <c r="K60" s="91"/>
      <c r="L60" s="91"/>
      <c r="M60" s="92"/>
      <c r="N60" s="93"/>
      <c r="O60" s="46">
        <f t="shared" si="2"/>
        <v>0</v>
      </c>
    </row>
    <row r="61" spans="2:15" x14ac:dyDescent="0.25">
      <c r="B61" s="88"/>
      <c r="C61" s="89" t="str">
        <f t="shared" si="3"/>
        <v/>
      </c>
      <c r="D61" s="84" t="str">
        <f t="shared" si="6"/>
        <v/>
      </c>
      <c r="E61" s="90"/>
      <c r="F61" s="90"/>
      <c r="G61" s="90"/>
      <c r="H61" s="90"/>
      <c r="I61" s="90"/>
      <c r="J61" s="85"/>
      <c r="K61" s="91"/>
      <c r="L61" s="91"/>
      <c r="M61" s="92"/>
      <c r="N61" s="93"/>
      <c r="O61" s="46">
        <f t="shared" si="2"/>
        <v>0</v>
      </c>
    </row>
    <row r="62" spans="2:15" x14ac:dyDescent="0.25">
      <c r="B62" s="88"/>
      <c r="C62" s="89" t="str">
        <f t="shared" si="3"/>
        <v/>
      </c>
      <c r="D62" s="84" t="str">
        <f t="shared" si="6"/>
        <v/>
      </c>
      <c r="E62" s="90"/>
      <c r="F62" s="90"/>
      <c r="G62" s="90"/>
      <c r="H62" s="90"/>
      <c r="I62" s="90"/>
      <c r="J62" s="85"/>
      <c r="K62" s="91"/>
      <c r="L62" s="91"/>
      <c r="M62" s="92"/>
      <c r="N62" s="93"/>
      <c r="O62" s="46">
        <f t="shared" si="2"/>
        <v>0</v>
      </c>
    </row>
    <row r="63" spans="2:15" x14ac:dyDescent="0.25">
      <c r="B63" s="88"/>
      <c r="C63" s="89" t="str">
        <f t="shared" si="3"/>
        <v/>
      </c>
      <c r="D63" s="84" t="str">
        <f t="shared" si="6"/>
        <v/>
      </c>
      <c r="E63" s="90"/>
      <c r="F63" s="90"/>
      <c r="G63" s="90"/>
      <c r="H63" s="90"/>
      <c r="I63" s="90"/>
      <c r="J63" s="85"/>
      <c r="K63" s="91"/>
      <c r="L63" s="91"/>
      <c r="M63" s="92"/>
      <c r="N63" s="93"/>
      <c r="O63" s="46">
        <f t="shared" si="2"/>
        <v>0</v>
      </c>
    </row>
    <row r="64" spans="2:15" x14ac:dyDescent="0.25">
      <c r="B64" s="88"/>
      <c r="C64" s="89" t="str">
        <f t="shared" si="3"/>
        <v/>
      </c>
      <c r="D64" s="84" t="str">
        <f t="shared" si="6"/>
        <v/>
      </c>
      <c r="E64" s="90"/>
      <c r="F64" s="90"/>
      <c r="G64" s="90"/>
      <c r="H64" s="90"/>
      <c r="I64" s="90"/>
      <c r="J64" s="85"/>
      <c r="K64" s="91"/>
      <c r="L64" s="91"/>
      <c r="M64" s="92"/>
      <c r="N64" s="93"/>
      <c r="O64" s="46">
        <f t="shared" si="2"/>
        <v>0</v>
      </c>
    </row>
    <row r="65" spans="2:15" x14ac:dyDescent="0.25">
      <c r="B65" s="88"/>
      <c r="C65" s="89" t="str">
        <f t="shared" si="3"/>
        <v/>
      </c>
      <c r="D65" s="84" t="str">
        <f t="shared" si="6"/>
        <v/>
      </c>
      <c r="E65" s="90"/>
      <c r="F65" s="90"/>
      <c r="G65" s="90"/>
      <c r="H65" s="90"/>
      <c r="I65" s="90"/>
      <c r="J65" s="85"/>
      <c r="K65" s="91"/>
      <c r="L65" s="91"/>
      <c r="M65" s="92"/>
      <c r="N65" s="93"/>
      <c r="O65" s="46">
        <f t="shared" si="2"/>
        <v>0</v>
      </c>
    </row>
    <row r="66" spans="2:15" x14ac:dyDescent="0.25">
      <c r="B66" s="88"/>
      <c r="C66" s="89" t="str">
        <f t="shared" si="3"/>
        <v/>
      </c>
      <c r="D66" s="84" t="str">
        <f t="shared" si="6"/>
        <v/>
      </c>
      <c r="E66" s="90"/>
      <c r="F66" s="90"/>
      <c r="G66" s="90"/>
      <c r="H66" s="90"/>
      <c r="I66" s="90"/>
      <c r="J66" s="85"/>
      <c r="K66" s="91"/>
      <c r="L66" s="91"/>
      <c r="M66" s="92"/>
      <c r="N66" s="93"/>
      <c r="O66" s="46">
        <f t="shared" si="2"/>
        <v>0</v>
      </c>
    </row>
    <row r="67" spans="2:15" x14ac:dyDescent="0.25">
      <c r="B67" s="88"/>
      <c r="C67" s="89" t="str">
        <f t="shared" si="3"/>
        <v/>
      </c>
      <c r="D67" s="84" t="str">
        <f t="shared" si="6"/>
        <v/>
      </c>
      <c r="E67" s="90"/>
      <c r="F67" s="90"/>
      <c r="G67" s="90"/>
      <c r="H67" s="90"/>
      <c r="I67" s="90"/>
      <c r="J67" s="85"/>
      <c r="K67" s="91"/>
      <c r="L67" s="91"/>
      <c r="M67" s="92"/>
      <c r="N67" s="93"/>
      <c r="O67" s="46">
        <f t="shared" si="2"/>
        <v>0</v>
      </c>
    </row>
    <row r="68" spans="2:15" x14ac:dyDescent="0.25">
      <c r="B68" s="88"/>
      <c r="C68" s="89" t="str">
        <f t="shared" si="3"/>
        <v/>
      </c>
      <c r="D68" s="84" t="str">
        <f t="shared" si="6"/>
        <v/>
      </c>
      <c r="E68" s="90"/>
      <c r="F68" s="90"/>
      <c r="G68" s="90"/>
      <c r="H68" s="90"/>
      <c r="I68" s="90"/>
      <c r="J68" s="85"/>
      <c r="K68" s="91"/>
      <c r="L68" s="91"/>
      <c r="M68" s="92"/>
      <c r="N68" s="93"/>
      <c r="O68" s="46">
        <f t="shared" si="2"/>
        <v>0</v>
      </c>
    </row>
    <row r="69" spans="2:15" x14ac:dyDescent="0.25">
      <c r="B69" s="88"/>
      <c r="C69" s="89" t="str">
        <f t="shared" si="3"/>
        <v/>
      </c>
      <c r="D69" s="84" t="str">
        <f t="shared" si="6"/>
        <v/>
      </c>
      <c r="E69" s="90"/>
      <c r="F69" s="90"/>
      <c r="G69" s="90"/>
      <c r="H69" s="90"/>
      <c r="I69" s="90"/>
      <c r="J69" s="85"/>
      <c r="K69" s="91"/>
      <c r="L69" s="91"/>
      <c r="M69" s="92"/>
      <c r="N69" s="93"/>
      <c r="O69" s="46">
        <f t="shared" si="2"/>
        <v>0</v>
      </c>
    </row>
    <row r="70" spans="2:15" x14ac:dyDescent="0.25">
      <c r="B70" s="88"/>
      <c r="C70" s="89" t="str">
        <f t="shared" si="3"/>
        <v/>
      </c>
      <c r="D70" s="84" t="str">
        <f t="shared" si="6"/>
        <v/>
      </c>
      <c r="E70" s="90"/>
      <c r="F70" s="90"/>
      <c r="G70" s="90"/>
      <c r="H70" s="90"/>
      <c r="I70" s="90"/>
      <c r="J70" s="85"/>
      <c r="K70" s="91"/>
      <c r="L70" s="91"/>
      <c r="M70" s="92"/>
      <c r="N70" s="93"/>
      <c r="O70" s="46">
        <f t="shared" si="2"/>
        <v>0</v>
      </c>
    </row>
    <row r="71" spans="2:15" x14ac:dyDescent="0.25">
      <c r="B71" s="88"/>
      <c r="C71" s="89" t="str">
        <f t="shared" si="3"/>
        <v/>
      </c>
      <c r="D71" s="84" t="str">
        <f t="shared" si="6"/>
        <v/>
      </c>
      <c r="E71" s="90"/>
      <c r="F71" s="90"/>
      <c r="G71" s="90"/>
      <c r="H71" s="90"/>
      <c r="I71" s="90"/>
      <c r="J71" s="85"/>
      <c r="K71" s="91"/>
      <c r="L71" s="91"/>
      <c r="M71" s="92"/>
      <c r="N71" s="93"/>
      <c r="O71" s="46">
        <f t="shared" si="2"/>
        <v>0</v>
      </c>
    </row>
    <row r="72" spans="2:15" x14ac:dyDescent="0.25">
      <c r="B72" s="88"/>
      <c r="C72" s="89" t="str">
        <f t="shared" si="3"/>
        <v/>
      </c>
      <c r="D72" s="84" t="str">
        <f t="shared" si="6"/>
        <v/>
      </c>
      <c r="E72" s="90"/>
      <c r="F72" s="90"/>
      <c r="G72" s="90"/>
      <c r="H72" s="90"/>
      <c r="I72" s="90"/>
      <c r="J72" s="85"/>
      <c r="K72" s="91"/>
      <c r="L72" s="91"/>
      <c r="M72" s="92"/>
      <c r="N72" s="93"/>
      <c r="O72" s="46">
        <f t="shared" si="2"/>
        <v>0</v>
      </c>
    </row>
    <row r="73" spans="2:15" x14ac:dyDescent="0.25">
      <c r="B73" s="88"/>
      <c r="C73" s="89" t="str">
        <f t="shared" si="3"/>
        <v/>
      </c>
      <c r="D73" s="84" t="str">
        <f t="shared" si="6"/>
        <v/>
      </c>
      <c r="E73" s="90"/>
      <c r="F73" s="90"/>
      <c r="G73" s="90"/>
      <c r="H73" s="90"/>
      <c r="I73" s="90"/>
      <c r="J73" s="85"/>
      <c r="K73" s="91"/>
      <c r="L73" s="91"/>
      <c r="M73" s="92"/>
      <c r="N73" s="93"/>
      <c r="O73" s="46">
        <f t="shared" si="2"/>
        <v>0</v>
      </c>
    </row>
    <row r="74" spans="2:15" x14ac:dyDescent="0.25">
      <c r="B74" s="88"/>
      <c r="C74" s="89" t="str">
        <f t="shared" si="3"/>
        <v/>
      </c>
      <c r="D74" s="84" t="str">
        <f t="shared" si="6"/>
        <v/>
      </c>
      <c r="E74" s="90"/>
      <c r="F74" s="90"/>
      <c r="G74" s="90"/>
      <c r="H74" s="90"/>
      <c r="I74" s="90"/>
      <c r="J74" s="85"/>
      <c r="K74" s="91"/>
      <c r="L74" s="91"/>
      <c r="M74" s="92"/>
      <c r="N74" s="93"/>
      <c r="O74" s="46">
        <f t="shared" si="2"/>
        <v>0</v>
      </c>
    </row>
    <row r="75" spans="2:15" x14ac:dyDescent="0.25">
      <c r="B75" s="88"/>
      <c r="C75" s="89" t="str">
        <f t="shared" si="3"/>
        <v/>
      </c>
      <c r="D75" s="84" t="str">
        <f t="shared" si="6"/>
        <v/>
      </c>
      <c r="E75" s="90"/>
      <c r="F75" s="90"/>
      <c r="G75" s="90"/>
      <c r="H75" s="90"/>
      <c r="I75" s="90"/>
      <c r="J75" s="85"/>
      <c r="K75" s="91"/>
      <c r="L75" s="91"/>
      <c r="M75" s="92"/>
      <c r="N75" s="93"/>
      <c r="O75" s="46">
        <f t="shared" si="2"/>
        <v>0</v>
      </c>
    </row>
    <row r="76" spans="2:15" x14ac:dyDescent="0.25">
      <c r="B76" s="88"/>
      <c r="C76" s="89" t="str">
        <f t="shared" si="3"/>
        <v/>
      </c>
      <c r="D76" s="84" t="str">
        <f t="shared" si="6"/>
        <v/>
      </c>
      <c r="E76" s="90"/>
      <c r="F76" s="90"/>
      <c r="G76" s="90"/>
      <c r="H76" s="90"/>
      <c r="I76" s="90"/>
      <c r="J76" s="85"/>
      <c r="K76" s="91"/>
      <c r="L76" s="91"/>
      <c r="M76" s="92"/>
      <c r="N76" s="93"/>
      <c r="O76" s="46">
        <f t="shared" si="2"/>
        <v>0</v>
      </c>
    </row>
    <row r="77" spans="2:15" x14ac:dyDescent="0.25">
      <c r="B77" s="88"/>
      <c r="C77" s="89" t="str">
        <f t="shared" si="3"/>
        <v/>
      </c>
      <c r="D77" s="84" t="str">
        <f t="shared" si="6"/>
        <v/>
      </c>
      <c r="E77" s="90"/>
      <c r="F77" s="90"/>
      <c r="G77" s="90"/>
      <c r="H77" s="90"/>
      <c r="I77" s="90"/>
      <c r="J77" s="85"/>
      <c r="K77" s="91"/>
      <c r="L77" s="91"/>
      <c r="M77" s="92"/>
      <c r="N77" s="93"/>
      <c r="O77" s="46">
        <f t="shared" si="2"/>
        <v>0</v>
      </c>
    </row>
    <row r="78" spans="2:15" x14ac:dyDescent="0.25">
      <c r="B78" s="88"/>
      <c r="C78" s="89" t="str">
        <f t="shared" ref="C78:C97" si="7">IF(B78&lt;&gt;"",MONTH(B78),"")</f>
        <v/>
      </c>
      <c r="D78" s="84" t="str">
        <f t="shared" si="6"/>
        <v/>
      </c>
      <c r="E78" s="90"/>
      <c r="F78" s="90"/>
      <c r="G78" s="90"/>
      <c r="H78" s="90"/>
      <c r="I78" s="90"/>
      <c r="J78" s="85"/>
      <c r="K78" s="91"/>
      <c r="L78" s="91"/>
      <c r="M78" s="92"/>
      <c r="N78" s="93"/>
      <c r="O78" s="46">
        <f t="shared" si="2"/>
        <v>0</v>
      </c>
    </row>
    <row r="79" spans="2:15" x14ac:dyDescent="0.25">
      <c r="B79" s="88"/>
      <c r="C79" s="89" t="str">
        <f t="shared" si="7"/>
        <v/>
      </c>
      <c r="D79" s="84" t="str">
        <f t="shared" si="6"/>
        <v/>
      </c>
      <c r="E79" s="90"/>
      <c r="F79" s="90"/>
      <c r="G79" s="90"/>
      <c r="H79" s="90"/>
      <c r="I79" s="90"/>
      <c r="J79" s="85"/>
      <c r="K79" s="91"/>
      <c r="L79" s="91"/>
      <c r="M79" s="92"/>
      <c r="N79" s="93"/>
      <c r="O79" s="46">
        <f t="shared" ref="O79:O142" si="8">M79-N79+O78</f>
        <v>0</v>
      </c>
    </row>
    <row r="80" spans="2:15" x14ac:dyDescent="0.25">
      <c r="B80" s="88"/>
      <c r="C80" s="89" t="str">
        <f t="shared" si="7"/>
        <v/>
      </c>
      <c r="D80" s="84" t="str">
        <f t="shared" si="6"/>
        <v/>
      </c>
      <c r="E80" s="90"/>
      <c r="F80" s="90"/>
      <c r="G80" s="90"/>
      <c r="H80" s="90"/>
      <c r="I80" s="90"/>
      <c r="J80" s="85"/>
      <c r="K80" s="91"/>
      <c r="L80" s="91"/>
      <c r="M80" s="92"/>
      <c r="N80" s="93"/>
      <c r="O80" s="46">
        <f t="shared" si="8"/>
        <v>0</v>
      </c>
    </row>
    <row r="81" spans="2:15" x14ac:dyDescent="0.25">
      <c r="B81" s="88"/>
      <c r="C81" s="89" t="str">
        <f t="shared" si="7"/>
        <v/>
      </c>
      <c r="D81" s="84" t="str">
        <f t="shared" si="6"/>
        <v/>
      </c>
      <c r="E81" s="90"/>
      <c r="F81" s="90"/>
      <c r="G81" s="90"/>
      <c r="H81" s="90"/>
      <c r="I81" s="90"/>
      <c r="J81" s="85"/>
      <c r="K81" s="91"/>
      <c r="L81" s="91"/>
      <c r="M81" s="92"/>
      <c r="N81" s="93"/>
      <c r="O81" s="46">
        <f t="shared" si="8"/>
        <v>0</v>
      </c>
    </row>
    <row r="82" spans="2:15" x14ac:dyDescent="0.25">
      <c r="B82" s="88"/>
      <c r="C82" s="89" t="str">
        <f t="shared" si="7"/>
        <v/>
      </c>
      <c r="D82" s="84" t="str">
        <f t="shared" si="6"/>
        <v/>
      </c>
      <c r="E82" s="90"/>
      <c r="F82" s="90"/>
      <c r="G82" s="90"/>
      <c r="H82" s="90"/>
      <c r="I82" s="90"/>
      <c r="J82" s="85"/>
      <c r="K82" s="91"/>
      <c r="L82" s="91"/>
      <c r="M82" s="92"/>
      <c r="N82" s="93"/>
      <c r="O82" s="46">
        <f t="shared" si="8"/>
        <v>0</v>
      </c>
    </row>
    <row r="83" spans="2:15" x14ac:dyDescent="0.25">
      <c r="B83" s="88"/>
      <c r="C83" s="89" t="str">
        <f t="shared" si="7"/>
        <v/>
      </c>
      <c r="D83" s="84" t="str">
        <f t="shared" si="6"/>
        <v/>
      </c>
      <c r="E83" s="90"/>
      <c r="F83" s="90"/>
      <c r="G83" s="90"/>
      <c r="H83" s="90"/>
      <c r="I83" s="90"/>
      <c r="J83" s="85"/>
      <c r="K83" s="91"/>
      <c r="L83" s="91"/>
      <c r="M83" s="92"/>
      <c r="N83" s="93"/>
      <c r="O83" s="46">
        <f t="shared" si="8"/>
        <v>0</v>
      </c>
    </row>
    <row r="84" spans="2:15" x14ac:dyDescent="0.25">
      <c r="B84" s="88"/>
      <c r="C84" s="89" t="str">
        <f t="shared" si="7"/>
        <v/>
      </c>
      <c r="D84" s="84" t="str">
        <f t="shared" si="6"/>
        <v/>
      </c>
      <c r="E84" s="90"/>
      <c r="F84" s="90"/>
      <c r="G84" s="90"/>
      <c r="H84" s="90"/>
      <c r="I84" s="90"/>
      <c r="J84" s="85"/>
      <c r="K84" s="91"/>
      <c r="L84" s="91"/>
      <c r="M84" s="92"/>
      <c r="N84" s="93"/>
      <c r="O84" s="46">
        <f t="shared" si="8"/>
        <v>0</v>
      </c>
    </row>
    <row r="85" spans="2:15" x14ac:dyDescent="0.25">
      <c r="B85" s="88"/>
      <c r="C85" s="89" t="str">
        <f t="shared" si="7"/>
        <v/>
      </c>
      <c r="D85" s="84" t="str">
        <f t="shared" si="6"/>
        <v/>
      </c>
      <c r="E85" s="90"/>
      <c r="F85" s="90"/>
      <c r="G85" s="90"/>
      <c r="H85" s="90"/>
      <c r="I85" s="90"/>
      <c r="J85" s="85"/>
      <c r="K85" s="91"/>
      <c r="L85" s="91"/>
      <c r="M85" s="92"/>
      <c r="N85" s="93"/>
      <c r="O85" s="46">
        <f t="shared" si="8"/>
        <v>0</v>
      </c>
    </row>
    <row r="86" spans="2:15" x14ac:dyDescent="0.25">
      <c r="B86" s="88"/>
      <c r="C86" s="89" t="str">
        <f t="shared" si="7"/>
        <v/>
      </c>
      <c r="D86" s="84" t="str">
        <f t="shared" si="6"/>
        <v/>
      </c>
      <c r="E86" s="90"/>
      <c r="F86" s="90"/>
      <c r="G86" s="90"/>
      <c r="H86" s="90"/>
      <c r="I86" s="90"/>
      <c r="J86" s="85"/>
      <c r="K86" s="91"/>
      <c r="L86" s="91"/>
      <c r="M86" s="92"/>
      <c r="N86" s="93"/>
      <c r="O86" s="46">
        <f t="shared" si="8"/>
        <v>0</v>
      </c>
    </row>
    <row r="87" spans="2:15" x14ac:dyDescent="0.25">
      <c r="B87" s="88"/>
      <c r="C87" s="89" t="str">
        <f t="shared" si="7"/>
        <v/>
      </c>
      <c r="D87" s="84" t="str">
        <f t="shared" si="6"/>
        <v/>
      </c>
      <c r="E87" s="90"/>
      <c r="F87" s="90"/>
      <c r="G87" s="90"/>
      <c r="H87" s="90"/>
      <c r="I87" s="90"/>
      <c r="J87" s="85"/>
      <c r="K87" s="91"/>
      <c r="L87" s="91"/>
      <c r="M87" s="92"/>
      <c r="N87" s="93"/>
      <c r="O87" s="46">
        <f t="shared" si="8"/>
        <v>0</v>
      </c>
    </row>
    <row r="88" spans="2:15" x14ac:dyDescent="0.25">
      <c r="B88" s="88"/>
      <c r="C88" s="89" t="str">
        <f t="shared" si="7"/>
        <v/>
      </c>
      <c r="D88" s="84" t="str">
        <f t="shared" si="6"/>
        <v/>
      </c>
      <c r="E88" s="90"/>
      <c r="F88" s="90"/>
      <c r="G88" s="90"/>
      <c r="H88" s="90"/>
      <c r="I88" s="90"/>
      <c r="J88" s="85"/>
      <c r="K88" s="91"/>
      <c r="L88" s="91"/>
      <c r="M88" s="92"/>
      <c r="N88" s="93"/>
      <c r="O88" s="46">
        <f t="shared" si="8"/>
        <v>0</v>
      </c>
    </row>
    <row r="89" spans="2:15" x14ac:dyDescent="0.25">
      <c r="B89" s="88"/>
      <c r="C89" s="89" t="str">
        <f t="shared" si="7"/>
        <v/>
      </c>
      <c r="D89" s="84" t="str">
        <f t="shared" si="6"/>
        <v/>
      </c>
      <c r="E89" s="90"/>
      <c r="F89" s="90"/>
      <c r="G89" s="90"/>
      <c r="H89" s="90"/>
      <c r="I89" s="90"/>
      <c r="J89" s="85"/>
      <c r="K89" s="91"/>
      <c r="L89" s="91"/>
      <c r="M89" s="92"/>
      <c r="N89" s="93"/>
      <c r="O89" s="46">
        <f t="shared" si="8"/>
        <v>0</v>
      </c>
    </row>
    <row r="90" spans="2:15" x14ac:dyDescent="0.25">
      <c r="B90" s="88"/>
      <c r="C90" s="89" t="str">
        <f t="shared" si="7"/>
        <v/>
      </c>
      <c r="D90" s="84" t="str">
        <f t="shared" si="6"/>
        <v/>
      </c>
      <c r="E90" s="90"/>
      <c r="F90" s="90"/>
      <c r="G90" s="90"/>
      <c r="H90" s="90"/>
      <c r="I90" s="90"/>
      <c r="J90" s="85"/>
      <c r="K90" s="91"/>
      <c r="L90" s="91"/>
      <c r="M90" s="92"/>
      <c r="N90" s="93"/>
      <c r="O90" s="46">
        <f t="shared" si="8"/>
        <v>0</v>
      </c>
    </row>
    <row r="91" spans="2:15" x14ac:dyDescent="0.25">
      <c r="B91" s="88"/>
      <c r="C91" s="89" t="str">
        <f t="shared" si="7"/>
        <v/>
      </c>
      <c r="D91" s="84" t="str">
        <f t="shared" si="6"/>
        <v/>
      </c>
      <c r="E91" s="90"/>
      <c r="F91" s="90"/>
      <c r="G91" s="90"/>
      <c r="H91" s="90"/>
      <c r="I91" s="90"/>
      <c r="J91" s="85"/>
      <c r="K91" s="91"/>
      <c r="L91" s="91"/>
      <c r="M91" s="92"/>
      <c r="N91" s="93"/>
      <c r="O91" s="46">
        <f t="shared" si="8"/>
        <v>0</v>
      </c>
    </row>
    <row r="92" spans="2:15" x14ac:dyDescent="0.25">
      <c r="B92" s="88"/>
      <c r="C92" s="89" t="str">
        <f t="shared" si="7"/>
        <v/>
      </c>
      <c r="D92" s="84" t="str">
        <f t="shared" si="6"/>
        <v/>
      </c>
      <c r="E92" s="90"/>
      <c r="F92" s="90"/>
      <c r="G92" s="90"/>
      <c r="H92" s="90"/>
      <c r="I92" s="90"/>
      <c r="J92" s="85"/>
      <c r="K92" s="91"/>
      <c r="L92" s="91"/>
      <c r="M92" s="92"/>
      <c r="N92" s="93"/>
      <c r="O92" s="46">
        <f t="shared" si="8"/>
        <v>0</v>
      </c>
    </row>
    <row r="93" spans="2:15" x14ac:dyDescent="0.25">
      <c r="B93" s="88"/>
      <c r="C93" s="89" t="str">
        <f t="shared" si="7"/>
        <v/>
      </c>
      <c r="D93" s="84" t="str">
        <f t="shared" si="6"/>
        <v/>
      </c>
      <c r="E93" s="90"/>
      <c r="F93" s="90"/>
      <c r="G93" s="90"/>
      <c r="H93" s="90"/>
      <c r="I93" s="90"/>
      <c r="J93" s="85"/>
      <c r="K93" s="91"/>
      <c r="L93" s="91"/>
      <c r="M93" s="92"/>
      <c r="N93" s="93"/>
      <c r="O93" s="46">
        <f t="shared" si="8"/>
        <v>0</v>
      </c>
    </row>
    <row r="94" spans="2:15" x14ac:dyDescent="0.25">
      <c r="B94" s="88"/>
      <c r="C94" s="89" t="str">
        <f t="shared" si="7"/>
        <v/>
      </c>
      <c r="D94" s="84" t="str">
        <f t="shared" si="6"/>
        <v/>
      </c>
      <c r="E94" s="90"/>
      <c r="F94" s="90"/>
      <c r="G94" s="90"/>
      <c r="H94" s="90"/>
      <c r="I94" s="90"/>
      <c r="J94" s="85"/>
      <c r="K94" s="91"/>
      <c r="L94" s="91"/>
      <c r="M94" s="92"/>
      <c r="N94" s="93"/>
      <c r="O94" s="46">
        <f t="shared" si="8"/>
        <v>0</v>
      </c>
    </row>
    <row r="95" spans="2:15" x14ac:dyDescent="0.25">
      <c r="B95" s="88"/>
      <c r="C95" s="89" t="str">
        <f t="shared" si="7"/>
        <v/>
      </c>
      <c r="D95" s="84" t="str">
        <f t="shared" si="6"/>
        <v/>
      </c>
      <c r="E95" s="90"/>
      <c r="F95" s="90"/>
      <c r="G95" s="90"/>
      <c r="H95" s="90"/>
      <c r="I95" s="90"/>
      <c r="J95" s="85"/>
      <c r="K95" s="91"/>
      <c r="L95" s="91"/>
      <c r="M95" s="92"/>
      <c r="N95" s="93"/>
      <c r="O95" s="46">
        <f t="shared" si="8"/>
        <v>0</v>
      </c>
    </row>
    <row r="96" spans="2:15" x14ac:dyDescent="0.25">
      <c r="B96" s="88"/>
      <c r="C96" s="89" t="str">
        <f t="shared" si="7"/>
        <v/>
      </c>
      <c r="D96" s="84" t="str">
        <f t="shared" si="6"/>
        <v/>
      </c>
      <c r="E96" s="90"/>
      <c r="F96" s="90"/>
      <c r="G96" s="90"/>
      <c r="H96" s="90"/>
      <c r="I96" s="90"/>
      <c r="J96" s="85"/>
      <c r="K96" s="91"/>
      <c r="L96" s="91"/>
      <c r="M96" s="92"/>
      <c r="N96" s="93"/>
      <c r="O96" s="46">
        <f t="shared" si="8"/>
        <v>0</v>
      </c>
    </row>
    <row r="97" spans="2:15" x14ac:dyDescent="0.25">
      <c r="B97" s="88"/>
      <c r="C97" s="89" t="str">
        <f t="shared" si="7"/>
        <v/>
      </c>
      <c r="D97" s="84" t="str">
        <f t="shared" si="6"/>
        <v/>
      </c>
      <c r="E97" s="90"/>
      <c r="F97" s="90"/>
      <c r="G97" s="90"/>
      <c r="H97" s="90"/>
      <c r="I97" s="90"/>
      <c r="J97" s="85"/>
      <c r="K97" s="91"/>
      <c r="L97" s="91"/>
      <c r="M97" s="92"/>
      <c r="N97" s="93"/>
      <c r="O97" s="46">
        <f t="shared" si="8"/>
        <v>0</v>
      </c>
    </row>
    <row r="98" spans="2:15" x14ac:dyDescent="0.25">
      <c r="B98" s="88"/>
      <c r="C98" s="89" t="str">
        <f t="shared" ref="C98:C141" si="9">IF(B98&lt;&gt;"",MONTH(B98),"")</f>
        <v/>
      </c>
      <c r="D98" s="84" t="str">
        <f t="shared" ref="D98:D141" si="10">IF(B98&lt;&gt;"",YEAR(B98),"")</f>
        <v/>
      </c>
      <c r="E98" s="90"/>
      <c r="F98" s="90"/>
      <c r="G98" s="90"/>
      <c r="H98" s="90"/>
      <c r="I98" s="90"/>
      <c r="J98" s="85"/>
      <c r="K98" s="91"/>
      <c r="L98" s="91"/>
      <c r="M98" s="92"/>
      <c r="N98" s="93"/>
      <c r="O98" s="46">
        <f t="shared" si="8"/>
        <v>0</v>
      </c>
    </row>
    <row r="99" spans="2:15" x14ac:dyDescent="0.25">
      <c r="B99" s="88"/>
      <c r="C99" s="89" t="str">
        <f>IF(B99&lt;&gt;"",MONTH(B99),"")</f>
        <v/>
      </c>
      <c r="D99" s="84" t="str">
        <f>IF(B99&lt;&gt;"",YEAR(B99),"")</f>
        <v/>
      </c>
      <c r="E99" s="90"/>
      <c r="F99" s="90"/>
      <c r="G99" s="90"/>
      <c r="H99" s="90"/>
      <c r="I99" s="90"/>
      <c r="J99" s="85"/>
      <c r="K99" s="91"/>
      <c r="L99" s="91"/>
      <c r="M99" s="92"/>
      <c r="N99" s="93"/>
      <c r="O99" s="46">
        <f t="shared" si="8"/>
        <v>0</v>
      </c>
    </row>
    <row r="100" spans="2:15" x14ac:dyDescent="0.25">
      <c r="B100" s="88"/>
      <c r="C100" s="89" t="str">
        <f t="shared" ref="C100:C140" si="11">IF(B100&lt;&gt;"",MONTH(B100),"")</f>
        <v/>
      </c>
      <c r="D100" s="84" t="str">
        <f t="shared" ref="D100:D140" si="12">IF(B100&lt;&gt;"",YEAR(B100),"")</f>
        <v/>
      </c>
      <c r="E100" s="90"/>
      <c r="F100" s="90"/>
      <c r="G100" s="90"/>
      <c r="H100" s="90"/>
      <c r="I100" s="90"/>
      <c r="J100" s="85"/>
      <c r="K100" s="91"/>
      <c r="L100" s="91"/>
      <c r="M100" s="92"/>
      <c r="N100" s="93"/>
      <c r="O100" s="46">
        <f t="shared" si="8"/>
        <v>0</v>
      </c>
    </row>
    <row r="101" spans="2:15" x14ac:dyDescent="0.25">
      <c r="B101" s="88"/>
      <c r="C101" s="89" t="str">
        <f t="shared" si="11"/>
        <v/>
      </c>
      <c r="D101" s="84" t="str">
        <f t="shared" si="12"/>
        <v/>
      </c>
      <c r="E101" s="90"/>
      <c r="F101" s="90"/>
      <c r="G101" s="90"/>
      <c r="H101" s="90"/>
      <c r="I101" s="90"/>
      <c r="J101" s="85"/>
      <c r="K101" s="91"/>
      <c r="L101" s="91"/>
      <c r="M101" s="92"/>
      <c r="N101" s="93"/>
      <c r="O101" s="46">
        <f t="shared" si="8"/>
        <v>0</v>
      </c>
    </row>
    <row r="102" spans="2:15" x14ac:dyDescent="0.25">
      <c r="B102" s="88"/>
      <c r="C102" s="89" t="str">
        <f t="shared" si="11"/>
        <v/>
      </c>
      <c r="D102" s="84" t="str">
        <f t="shared" si="12"/>
        <v/>
      </c>
      <c r="E102" s="90"/>
      <c r="F102" s="90"/>
      <c r="G102" s="90"/>
      <c r="H102" s="90"/>
      <c r="I102" s="90"/>
      <c r="J102" s="85"/>
      <c r="K102" s="91"/>
      <c r="L102" s="91"/>
      <c r="M102" s="92"/>
      <c r="N102" s="93"/>
      <c r="O102" s="46">
        <f t="shared" si="8"/>
        <v>0</v>
      </c>
    </row>
    <row r="103" spans="2:15" x14ac:dyDescent="0.25">
      <c r="B103" s="88"/>
      <c r="C103" s="89" t="str">
        <f t="shared" si="11"/>
        <v/>
      </c>
      <c r="D103" s="84" t="str">
        <f t="shared" si="12"/>
        <v/>
      </c>
      <c r="E103" s="90"/>
      <c r="F103" s="90"/>
      <c r="G103" s="90"/>
      <c r="H103" s="90"/>
      <c r="I103" s="90"/>
      <c r="J103" s="85"/>
      <c r="K103" s="91"/>
      <c r="L103" s="91"/>
      <c r="M103" s="92"/>
      <c r="N103" s="93"/>
      <c r="O103" s="46">
        <f t="shared" si="8"/>
        <v>0</v>
      </c>
    </row>
    <row r="104" spans="2:15" x14ac:dyDescent="0.25">
      <c r="B104" s="88"/>
      <c r="C104" s="89" t="str">
        <f t="shared" si="11"/>
        <v/>
      </c>
      <c r="D104" s="84" t="str">
        <f t="shared" si="12"/>
        <v/>
      </c>
      <c r="E104" s="90"/>
      <c r="F104" s="90"/>
      <c r="G104" s="90"/>
      <c r="H104" s="90"/>
      <c r="I104" s="90"/>
      <c r="J104" s="85"/>
      <c r="K104" s="91"/>
      <c r="L104" s="91"/>
      <c r="M104" s="92"/>
      <c r="N104" s="93"/>
      <c r="O104" s="46">
        <f t="shared" si="8"/>
        <v>0</v>
      </c>
    </row>
    <row r="105" spans="2:15" x14ac:dyDescent="0.25">
      <c r="B105" s="88"/>
      <c r="C105" s="89" t="str">
        <f t="shared" si="11"/>
        <v/>
      </c>
      <c r="D105" s="84" t="str">
        <f t="shared" si="12"/>
        <v/>
      </c>
      <c r="E105" s="90"/>
      <c r="F105" s="90"/>
      <c r="G105" s="90"/>
      <c r="H105" s="90"/>
      <c r="I105" s="90"/>
      <c r="J105" s="85"/>
      <c r="K105" s="91"/>
      <c r="L105" s="91"/>
      <c r="M105" s="92"/>
      <c r="N105" s="93"/>
      <c r="O105" s="46">
        <f t="shared" si="8"/>
        <v>0</v>
      </c>
    </row>
    <row r="106" spans="2:15" x14ac:dyDescent="0.25">
      <c r="B106" s="88"/>
      <c r="C106" s="89" t="str">
        <f t="shared" si="11"/>
        <v/>
      </c>
      <c r="D106" s="84" t="str">
        <f t="shared" si="12"/>
        <v/>
      </c>
      <c r="E106" s="90"/>
      <c r="F106" s="90"/>
      <c r="G106" s="90"/>
      <c r="H106" s="90"/>
      <c r="I106" s="90"/>
      <c r="J106" s="85"/>
      <c r="K106" s="91"/>
      <c r="L106" s="91"/>
      <c r="M106" s="92"/>
      <c r="N106" s="93"/>
      <c r="O106" s="46">
        <f t="shared" si="8"/>
        <v>0</v>
      </c>
    </row>
    <row r="107" spans="2:15" x14ac:dyDescent="0.25">
      <c r="B107" s="88"/>
      <c r="C107" s="89" t="str">
        <f t="shared" si="11"/>
        <v/>
      </c>
      <c r="D107" s="84" t="str">
        <f t="shared" si="12"/>
        <v/>
      </c>
      <c r="E107" s="90"/>
      <c r="F107" s="90"/>
      <c r="G107" s="90"/>
      <c r="H107" s="90"/>
      <c r="I107" s="90"/>
      <c r="J107" s="85"/>
      <c r="K107" s="91"/>
      <c r="L107" s="91"/>
      <c r="M107" s="92"/>
      <c r="N107" s="93"/>
      <c r="O107" s="46">
        <f t="shared" si="8"/>
        <v>0</v>
      </c>
    </row>
    <row r="108" spans="2:15" x14ac:dyDescent="0.25">
      <c r="B108" s="88"/>
      <c r="C108" s="89" t="str">
        <f t="shared" si="11"/>
        <v/>
      </c>
      <c r="D108" s="84" t="str">
        <f t="shared" si="12"/>
        <v/>
      </c>
      <c r="E108" s="90"/>
      <c r="F108" s="90"/>
      <c r="G108" s="90"/>
      <c r="H108" s="90"/>
      <c r="I108" s="90"/>
      <c r="J108" s="85"/>
      <c r="K108" s="91"/>
      <c r="L108" s="91"/>
      <c r="M108" s="92"/>
      <c r="N108" s="93"/>
      <c r="O108" s="46">
        <f t="shared" si="8"/>
        <v>0</v>
      </c>
    </row>
    <row r="109" spans="2:15" x14ac:dyDescent="0.25">
      <c r="B109" s="88"/>
      <c r="C109" s="89" t="str">
        <f t="shared" si="11"/>
        <v/>
      </c>
      <c r="D109" s="84" t="str">
        <f t="shared" si="12"/>
        <v/>
      </c>
      <c r="E109" s="90"/>
      <c r="F109" s="90"/>
      <c r="G109" s="90"/>
      <c r="H109" s="90"/>
      <c r="I109" s="90"/>
      <c r="J109" s="85"/>
      <c r="K109" s="91"/>
      <c r="L109" s="91"/>
      <c r="M109" s="92"/>
      <c r="N109" s="93"/>
      <c r="O109" s="46">
        <f t="shared" si="8"/>
        <v>0</v>
      </c>
    </row>
    <row r="110" spans="2:15" x14ac:dyDescent="0.25">
      <c r="B110" s="88"/>
      <c r="C110" s="89" t="str">
        <f t="shared" si="11"/>
        <v/>
      </c>
      <c r="D110" s="84" t="str">
        <f t="shared" si="12"/>
        <v/>
      </c>
      <c r="E110" s="90"/>
      <c r="F110" s="90"/>
      <c r="G110" s="90"/>
      <c r="H110" s="90"/>
      <c r="I110" s="90"/>
      <c r="J110" s="85"/>
      <c r="K110" s="91"/>
      <c r="L110" s="91"/>
      <c r="M110" s="92"/>
      <c r="N110" s="93"/>
      <c r="O110" s="46">
        <f t="shared" si="8"/>
        <v>0</v>
      </c>
    </row>
    <row r="111" spans="2:15" x14ac:dyDescent="0.25">
      <c r="B111" s="88"/>
      <c r="C111" s="89" t="str">
        <f t="shared" si="11"/>
        <v/>
      </c>
      <c r="D111" s="84" t="str">
        <f t="shared" si="12"/>
        <v/>
      </c>
      <c r="E111" s="90"/>
      <c r="F111" s="90"/>
      <c r="G111" s="90"/>
      <c r="H111" s="90"/>
      <c r="I111" s="90"/>
      <c r="J111" s="85"/>
      <c r="K111" s="91"/>
      <c r="L111" s="91"/>
      <c r="M111" s="92"/>
      <c r="N111" s="93"/>
      <c r="O111" s="46">
        <f t="shared" si="8"/>
        <v>0</v>
      </c>
    </row>
    <row r="112" spans="2:15" x14ac:dyDescent="0.25">
      <c r="B112" s="88"/>
      <c r="C112" s="89" t="str">
        <f t="shared" si="11"/>
        <v/>
      </c>
      <c r="D112" s="84" t="str">
        <f t="shared" si="12"/>
        <v/>
      </c>
      <c r="E112" s="90"/>
      <c r="F112" s="90"/>
      <c r="G112" s="90"/>
      <c r="H112" s="90"/>
      <c r="I112" s="90"/>
      <c r="J112" s="85"/>
      <c r="K112" s="91"/>
      <c r="L112" s="91"/>
      <c r="M112" s="92"/>
      <c r="N112" s="93"/>
      <c r="O112" s="46">
        <f t="shared" si="8"/>
        <v>0</v>
      </c>
    </row>
    <row r="113" spans="2:15" x14ac:dyDescent="0.25">
      <c r="B113" s="88"/>
      <c r="C113" s="89" t="str">
        <f t="shared" si="11"/>
        <v/>
      </c>
      <c r="D113" s="84" t="str">
        <f t="shared" si="12"/>
        <v/>
      </c>
      <c r="E113" s="90"/>
      <c r="F113" s="90"/>
      <c r="G113" s="90"/>
      <c r="H113" s="90"/>
      <c r="I113" s="90"/>
      <c r="J113" s="85"/>
      <c r="K113" s="91"/>
      <c r="L113" s="91"/>
      <c r="M113" s="92"/>
      <c r="N113" s="93"/>
      <c r="O113" s="46">
        <f t="shared" si="8"/>
        <v>0</v>
      </c>
    </row>
    <row r="114" spans="2:15" x14ac:dyDescent="0.25">
      <c r="B114" s="88"/>
      <c r="C114" s="89" t="str">
        <f t="shared" si="11"/>
        <v/>
      </c>
      <c r="D114" s="84" t="str">
        <f t="shared" si="12"/>
        <v/>
      </c>
      <c r="E114" s="90"/>
      <c r="F114" s="90"/>
      <c r="G114" s="90"/>
      <c r="H114" s="90"/>
      <c r="I114" s="90"/>
      <c r="J114" s="85"/>
      <c r="K114" s="91"/>
      <c r="L114" s="91"/>
      <c r="M114" s="92"/>
      <c r="N114" s="93"/>
      <c r="O114" s="46">
        <f t="shared" si="8"/>
        <v>0</v>
      </c>
    </row>
    <row r="115" spans="2:15" x14ac:dyDescent="0.25">
      <c r="B115" s="88"/>
      <c r="C115" s="89" t="str">
        <f t="shared" si="11"/>
        <v/>
      </c>
      <c r="D115" s="84" t="str">
        <f t="shared" si="12"/>
        <v/>
      </c>
      <c r="E115" s="90"/>
      <c r="F115" s="90"/>
      <c r="G115" s="90"/>
      <c r="H115" s="90"/>
      <c r="I115" s="90"/>
      <c r="J115" s="85"/>
      <c r="K115" s="91"/>
      <c r="L115" s="91"/>
      <c r="M115" s="92"/>
      <c r="N115" s="93"/>
      <c r="O115" s="46">
        <f t="shared" si="8"/>
        <v>0</v>
      </c>
    </row>
    <row r="116" spans="2:15" x14ac:dyDescent="0.25">
      <c r="B116" s="88"/>
      <c r="C116" s="89" t="str">
        <f t="shared" si="11"/>
        <v/>
      </c>
      <c r="D116" s="84" t="str">
        <f t="shared" si="12"/>
        <v/>
      </c>
      <c r="E116" s="90"/>
      <c r="F116" s="90"/>
      <c r="G116" s="90"/>
      <c r="H116" s="90"/>
      <c r="I116" s="90"/>
      <c r="J116" s="85"/>
      <c r="K116" s="91"/>
      <c r="L116" s="91"/>
      <c r="M116" s="92"/>
      <c r="N116" s="93"/>
      <c r="O116" s="46">
        <f t="shared" si="8"/>
        <v>0</v>
      </c>
    </row>
    <row r="117" spans="2:15" x14ac:dyDescent="0.25">
      <c r="B117" s="88"/>
      <c r="C117" s="89" t="str">
        <f t="shared" si="11"/>
        <v/>
      </c>
      <c r="D117" s="84" t="str">
        <f t="shared" si="12"/>
        <v/>
      </c>
      <c r="E117" s="90"/>
      <c r="F117" s="90"/>
      <c r="G117" s="90"/>
      <c r="H117" s="90"/>
      <c r="I117" s="90"/>
      <c r="J117" s="85"/>
      <c r="K117" s="91"/>
      <c r="L117" s="91"/>
      <c r="M117" s="92"/>
      <c r="N117" s="93"/>
      <c r="O117" s="46">
        <f t="shared" si="8"/>
        <v>0</v>
      </c>
    </row>
    <row r="118" spans="2:15" x14ac:dyDescent="0.25">
      <c r="B118" s="88"/>
      <c r="C118" s="89" t="str">
        <f t="shared" si="11"/>
        <v/>
      </c>
      <c r="D118" s="84" t="str">
        <f t="shared" si="12"/>
        <v/>
      </c>
      <c r="E118" s="90"/>
      <c r="F118" s="90"/>
      <c r="G118" s="90"/>
      <c r="H118" s="90"/>
      <c r="I118" s="90"/>
      <c r="J118" s="85"/>
      <c r="K118" s="91"/>
      <c r="L118" s="91"/>
      <c r="M118" s="92"/>
      <c r="N118" s="93"/>
      <c r="O118" s="46">
        <f t="shared" si="8"/>
        <v>0</v>
      </c>
    </row>
    <row r="119" spans="2:15" x14ac:dyDescent="0.25">
      <c r="B119" s="88"/>
      <c r="C119" s="89" t="str">
        <f t="shared" si="11"/>
        <v/>
      </c>
      <c r="D119" s="84" t="str">
        <f t="shared" si="12"/>
        <v/>
      </c>
      <c r="E119" s="90"/>
      <c r="F119" s="90"/>
      <c r="G119" s="90"/>
      <c r="H119" s="90"/>
      <c r="I119" s="90"/>
      <c r="J119" s="85"/>
      <c r="K119" s="91"/>
      <c r="L119" s="91"/>
      <c r="M119" s="92"/>
      <c r="N119" s="93"/>
      <c r="O119" s="46">
        <f t="shared" si="8"/>
        <v>0</v>
      </c>
    </row>
    <row r="120" spans="2:15" x14ac:dyDescent="0.25">
      <c r="B120" s="88"/>
      <c r="C120" s="89" t="str">
        <f t="shared" si="11"/>
        <v/>
      </c>
      <c r="D120" s="84" t="str">
        <f t="shared" si="12"/>
        <v/>
      </c>
      <c r="E120" s="90"/>
      <c r="F120" s="90"/>
      <c r="G120" s="90"/>
      <c r="H120" s="90"/>
      <c r="I120" s="90"/>
      <c r="J120" s="85"/>
      <c r="K120" s="91"/>
      <c r="L120" s="91"/>
      <c r="M120" s="92"/>
      <c r="N120" s="93"/>
      <c r="O120" s="46">
        <f t="shared" si="8"/>
        <v>0</v>
      </c>
    </row>
    <row r="121" spans="2:15" x14ac:dyDescent="0.25">
      <c r="B121" s="88"/>
      <c r="C121" s="89" t="str">
        <f t="shared" si="11"/>
        <v/>
      </c>
      <c r="D121" s="84" t="str">
        <f t="shared" si="12"/>
        <v/>
      </c>
      <c r="E121" s="90"/>
      <c r="F121" s="90"/>
      <c r="G121" s="90"/>
      <c r="H121" s="90"/>
      <c r="I121" s="90"/>
      <c r="J121" s="85"/>
      <c r="K121" s="91"/>
      <c r="L121" s="91"/>
      <c r="M121" s="92"/>
      <c r="N121" s="93"/>
      <c r="O121" s="46">
        <f t="shared" si="8"/>
        <v>0</v>
      </c>
    </row>
    <row r="122" spans="2:15" x14ac:dyDescent="0.25">
      <c r="B122" s="88"/>
      <c r="C122" s="89" t="str">
        <f t="shared" si="11"/>
        <v/>
      </c>
      <c r="D122" s="84" t="str">
        <f t="shared" si="12"/>
        <v/>
      </c>
      <c r="E122" s="90"/>
      <c r="F122" s="90"/>
      <c r="G122" s="90"/>
      <c r="H122" s="90"/>
      <c r="I122" s="90"/>
      <c r="J122" s="85"/>
      <c r="K122" s="91"/>
      <c r="L122" s="91"/>
      <c r="M122" s="92"/>
      <c r="N122" s="93"/>
      <c r="O122" s="46">
        <f t="shared" si="8"/>
        <v>0</v>
      </c>
    </row>
    <row r="123" spans="2:15" x14ac:dyDescent="0.25">
      <c r="B123" s="88"/>
      <c r="C123" s="89" t="str">
        <f t="shared" si="11"/>
        <v/>
      </c>
      <c r="D123" s="84" t="str">
        <f t="shared" si="12"/>
        <v/>
      </c>
      <c r="E123" s="90"/>
      <c r="F123" s="90"/>
      <c r="G123" s="90"/>
      <c r="H123" s="90"/>
      <c r="I123" s="90"/>
      <c r="J123" s="85"/>
      <c r="K123" s="91"/>
      <c r="L123" s="91"/>
      <c r="M123" s="92"/>
      <c r="N123" s="93"/>
      <c r="O123" s="46">
        <f t="shared" si="8"/>
        <v>0</v>
      </c>
    </row>
    <row r="124" spans="2:15" x14ac:dyDescent="0.25">
      <c r="B124" s="88"/>
      <c r="C124" s="89" t="str">
        <f t="shared" si="11"/>
        <v/>
      </c>
      <c r="D124" s="84" t="str">
        <f t="shared" si="12"/>
        <v/>
      </c>
      <c r="E124" s="90"/>
      <c r="F124" s="90"/>
      <c r="G124" s="90"/>
      <c r="H124" s="90"/>
      <c r="I124" s="90"/>
      <c r="J124" s="85"/>
      <c r="K124" s="91"/>
      <c r="L124" s="91"/>
      <c r="M124" s="92"/>
      <c r="N124" s="93"/>
      <c r="O124" s="46">
        <f t="shared" si="8"/>
        <v>0</v>
      </c>
    </row>
    <row r="125" spans="2:15" x14ac:dyDescent="0.25">
      <c r="B125" s="88"/>
      <c r="C125" s="89" t="str">
        <f t="shared" si="11"/>
        <v/>
      </c>
      <c r="D125" s="84" t="str">
        <f t="shared" si="12"/>
        <v/>
      </c>
      <c r="E125" s="90"/>
      <c r="F125" s="90"/>
      <c r="G125" s="90"/>
      <c r="H125" s="90"/>
      <c r="I125" s="90"/>
      <c r="J125" s="85"/>
      <c r="K125" s="91"/>
      <c r="L125" s="91"/>
      <c r="M125" s="92"/>
      <c r="N125" s="93"/>
      <c r="O125" s="46">
        <f t="shared" si="8"/>
        <v>0</v>
      </c>
    </row>
    <row r="126" spans="2:15" x14ac:dyDescent="0.25">
      <c r="B126" s="88"/>
      <c r="C126" s="89" t="str">
        <f t="shared" si="11"/>
        <v/>
      </c>
      <c r="D126" s="84" t="str">
        <f t="shared" si="12"/>
        <v/>
      </c>
      <c r="E126" s="90"/>
      <c r="F126" s="90"/>
      <c r="G126" s="90"/>
      <c r="H126" s="90"/>
      <c r="I126" s="90"/>
      <c r="J126" s="85"/>
      <c r="K126" s="91"/>
      <c r="L126" s="91"/>
      <c r="M126" s="92"/>
      <c r="N126" s="93"/>
      <c r="O126" s="46">
        <f t="shared" si="8"/>
        <v>0</v>
      </c>
    </row>
    <row r="127" spans="2:15" x14ac:dyDescent="0.25">
      <c r="B127" s="88"/>
      <c r="C127" s="89" t="str">
        <f t="shared" si="11"/>
        <v/>
      </c>
      <c r="D127" s="84" t="str">
        <f t="shared" si="12"/>
        <v/>
      </c>
      <c r="E127" s="90"/>
      <c r="F127" s="90"/>
      <c r="G127" s="90"/>
      <c r="H127" s="90"/>
      <c r="I127" s="90"/>
      <c r="J127" s="85"/>
      <c r="K127" s="91"/>
      <c r="L127" s="91"/>
      <c r="M127" s="92"/>
      <c r="N127" s="93"/>
      <c r="O127" s="46">
        <f t="shared" si="8"/>
        <v>0</v>
      </c>
    </row>
    <row r="128" spans="2:15" x14ac:dyDescent="0.25">
      <c r="B128" s="88"/>
      <c r="C128" s="89" t="str">
        <f t="shared" si="11"/>
        <v/>
      </c>
      <c r="D128" s="84" t="str">
        <f t="shared" si="12"/>
        <v/>
      </c>
      <c r="E128" s="90"/>
      <c r="F128" s="90"/>
      <c r="G128" s="90"/>
      <c r="H128" s="90"/>
      <c r="I128" s="90"/>
      <c r="J128" s="85"/>
      <c r="K128" s="91"/>
      <c r="L128" s="91"/>
      <c r="M128" s="92"/>
      <c r="N128" s="93"/>
      <c r="O128" s="46">
        <f t="shared" si="8"/>
        <v>0</v>
      </c>
    </row>
    <row r="129" spans="2:15" x14ac:dyDescent="0.25">
      <c r="B129" s="88"/>
      <c r="C129" s="89" t="str">
        <f t="shared" si="11"/>
        <v/>
      </c>
      <c r="D129" s="84" t="str">
        <f t="shared" si="12"/>
        <v/>
      </c>
      <c r="E129" s="90"/>
      <c r="F129" s="90"/>
      <c r="G129" s="90"/>
      <c r="H129" s="90"/>
      <c r="I129" s="90"/>
      <c r="J129" s="85"/>
      <c r="K129" s="91"/>
      <c r="L129" s="91"/>
      <c r="M129" s="92"/>
      <c r="N129" s="93"/>
      <c r="O129" s="46">
        <f t="shared" si="8"/>
        <v>0</v>
      </c>
    </row>
    <row r="130" spans="2:15" x14ac:dyDescent="0.25">
      <c r="B130" s="88"/>
      <c r="C130" s="89" t="str">
        <f t="shared" si="11"/>
        <v/>
      </c>
      <c r="D130" s="84" t="str">
        <f t="shared" si="12"/>
        <v/>
      </c>
      <c r="E130" s="90"/>
      <c r="F130" s="90"/>
      <c r="G130" s="90"/>
      <c r="H130" s="90"/>
      <c r="I130" s="90"/>
      <c r="J130" s="85"/>
      <c r="K130" s="91"/>
      <c r="L130" s="91"/>
      <c r="M130" s="92"/>
      <c r="N130" s="93"/>
      <c r="O130" s="46">
        <f t="shared" si="8"/>
        <v>0</v>
      </c>
    </row>
    <row r="131" spans="2:15" x14ac:dyDescent="0.25">
      <c r="B131" s="88"/>
      <c r="C131" s="89" t="str">
        <f t="shared" si="11"/>
        <v/>
      </c>
      <c r="D131" s="84" t="str">
        <f t="shared" si="12"/>
        <v/>
      </c>
      <c r="E131" s="90"/>
      <c r="F131" s="90"/>
      <c r="G131" s="90"/>
      <c r="H131" s="90"/>
      <c r="I131" s="90"/>
      <c r="J131" s="85"/>
      <c r="K131" s="91"/>
      <c r="L131" s="91"/>
      <c r="M131" s="92"/>
      <c r="N131" s="93"/>
      <c r="O131" s="46">
        <f t="shared" si="8"/>
        <v>0</v>
      </c>
    </row>
    <row r="132" spans="2:15" x14ac:dyDescent="0.25">
      <c r="B132" s="88"/>
      <c r="C132" s="89" t="str">
        <f t="shared" si="11"/>
        <v/>
      </c>
      <c r="D132" s="84" t="str">
        <f t="shared" si="12"/>
        <v/>
      </c>
      <c r="E132" s="90"/>
      <c r="F132" s="90"/>
      <c r="G132" s="90"/>
      <c r="H132" s="90"/>
      <c r="I132" s="90"/>
      <c r="J132" s="85"/>
      <c r="K132" s="91"/>
      <c r="L132" s="91"/>
      <c r="M132" s="92"/>
      <c r="N132" s="93"/>
      <c r="O132" s="46">
        <f t="shared" si="8"/>
        <v>0</v>
      </c>
    </row>
    <row r="133" spans="2:15" x14ac:dyDescent="0.25">
      <c r="B133" s="88"/>
      <c r="C133" s="89" t="str">
        <f t="shared" si="11"/>
        <v/>
      </c>
      <c r="D133" s="84" t="str">
        <f t="shared" si="12"/>
        <v/>
      </c>
      <c r="E133" s="90"/>
      <c r="F133" s="90"/>
      <c r="G133" s="90"/>
      <c r="H133" s="90"/>
      <c r="I133" s="90"/>
      <c r="J133" s="85"/>
      <c r="K133" s="91"/>
      <c r="L133" s="91"/>
      <c r="M133" s="92"/>
      <c r="N133" s="93"/>
      <c r="O133" s="46">
        <f t="shared" si="8"/>
        <v>0</v>
      </c>
    </row>
    <row r="134" spans="2:15" x14ac:dyDescent="0.25">
      <c r="B134" s="88"/>
      <c r="C134" s="89" t="str">
        <f t="shared" si="11"/>
        <v/>
      </c>
      <c r="D134" s="84" t="str">
        <f t="shared" si="12"/>
        <v/>
      </c>
      <c r="E134" s="90"/>
      <c r="F134" s="90"/>
      <c r="G134" s="90"/>
      <c r="H134" s="90"/>
      <c r="I134" s="90"/>
      <c r="J134" s="85"/>
      <c r="K134" s="91"/>
      <c r="L134" s="91"/>
      <c r="M134" s="92"/>
      <c r="N134" s="93"/>
      <c r="O134" s="46">
        <f t="shared" si="8"/>
        <v>0</v>
      </c>
    </row>
    <row r="135" spans="2:15" x14ac:dyDescent="0.25">
      <c r="B135" s="88"/>
      <c r="C135" s="89" t="str">
        <f t="shared" si="11"/>
        <v/>
      </c>
      <c r="D135" s="84" t="str">
        <f t="shared" si="12"/>
        <v/>
      </c>
      <c r="E135" s="90"/>
      <c r="F135" s="90"/>
      <c r="G135" s="90"/>
      <c r="H135" s="90"/>
      <c r="I135" s="90"/>
      <c r="J135" s="85"/>
      <c r="K135" s="91"/>
      <c r="L135" s="91"/>
      <c r="M135" s="92"/>
      <c r="N135" s="93"/>
      <c r="O135" s="46">
        <f t="shared" si="8"/>
        <v>0</v>
      </c>
    </row>
    <row r="136" spans="2:15" x14ac:dyDescent="0.25">
      <c r="B136" s="88"/>
      <c r="C136" s="89" t="str">
        <f t="shared" si="11"/>
        <v/>
      </c>
      <c r="D136" s="84" t="str">
        <f t="shared" si="12"/>
        <v/>
      </c>
      <c r="E136" s="90"/>
      <c r="F136" s="90"/>
      <c r="G136" s="90"/>
      <c r="H136" s="90"/>
      <c r="I136" s="90"/>
      <c r="J136" s="85"/>
      <c r="K136" s="91"/>
      <c r="L136" s="91"/>
      <c r="M136" s="92"/>
      <c r="N136" s="93"/>
      <c r="O136" s="46">
        <f t="shared" si="8"/>
        <v>0</v>
      </c>
    </row>
    <row r="137" spans="2:15" x14ac:dyDescent="0.25">
      <c r="B137" s="88"/>
      <c r="C137" s="89" t="str">
        <f t="shared" si="11"/>
        <v/>
      </c>
      <c r="D137" s="84" t="str">
        <f t="shared" si="12"/>
        <v/>
      </c>
      <c r="E137" s="90"/>
      <c r="F137" s="90"/>
      <c r="G137" s="90"/>
      <c r="H137" s="90"/>
      <c r="I137" s="90"/>
      <c r="J137" s="85"/>
      <c r="K137" s="91"/>
      <c r="L137" s="91"/>
      <c r="M137" s="92"/>
      <c r="N137" s="93"/>
      <c r="O137" s="46">
        <f t="shared" si="8"/>
        <v>0</v>
      </c>
    </row>
    <row r="138" spans="2:15" x14ac:dyDescent="0.25">
      <c r="B138" s="88"/>
      <c r="C138" s="89" t="str">
        <f t="shared" si="11"/>
        <v/>
      </c>
      <c r="D138" s="84" t="str">
        <f t="shared" si="12"/>
        <v/>
      </c>
      <c r="E138" s="90"/>
      <c r="F138" s="90"/>
      <c r="G138" s="90"/>
      <c r="H138" s="90"/>
      <c r="I138" s="90"/>
      <c r="J138" s="85"/>
      <c r="K138" s="91"/>
      <c r="L138" s="91"/>
      <c r="M138" s="92"/>
      <c r="N138" s="93"/>
      <c r="O138" s="46">
        <f t="shared" si="8"/>
        <v>0</v>
      </c>
    </row>
    <row r="139" spans="2:15" x14ac:dyDescent="0.25">
      <c r="B139" s="88"/>
      <c r="C139" s="89" t="str">
        <f t="shared" si="11"/>
        <v/>
      </c>
      <c r="D139" s="84" t="str">
        <f t="shared" si="12"/>
        <v/>
      </c>
      <c r="E139" s="90"/>
      <c r="F139" s="90"/>
      <c r="G139" s="90"/>
      <c r="H139" s="90"/>
      <c r="I139" s="90"/>
      <c r="J139" s="85"/>
      <c r="K139" s="91"/>
      <c r="L139" s="91"/>
      <c r="M139" s="92"/>
      <c r="N139" s="93"/>
      <c r="O139" s="46">
        <f t="shared" si="8"/>
        <v>0</v>
      </c>
    </row>
    <row r="140" spans="2:15" x14ac:dyDescent="0.25">
      <c r="B140" s="88"/>
      <c r="C140" s="89" t="str">
        <f t="shared" si="11"/>
        <v/>
      </c>
      <c r="D140" s="84" t="str">
        <f t="shared" si="12"/>
        <v/>
      </c>
      <c r="E140" s="90"/>
      <c r="F140" s="90"/>
      <c r="G140" s="90"/>
      <c r="H140" s="90"/>
      <c r="I140" s="90"/>
      <c r="J140" s="85"/>
      <c r="K140" s="91"/>
      <c r="L140" s="91"/>
      <c r="M140" s="92"/>
      <c r="N140" s="93"/>
      <c r="O140" s="46">
        <f t="shared" si="8"/>
        <v>0</v>
      </c>
    </row>
    <row r="141" spans="2:15" x14ac:dyDescent="0.25">
      <c r="B141" s="88"/>
      <c r="C141" s="89" t="str">
        <f t="shared" si="9"/>
        <v/>
      </c>
      <c r="D141" s="84" t="str">
        <f t="shared" si="10"/>
        <v/>
      </c>
      <c r="E141" s="90"/>
      <c r="F141" s="90"/>
      <c r="G141" s="90"/>
      <c r="H141" s="90"/>
      <c r="I141" s="90"/>
      <c r="J141" s="85"/>
      <c r="K141" s="91"/>
      <c r="L141" s="91"/>
      <c r="M141" s="92"/>
      <c r="N141" s="93"/>
      <c r="O141" s="46">
        <f t="shared" si="8"/>
        <v>0</v>
      </c>
    </row>
    <row r="142" spans="2:15" x14ac:dyDescent="0.25">
      <c r="B142" s="88"/>
      <c r="C142" s="89" t="str">
        <f>IF(B142&lt;&gt;"",MONTH(B142),"")</f>
        <v/>
      </c>
      <c r="D142" s="84" t="str">
        <f>IF(B142&lt;&gt;"",YEAR(B142),"")</f>
        <v/>
      </c>
      <c r="E142" s="90"/>
      <c r="F142" s="90"/>
      <c r="G142" s="90"/>
      <c r="H142" s="90"/>
      <c r="I142" s="90"/>
      <c r="J142" s="85"/>
      <c r="K142" s="91"/>
      <c r="L142" s="91"/>
      <c r="M142" s="92"/>
      <c r="N142" s="93"/>
      <c r="O142" s="46">
        <f t="shared" si="8"/>
        <v>0</v>
      </c>
    </row>
    <row r="143" spans="2:15" x14ac:dyDescent="0.25">
      <c r="B143" s="88"/>
      <c r="C143" s="89" t="str">
        <f t="shared" ref="C143:C183" si="13">IF(B143&lt;&gt;"",MONTH(B143),"")</f>
        <v/>
      </c>
      <c r="D143" s="84" t="str">
        <f t="shared" ref="D143:D183" si="14">IF(B143&lt;&gt;"",YEAR(B143),"")</f>
        <v/>
      </c>
      <c r="E143" s="90"/>
      <c r="F143" s="90"/>
      <c r="G143" s="90"/>
      <c r="H143" s="90"/>
      <c r="I143" s="90"/>
      <c r="J143" s="85"/>
      <c r="K143" s="91"/>
      <c r="L143" s="91"/>
      <c r="M143" s="92"/>
      <c r="N143" s="93"/>
      <c r="O143" s="46">
        <f t="shared" ref="O143:O206" si="15">M143-N143+O142</f>
        <v>0</v>
      </c>
    </row>
    <row r="144" spans="2:15" x14ac:dyDescent="0.25">
      <c r="B144" s="88"/>
      <c r="C144" s="89" t="str">
        <f t="shared" si="13"/>
        <v/>
      </c>
      <c r="D144" s="84" t="str">
        <f t="shared" si="14"/>
        <v/>
      </c>
      <c r="E144" s="90"/>
      <c r="F144" s="90"/>
      <c r="G144" s="90"/>
      <c r="H144" s="90"/>
      <c r="I144" s="90"/>
      <c r="J144" s="85"/>
      <c r="K144" s="91"/>
      <c r="L144" s="91"/>
      <c r="M144" s="92"/>
      <c r="N144" s="93"/>
      <c r="O144" s="46">
        <f t="shared" si="15"/>
        <v>0</v>
      </c>
    </row>
    <row r="145" spans="2:15" x14ac:dyDescent="0.25">
      <c r="B145" s="88"/>
      <c r="C145" s="89" t="str">
        <f t="shared" si="13"/>
        <v/>
      </c>
      <c r="D145" s="84" t="str">
        <f t="shared" si="14"/>
        <v/>
      </c>
      <c r="E145" s="90"/>
      <c r="F145" s="90"/>
      <c r="G145" s="90"/>
      <c r="H145" s="90"/>
      <c r="I145" s="90"/>
      <c r="J145" s="85"/>
      <c r="K145" s="91"/>
      <c r="L145" s="91"/>
      <c r="M145" s="92"/>
      <c r="N145" s="93"/>
      <c r="O145" s="46">
        <f t="shared" si="15"/>
        <v>0</v>
      </c>
    </row>
    <row r="146" spans="2:15" x14ac:dyDescent="0.25">
      <c r="B146" s="88"/>
      <c r="C146" s="89" t="str">
        <f t="shared" si="13"/>
        <v/>
      </c>
      <c r="D146" s="84" t="str">
        <f t="shared" si="14"/>
        <v/>
      </c>
      <c r="E146" s="90"/>
      <c r="F146" s="90"/>
      <c r="G146" s="90"/>
      <c r="H146" s="90"/>
      <c r="I146" s="90"/>
      <c r="J146" s="85"/>
      <c r="K146" s="91"/>
      <c r="L146" s="91"/>
      <c r="M146" s="92"/>
      <c r="N146" s="93"/>
      <c r="O146" s="46">
        <f t="shared" si="15"/>
        <v>0</v>
      </c>
    </row>
    <row r="147" spans="2:15" x14ac:dyDescent="0.25">
      <c r="B147" s="88"/>
      <c r="C147" s="89" t="str">
        <f t="shared" si="13"/>
        <v/>
      </c>
      <c r="D147" s="84" t="str">
        <f t="shared" si="14"/>
        <v/>
      </c>
      <c r="E147" s="90"/>
      <c r="F147" s="90"/>
      <c r="G147" s="90"/>
      <c r="H147" s="90"/>
      <c r="I147" s="90"/>
      <c r="J147" s="85"/>
      <c r="K147" s="91"/>
      <c r="L147" s="91"/>
      <c r="M147" s="92"/>
      <c r="N147" s="93"/>
      <c r="O147" s="46">
        <f t="shared" si="15"/>
        <v>0</v>
      </c>
    </row>
    <row r="148" spans="2:15" x14ac:dyDescent="0.25">
      <c r="B148" s="88"/>
      <c r="C148" s="89" t="str">
        <f t="shared" si="13"/>
        <v/>
      </c>
      <c r="D148" s="84" t="str">
        <f t="shared" si="14"/>
        <v/>
      </c>
      <c r="E148" s="90"/>
      <c r="F148" s="90"/>
      <c r="G148" s="90"/>
      <c r="H148" s="90"/>
      <c r="I148" s="90"/>
      <c r="J148" s="85"/>
      <c r="K148" s="91"/>
      <c r="L148" s="91"/>
      <c r="M148" s="92"/>
      <c r="N148" s="93"/>
      <c r="O148" s="46">
        <f t="shared" si="15"/>
        <v>0</v>
      </c>
    </row>
    <row r="149" spans="2:15" x14ac:dyDescent="0.25">
      <c r="B149" s="88"/>
      <c r="C149" s="89" t="str">
        <f t="shared" si="13"/>
        <v/>
      </c>
      <c r="D149" s="84" t="str">
        <f t="shared" si="14"/>
        <v/>
      </c>
      <c r="E149" s="90"/>
      <c r="F149" s="90"/>
      <c r="G149" s="90"/>
      <c r="H149" s="90"/>
      <c r="I149" s="90"/>
      <c r="J149" s="85"/>
      <c r="K149" s="91"/>
      <c r="L149" s="91"/>
      <c r="M149" s="92"/>
      <c r="N149" s="93"/>
      <c r="O149" s="46">
        <f t="shared" si="15"/>
        <v>0</v>
      </c>
    </row>
    <row r="150" spans="2:15" x14ac:dyDescent="0.25">
      <c r="B150" s="88"/>
      <c r="C150" s="89" t="str">
        <f t="shared" si="13"/>
        <v/>
      </c>
      <c r="D150" s="84" t="str">
        <f t="shared" si="14"/>
        <v/>
      </c>
      <c r="E150" s="90"/>
      <c r="F150" s="90"/>
      <c r="G150" s="90"/>
      <c r="H150" s="90"/>
      <c r="I150" s="90"/>
      <c r="J150" s="85"/>
      <c r="K150" s="91"/>
      <c r="L150" s="91"/>
      <c r="M150" s="92"/>
      <c r="N150" s="93"/>
      <c r="O150" s="46">
        <f t="shared" si="15"/>
        <v>0</v>
      </c>
    </row>
    <row r="151" spans="2:15" x14ac:dyDescent="0.25">
      <c r="B151" s="88"/>
      <c r="C151" s="89" t="str">
        <f t="shared" si="13"/>
        <v/>
      </c>
      <c r="D151" s="84" t="str">
        <f t="shared" si="14"/>
        <v/>
      </c>
      <c r="E151" s="90"/>
      <c r="F151" s="90"/>
      <c r="G151" s="90"/>
      <c r="H151" s="90"/>
      <c r="I151" s="90"/>
      <c r="J151" s="85"/>
      <c r="K151" s="91"/>
      <c r="L151" s="91"/>
      <c r="M151" s="92"/>
      <c r="N151" s="93"/>
      <c r="O151" s="46">
        <f t="shared" si="15"/>
        <v>0</v>
      </c>
    </row>
    <row r="152" spans="2:15" x14ac:dyDescent="0.25">
      <c r="B152" s="88"/>
      <c r="C152" s="89" t="str">
        <f t="shared" si="13"/>
        <v/>
      </c>
      <c r="D152" s="84" t="str">
        <f t="shared" si="14"/>
        <v/>
      </c>
      <c r="E152" s="90"/>
      <c r="F152" s="90"/>
      <c r="G152" s="90"/>
      <c r="H152" s="90"/>
      <c r="I152" s="90"/>
      <c r="J152" s="85"/>
      <c r="K152" s="91"/>
      <c r="L152" s="91"/>
      <c r="M152" s="92"/>
      <c r="N152" s="93"/>
      <c r="O152" s="46">
        <f t="shared" si="15"/>
        <v>0</v>
      </c>
    </row>
    <row r="153" spans="2:15" x14ac:dyDescent="0.25">
      <c r="B153" s="88"/>
      <c r="C153" s="89" t="str">
        <f t="shared" si="13"/>
        <v/>
      </c>
      <c r="D153" s="84" t="str">
        <f t="shared" si="14"/>
        <v/>
      </c>
      <c r="E153" s="90"/>
      <c r="F153" s="90"/>
      <c r="G153" s="90"/>
      <c r="H153" s="90"/>
      <c r="I153" s="90"/>
      <c r="J153" s="85"/>
      <c r="K153" s="91"/>
      <c r="L153" s="91"/>
      <c r="M153" s="92"/>
      <c r="N153" s="93"/>
      <c r="O153" s="46">
        <f t="shared" si="15"/>
        <v>0</v>
      </c>
    </row>
    <row r="154" spans="2:15" x14ac:dyDescent="0.25">
      <c r="B154" s="88"/>
      <c r="C154" s="89" t="str">
        <f t="shared" si="13"/>
        <v/>
      </c>
      <c r="D154" s="84" t="str">
        <f t="shared" si="14"/>
        <v/>
      </c>
      <c r="E154" s="90"/>
      <c r="F154" s="90"/>
      <c r="G154" s="90"/>
      <c r="H154" s="90"/>
      <c r="I154" s="90"/>
      <c r="J154" s="85"/>
      <c r="K154" s="91"/>
      <c r="L154" s="91"/>
      <c r="M154" s="92"/>
      <c r="N154" s="93"/>
      <c r="O154" s="46">
        <f t="shared" si="15"/>
        <v>0</v>
      </c>
    </row>
    <row r="155" spans="2:15" x14ac:dyDescent="0.25">
      <c r="B155" s="88"/>
      <c r="C155" s="89" t="str">
        <f t="shared" si="13"/>
        <v/>
      </c>
      <c r="D155" s="84" t="str">
        <f t="shared" si="14"/>
        <v/>
      </c>
      <c r="E155" s="90"/>
      <c r="F155" s="90"/>
      <c r="G155" s="90"/>
      <c r="H155" s="90"/>
      <c r="I155" s="90"/>
      <c r="J155" s="85"/>
      <c r="K155" s="91"/>
      <c r="L155" s="91"/>
      <c r="M155" s="92"/>
      <c r="N155" s="93"/>
      <c r="O155" s="46">
        <f t="shared" si="15"/>
        <v>0</v>
      </c>
    </row>
    <row r="156" spans="2:15" x14ac:dyDescent="0.25">
      <c r="B156" s="88"/>
      <c r="C156" s="89" t="str">
        <f t="shared" si="13"/>
        <v/>
      </c>
      <c r="D156" s="84" t="str">
        <f t="shared" si="14"/>
        <v/>
      </c>
      <c r="E156" s="90"/>
      <c r="F156" s="90"/>
      <c r="G156" s="90"/>
      <c r="H156" s="90"/>
      <c r="I156" s="90"/>
      <c r="J156" s="85"/>
      <c r="K156" s="91"/>
      <c r="L156" s="91"/>
      <c r="M156" s="92"/>
      <c r="N156" s="93"/>
      <c r="O156" s="46">
        <f t="shared" si="15"/>
        <v>0</v>
      </c>
    </row>
    <row r="157" spans="2:15" x14ac:dyDescent="0.25">
      <c r="B157" s="88"/>
      <c r="C157" s="89" t="str">
        <f t="shared" si="13"/>
        <v/>
      </c>
      <c r="D157" s="84" t="str">
        <f t="shared" si="14"/>
        <v/>
      </c>
      <c r="E157" s="90"/>
      <c r="F157" s="90"/>
      <c r="G157" s="90"/>
      <c r="H157" s="90"/>
      <c r="I157" s="90"/>
      <c r="J157" s="85"/>
      <c r="K157" s="91"/>
      <c r="L157" s="91"/>
      <c r="M157" s="92"/>
      <c r="N157" s="93"/>
      <c r="O157" s="46">
        <f t="shared" si="15"/>
        <v>0</v>
      </c>
    </row>
    <row r="158" spans="2:15" x14ac:dyDescent="0.25">
      <c r="B158" s="88"/>
      <c r="C158" s="89" t="str">
        <f t="shared" si="13"/>
        <v/>
      </c>
      <c r="D158" s="84" t="str">
        <f t="shared" si="14"/>
        <v/>
      </c>
      <c r="E158" s="90"/>
      <c r="F158" s="90"/>
      <c r="G158" s="90"/>
      <c r="H158" s="90"/>
      <c r="I158" s="90"/>
      <c r="J158" s="85"/>
      <c r="K158" s="91"/>
      <c r="L158" s="91"/>
      <c r="M158" s="92"/>
      <c r="N158" s="93"/>
      <c r="O158" s="46">
        <f t="shared" si="15"/>
        <v>0</v>
      </c>
    </row>
    <row r="159" spans="2:15" x14ac:dyDescent="0.25">
      <c r="B159" s="88"/>
      <c r="C159" s="89" t="str">
        <f t="shared" si="13"/>
        <v/>
      </c>
      <c r="D159" s="84" t="str">
        <f t="shared" si="14"/>
        <v/>
      </c>
      <c r="E159" s="90"/>
      <c r="F159" s="90"/>
      <c r="G159" s="90"/>
      <c r="H159" s="90"/>
      <c r="I159" s="90"/>
      <c r="J159" s="85"/>
      <c r="K159" s="91"/>
      <c r="L159" s="91"/>
      <c r="M159" s="92"/>
      <c r="N159" s="93"/>
      <c r="O159" s="46">
        <f t="shared" si="15"/>
        <v>0</v>
      </c>
    </row>
    <row r="160" spans="2:15" x14ac:dyDescent="0.25">
      <c r="B160" s="88"/>
      <c r="C160" s="89" t="str">
        <f t="shared" si="13"/>
        <v/>
      </c>
      <c r="D160" s="84" t="str">
        <f t="shared" si="14"/>
        <v/>
      </c>
      <c r="E160" s="90"/>
      <c r="F160" s="90"/>
      <c r="G160" s="90"/>
      <c r="H160" s="90"/>
      <c r="I160" s="90"/>
      <c r="J160" s="85"/>
      <c r="K160" s="91"/>
      <c r="L160" s="91"/>
      <c r="M160" s="92"/>
      <c r="N160" s="93"/>
      <c r="O160" s="46">
        <f t="shared" si="15"/>
        <v>0</v>
      </c>
    </row>
    <row r="161" spans="2:15" x14ac:dyDescent="0.25">
      <c r="B161" s="88"/>
      <c r="C161" s="89" t="str">
        <f t="shared" si="13"/>
        <v/>
      </c>
      <c r="D161" s="84" t="str">
        <f t="shared" si="14"/>
        <v/>
      </c>
      <c r="E161" s="90"/>
      <c r="F161" s="90"/>
      <c r="G161" s="90"/>
      <c r="H161" s="90"/>
      <c r="I161" s="90"/>
      <c r="J161" s="85"/>
      <c r="K161" s="91"/>
      <c r="L161" s="91"/>
      <c r="M161" s="92"/>
      <c r="N161" s="93"/>
      <c r="O161" s="46">
        <f t="shared" si="15"/>
        <v>0</v>
      </c>
    </row>
    <row r="162" spans="2:15" x14ac:dyDescent="0.25">
      <c r="B162" s="88"/>
      <c r="C162" s="89" t="str">
        <f t="shared" si="13"/>
        <v/>
      </c>
      <c r="D162" s="84" t="str">
        <f t="shared" si="14"/>
        <v/>
      </c>
      <c r="E162" s="90"/>
      <c r="F162" s="90"/>
      <c r="G162" s="90"/>
      <c r="H162" s="90"/>
      <c r="I162" s="90"/>
      <c r="J162" s="85"/>
      <c r="K162" s="91"/>
      <c r="L162" s="91"/>
      <c r="M162" s="92"/>
      <c r="N162" s="93"/>
      <c r="O162" s="46">
        <f t="shared" si="15"/>
        <v>0</v>
      </c>
    </row>
    <row r="163" spans="2:15" x14ac:dyDescent="0.25">
      <c r="B163" s="88"/>
      <c r="C163" s="89" t="str">
        <f t="shared" si="13"/>
        <v/>
      </c>
      <c r="D163" s="84" t="str">
        <f t="shared" si="14"/>
        <v/>
      </c>
      <c r="E163" s="90"/>
      <c r="F163" s="90"/>
      <c r="G163" s="90"/>
      <c r="H163" s="90"/>
      <c r="I163" s="90"/>
      <c r="J163" s="85"/>
      <c r="K163" s="91"/>
      <c r="L163" s="91"/>
      <c r="M163" s="92"/>
      <c r="N163" s="93"/>
      <c r="O163" s="46">
        <f t="shared" si="15"/>
        <v>0</v>
      </c>
    </row>
    <row r="164" spans="2:15" x14ac:dyDescent="0.25">
      <c r="B164" s="88"/>
      <c r="C164" s="89" t="str">
        <f t="shared" si="13"/>
        <v/>
      </c>
      <c r="D164" s="84" t="str">
        <f t="shared" si="14"/>
        <v/>
      </c>
      <c r="E164" s="90"/>
      <c r="F164" s="90"/>
      <c r="G164" s="90"/>
      <c r="H164" s="90"/>
      <c r="I164" s="90"/>
      <c r="J164" s="85"/>
      <c r="K164" s="91"/>
      <c r="L164" s="91"/>
      <c r="M164" s="92"/>
      <c r="N164" s="93"/>
      <c r="O164" s="46">
        <f t="shared" si="15"/>
        <v>0</v>
      </c>
    </row>
    <row r="165" spans="2:15" x14ac:dyDescent="0.25">
      <c r="B165" s="88"/>
      <c r="C165" s="89" t="str">
        <f t="shared" si="13"/>
        <v/>
      </c>
      <c r="D165" s="84" t="str">
        <f t="shared" si="14"/>
        <v/>
      </c>
      <c r="E165" s="90"/>
      <c r="F165" s="90"/>
      <c r="G165" s="90"/>
      <c r="H165" s="90"/>
      <c r="I165" s="90"/>
      <c r="J165" s="85"/>
      <c r="K165" s="91"/>
      <c r="L165" s="91"/>
      <c r="M165" s="92"/>
      <c r="N165" s="93"/>
      <c r="O165" s="46">
        <f t="shared" si="15"/>
        <v>0</v>
      </c>
    </row>
    <row r="166" spans="2:15" x14ac:dyDescent="0.25">
      <c r="B166" s="88"/>
      <c r="C166" s="89" t="str">
        <f t="shared" si="13"/>
        <v/>
      </c>
      <c r="D166" s="84" t="str">
        <f t="shared" si="14"/>
        <v/>
      </c>
      <c r="E166" s="90"/>
      <c r="F166" s="90"/>
      <c r="G166" s="90"/>
      <c r="H166" s="90"/>
      <c r="I166" s="90"/>
      <c r="J166" s="85"/>
      <c r="K166" s="91"/>
      <c r="L166" s="91"/>
      <c r="M166" s="92"/>
      <c r="N166" s="93"/>
      <c r="O166" s="46">
        <f t="shared" si="15"/>
        <v>0</v>
      </c>
    </row>
    <row r="167" spans="2:15" x14ac:dyDescent="0.25">
      <c r="B167" s="88"/>
      <c r="C167" s="89" t="str">
        <f t="shared" si="13"/>
        <v/>
      </c>
      <c r="D167" s="84" t="str">
        <f t="shared" si="14"/>
        <v/>
      </c>
      <c r="E167" s="90"/>
      <c r="F167" s="90"/>
      <c r="G167" s="90"/>
      <c r="H167" s="90"/>
      <c r="I167" s="90"/>
      <c r="J167" s="85"/>
      <c r="K167" s="91"/>
      <c r="L167" s="91"/>
      <c r="M167" s="92"/>
      <c r="N167" s="93"/>
      <c r="O167" s="46">
        <f t="shared" si="15"/>
        <v>0</v>
      </c>
    </row>
    <row r="168" spans="2:15" x14ac:dyDescent="0.25">
      <c r="B168" s="88"/>
      <c r="C168" s="89" t="str">
        <f t="shared" si="13"/>
        <v/>
      </c>
      <c r="D168" s="84" t="str">
        <f t="shared" si="14"/>
        <v/>
      </c>
      <c r="E168" s="90"/>
      <c r="F168" s="90"/>
      <c r="G168" s="90"/>
      <c r="H168" s="90"/>
      <c r="I168" s="90"/>
      <c r="J168" s="85"/>
      <c r="K168" s="91"/>
      <c r="L168" s="91"/>
      <c r="M168" s="92"/>
      <c r="N168" s="93"/>
      <c r="O168" s="46">
        <f t="shared" si="15"/>
        <v>0</v>
      </c>
    </row>
    <row r="169" spans="2:15" x14ac:dyDescent="0.25">
      <c r="B169" s="88"/>
      <c r="C169" s="89" t="str">
        <f t="shared" si="13"/>
        <v/>
      </c>
      <c r="D169" s="84" t="str">
        <f t="shared" si="14"/>
        <v/>
      </c>
      <c r="E169" s="90"/>
      <c r="F169" s="90"/>
      <c r="G169" s="90"/>
      <c r="H169" s="90"/>
      <c r="I169" s="90"/>
      <c r="J169" s="85"/>
      <c r="K169" s="91"/>
      <c r="L169" s="91"/>
      <c r="M169" s="92"/>
      <c r="N169" s="93"/>
      <c r="O169" s="46">
        <f t="shared" si="15"/>
        <v>0</v>
      </c>
    </row>
    <row r="170" spans="2:15" x14ac:dyDescent="0.25">
      <c r="B170" s="88"/>
      <c r="C170" s="89" t="str">
        <f t="shared" si="13"/>
        <v/>
      </c>
      <c r="D170" s="84" t="str">
        <f t="shared" si="14"/>
        <v/>
      </c>
      <c r="E170" s="90"/>
      <c r="F170" s="90"/>
      <c r="G170" s="90"/>
      <c r="H170" s="90"/>
      <c r="I170" s="90"/>
      <c r="J170" s="85"/>
      <c r="K170" s="91"/>
      <c r="L170" s="91"/>
      <c r="M170" s="92"/>
      <c r="N170" s="93"/>
      <c r="O170" s="46">
        <f t="shared" si="15"/>
        <v>0</v>
      </c>
    </row>
    <row r="171" spans="2:15" x14ac:dyDescent="0.25">
      <c r="B171" s="88"/>
      <c r="C171" s="89" t="str">
        <f t="shared" si="13"/>
        <v/>
      </c>
      <c r="D171" s="84" t="str">
        <f t="shared" si="14"/>
        <v/>
      </c>
      <c r="E171" s="90"/>
      <c r="F171" s="90"/>
      <c r="G171" s="90"/>
      <c r="H171" s="90"/>
      <c r="I171" s="90"/>
      <c r="J171" s="85"/>
      <c r="K171" s="91"/>
      <c r="L171" s="91"/>
      <c r="M171" s="92"/>
      <c r="N171" s="93"/>
      <c r="O171" s="46">
        <f t="shared" si="15"/>
        <v>0</v>
      </c>
    </row>
    <row r="172" spans="2:15" x14ac:dyDescent="0.25">
      <c r="B172" s="88"/>
      <c r="C172" s="89" t="str">
        <f t="shared" si="13"/>
        <v/>
      </c>
      <c r="D172" s="84" t="str">
        <f t="shared" si="14"/>
        <v/>
      </c>
      <c r="E172" s="90"/>
      <c r="F172" s="90"/>
      <c r="G172" s="90"/>
      <c r="H172" s="90"/>
      <c r="I172" s="90"/>
      <c r="J172" s="85"/>
      <c r="K172" s="91"/>
      <c r="L172" s="91"/>
      <c r="M172" s="92"/>
      <c r="N172" s="93"/>
      <c r="O172" s="46">
        <f t="shared" si="15"/>
        <v>0</v>
      </c>
    </row>
    <row r="173" spans="2:15" x14ac:dyDescent="0.25">
      <c r="B173" s="88"/>
      <c r="C173" s="89" t="str">
        <f t="shared" si="13"/>
        <v/>
      </c>
      <c r="D173" s="84" t="str">
        <f t="shared" si="14"/>
        <v/>
      </c>
      <c r="E173" s="90"/>
      <c r="F173" s="90"/>
      <c r="G173" s="90"/>
      <c r="H173" s="90"/>
      <c r="I173" s="90"/>
      <c r="J173" s="85"/>
      <c r="K173" s="91"/>
      <c r="L173" s="91"/>
      <c r="M173" s="92"/>
      <c r="N173" s="93"/>
      <c r="O173" s="46">
        <f t="shared" si="15"/>
        <v>0</v>
      </c>
    </row>
    <row r="174" spans="2:15" x14ac:dyDescent="0.25">
      <c r="B174" s="88"/>
      <c r="C174" s="89" t="str">
        <f t="shared" si="13"/>
        <v/>
      </c>
      <c r="D174" s="84" t="str">
        <f t="shared" si="14"/>
        <v/>
      </c>
      <c r="E174" s="90"/>
      <c r="F174" s="90"/>
      <c r="G174" s="90"/>
      <c r="H174" s="90"/>
      <c r="I174" s="90"/>
      <c r="J174" s="85"/>
      <c r="K174" s="91"/>
      <c r="L174" s="91"/>
      <c r="M174" s="92"/>
      <c r="N174" s="93"/>
      <c r="O174" s="46">
        <f t="shared" si="15"/>
        <v>0</v>
      </c>
    </row>
    <row r="175" spans="2:15" x14ac:dyDescent="0.25">
      <c r="B175" s="88"/>
      <c r="C175" s="89" t="str">
        <f t="shared" si="13"/>
        <v/>
      </c>
      <c r="D175" s="84" t="str">
        <f t="shared" si="14"/>
        <v/>
      </c>
      <c r="E175" s="90"/>
      <c r="F175" s="90"/>
      <c r="G175" s="90"/>
      <c r="H175" s="90"/>
      <c r="I175" s="90"/>
      <c r="J175" s="85"/>
      <c r="K175" s="91"/>
      <c r="L175" s="91"/>
      <c r="M175" s="92"/>
      <c r="N175" s="93"/>
      <c r="O175" s="46">
        <f t="shared" si="15"/>
        <v>0</v>
      </c>
    </row>
    <row r="176" spans="2:15" x14ac:dyDescent="0.25">
      <c r="B176" s="88"/>
      <c r="C176" s="89" t="str">
        <f t="shared" si="13"/>
        <v/>
      </c>
      <c r="D176" s="84" t="str">
        <f t="shared" si="14"/>
        <v/>
      </c>
      <c r="E176" s="90"/>
      <c r="F176" s="90"/>
      <c r="G176" s="90"/>
      <c r="H176" s="90"/>
      <c r="I176" s="90"/>
      <c r="J176" s="85"/>
      <c r="K176" s="91"/>
      <c r="L176" s="91"/>
      <c r="M176" s="92"/>
      <c r="N176" s="93"/>
      <c r="O176" s="46">
        <f t="shared" si="15"/>
        <v>0</v>
      </c>
    </row>
    <row r="177" spans="2:15" x14ac:dyDescent="0.25">
      <c r="B177" s="88"/>
      <c r="C177" s="89" t="str">
        <f t="shared" si="13"/>
        <v/>
      </c>
      <c r="D177" s="84" t="str">
        <f t="shared" si="14"/>
        <v/>
      </c>
      <c r="E177" s="90"/>
      <c r="F177" s="90"/>
      <c r="G177" s="90"/>
      <c r="H177" s="90"/>
      <c r="I177" s="90"/>
      <c r="J177" s="85"/>
      <c r="K177" s="91"/>
      <c r="L177" s="91"/>
      <c r="M177" s="92"/>
      <c r="N177" s="93"/>
      <c r="O177" s="46">
        <f t="shared" si="15"/>
        <v>0</v>
      </c>
    </row>
    <row r="178" spans="2:15" x14ac:dyDescent="0.25">
      <c r="B178" s="88"/>
      <c r="C178" s="89" t="str">
        <f t="shared" si="13"/>
        <v/>
      </c>
      <c r="D178" s="84" t="str">
        <f t="shared" si="14"/>
        <v/>
      </c>
      <c r="E178" s="90"/>
      <c r="F178" s="90"/>
      <c r="G178" s="90"/>
      <c r="H178" s="90"/>
      <c r="I178" s="90"/>
      <c r="J178" s="85"/>
      <c r="K178" s="91"/>
      <c r="L178" s="91"/>
      <c r="M178" s="92"/>
      <c r="N178" s="93"/>
      <c r="O178" s="46">
        <f t="shared" si="15"/>
        <v>0</v>
      </c>
    </row>
    <row r="179" spans="2:15" x14ac:dyDescent="0.25">
      <c r="B179" s="88"/>
      <c r="C179" s="89" t="str">
        <f t="shared" si="13"/>
        <v/>
      </c>
      <c r="D179" s="84" t="str">
        <f t="shared" si="14"/>
        <v/>
      </c>
      <c r="E179" s="90"/>
      <c r="F179" s="90"/>
      <c r="G179" s="90"/>
      <c r="H179" s="90"/>
      <c r="I179" s="90"/>
      <c r="J179" s="85"/>
      <c r="K179" s="91"/>
      <c r="L179" s="91"/>
      <c r="M179" s="92"/>
      <c r="N179" s="93"/>
      <c r="O179" s="46">
        <f t="shared" si="15"/>
        <v>0</v>
      </c>
    </row>
    <row r="180" spans="2:15" x14ac:dyDescent="0.25">
      <c r="B180" s="88"/>
      <c r="C180" s="89" t="str">
        <f t="shared" si="13"/>
        <v/>
      </c>
      <c r="D180" s="84" t="str">
        <f t="shared" si="14"/>
        <v/>
      </c>
      <c r="E180" s="90"/>
      <c r="F180" s="90"/>
      <c r="G180" s="90"/>
      <c r="H180" s="90"/>
      <c r="I180" s="90"/>
      <c r="J180" s="85"/>
      <c r="K180" s="91"/>
      <c r="L180" s="91"/>
      <c r="M180" s="92"/>
      <c r="N180" s="93"/>
      <c r="O180" s="46">
        <f t="shared" si="15"/>
        <v>0</v>
      </c>
    </row>
    <row r="181" spans="2:15" x14ac:dyDescent="0.25">
      <c r="B181" s="88"/>
      <c r="C181" s="89" t="str">
        <f t="shared" si="13"/>
        <v/>
      </c>
      <c r="D181" s="84" t="str">
        <f t="shared" si="14"/>
        <v/>
      </c>
      <c r="E181" s="90"/>
      <c r="F181" s="90"/>
      <c r="G181" s="90"/>
      <c r="H181" s="90"/>
      <c r="I181" s="90"/>
      <c r="J181" s="85"/>
      <c r="K181" s="91"/>
      <c r="L181" s="91"/>
      <c r="M181" s="92"/>
      <c r="N181" s="93"/>
      <c r="O181" s="46">
        <f t="shared" si="15"/>
        <v>0</v>
      </c>
    </row>
    <row r="182" spans="2:15" x14ac:dyDescent="0.25">
      <c r="B182" s="88"/>
      <c r="C182" s="89" t="str">
        <f t="shared" si="13"/>
        <v/>
      </c>
      <c r="D182" s="84" t="str">
        <f t="shared" si="14"/>
        <v/>
      </c>
      <c r="E182" s="90"/>
      <c r="F182" s="90"/>
      <c r="G182" s="90"/>
      <c r="H182" s="90"/>
      <c r="I182" s="90"/>
      <c r="J182" s="85"/>
      <c r="K182" s="91"/>
      <c r="L182" s="91"/>
      <c r="M182" s="92"/>
      <c r="N182" s="93"/>
      <c r="O182" s="46">
        <f t="shared" si="15"/>
        <v>0</v>
      </c>
    </row>
    <row r="183" spans="2:15" x14ac:dyDescent="0.25">
      <c r="B183" s="88"/>
      <c r="C183" s="89" t="str">
        <f t="shared" si="13"/>
        <v/>
      </c>
      <c r="D183" s="84" t="str">
        <f t="shared" si="14"/>
        <v/>
      </c>
      <c r="E183" s="90"/>
      <c r="F183" s="90"/>
      <c r="G183" s="90"/>
      <c r="H183" s="90"/>
      <c r="I183" s="90"/>
      <c r="J183" s="85"/>
      <c r="K183" s="91"/>
      <c r="L183" s="91"/>
      <c r="M183" s="92"/>
      <c r="N183" s="93"/>
      <c r="O183" s="46">
        <f t="shared" si="15"/>
        <v>0</v>
      </c>
    </row>
    <row r="184" spans="2:15" x14ac:dyDescent="0.25">
      <c r="B184" s="88"/>
      <c r="C184" s="89" t="str">
        <f t="shared" ref="C184" si="16">IF(B184&lt;&gt;"",MONTH(B184),"")</f>
        <v/>
      </c>
      <c r="D184" s="84" t="str">
        <f t="shared" ref="D184" si="17">IF(B184&lt;&gt;"",YEAR(B184),"")</f>
        <v/>
      </c>
      <c r="E184" s="90"/>
      <c r="F184" s="90"/>
      <c r="G184" s="90"/>
      <c r="H184" s="90"/>
      <c r="I184" s="90"/>
      <c r="J184" s="85"/>
      <c r="K184" s="91"/>
      <c r="L184" s="91"/>
      <c r="M184" s="92"/>
      <c r="N184" s="93"/>
      <c r="O184" s="46">
        <f t="shared" si="15"/>
        <v>0</v>
      </c>
    </row>
    <row r="185" spans="2:15" x14ac:dyDescent="0.25">
      <c r="B185" s="88"/>
      <c r="C185" s="89" t="str">
        <f>IF(B185&lt;&gt;"",MONTH(B185),"")</f>
        <v/>
      </c>
      <c r="D185" s="84" t="str">
        <f>IF(B185&lt;&gt;"",YEAR(B185),"")</f>
        <v/>
      </c>
      <c r="E185" s="90"/>
      <c r="F185" s="90"/>
      <c r="G185" s="90"/>
      <c r="H185" s="90"/>
      <c r="I185" s="90"/>
      <c r="J185" s="85"/>
      <c r="K185" s="91"/>
      <c r="L185" s="91"/>
      <c r="M185" s="92"/>
      <c r="N185" s="93"/>
      <c r="O185" s="46">
        <f t="shared" si="15"/>
        <v>0</v>
      </c>
    </row>
    <row r="186" spans="2:15" x14ac:dyDescent="0.25">
      <c r="B186" s="88"/>
      <c r="C186" s="89" t="str">
        <f t="shared" ref="C186:C226" si="18">IF(B186&lt;&gt;"",MONTH(B186),"")</f>
        <v/>
      </c>
      <c r="D186" s="84" t="str">
        <f t="shared" ref="D186:D226" si="19">IF(B186&lt;&gt;"",YEAR(B186),"")</f>
        <v/>
      </c>
      <c r="E186" s="90"/>
      <c r="F186" s="90"/>
      <c r="G186" s="90"/>
      <c r="H186" s="90"/>
      <c r="I186" s="90"/>
      <c r="J186" s="85"/>
      <c r="K186" s="91"/>
      <c r="L186" s="91"/>
      <c r="M186" s="92"/>
      <c r="N186" s="93"/>
      <c r="O186" s="46">
        <f t="shared" si="15"/>
        <v>0</v>
      </c>
    </row>
    <row r="187" spans="2:15" x14ac:dyDescent="0.25">
      <c r="B187" s="88"/>
      <c r="C187" s="89" t="str">
        <f t="shared" si="18"/>
        <v/>
      </c>
      <c r="D187" s="84" t="str">
        <f t="shared" si="19"/>
        <v/>
      </c>
      <c r="E187" s="90"/>
      <c r="F187" s="90"/>
      <c r="G187" s="90"/>
      <c r="H187" s="90"/>
      <c r="I187" s="90"/>
      <c r="J187" s="85"/>
      <c r="K187" s="91"/>
      <c r="L187" s="91"/>
      <c r="M187" s="92"/>
      <c r="N187" s="93"/>
      <c r="O187" s="46">
        <f t="shared" si="15"/>
        <v>0</v>
      </c>
    </row>
    <row r="188" spans="2:15" x14ac:dyDescent="0.25">
      <c r="B188" s="88"/>
      <c r="C188" s="89" t="str">
        <f t="shared" si="18"/>
        <v/>
      </c>
      <c r="D188" s="84" t="str">
        <f t="shared" si="19"/>
        <v/>
      </c>
      <c r="E188" s="90"/>
      <c r="F188" s="90"/>
      <c r="G188" s="90"/>
      <c r="H188" s="90"/>
      <c r="I188" s="90"/>
      <c r="J188" s="85"/>
      <c r="K188" s="91"/>
      <c r="L188" s="91"/>
      <c r="M188" s="92"/>
      <c r="N188" s="93"/>
      <c r="O188" s="46">
        <f t="shared" si="15"/>
        <v>0</v>
      </c>
    </row>
    <row r="189" spans="2:15" x14ac:dyDescent="0.25">
      <c r="B189" s="88"/>
      <c r="C189" s="89" t="str">
        <f t="shared" si="18"/>
        <v/>
      </c>
      <c r="D189" s="84" t="str">
        <f t="shared" si="19"/>
        <v/>
      </c>
      <c r="E189" s="90"/>
      <c r="F189" s="90"/>
      <c r="G189" s="90"/>
      <c r="H189" s="90"/>
      <c r="I189" s="90"/>
      <c r="J189" s="85"/>
      <c r="K189" s="91"/>
      <c r="L189" s="91"/>
      <c r="M189" s="92"/>
      <c r="N189" s="93"/>
      <c r="O189" s="46">
        <f t="shared" si="15"/>
        <v>0</v>
      </c>
    </row>
    <row r="190" spans="2:15" x14ac:dyDescent="0.25">
      <c r="B190" s="88"/>
      <c r="C190" s="89" t="str">
        <f t="shared" si="18"/>
        <v/>
      </c>
      <c r="D190" s="84" t="str">
        <f t="shared" si="19"/>
        <v/>
      </c>
      <c r="E190" s="90"/>
      <c r="F190" s="90"/>
      <c r="G190" s="90"/>
      <c r="H190" s="90"/>
      <c r="I190" s="90"/>
      <c r="J190" s="85"/>
      <c r="K190" s="91"/>
      <c r="L190" s="91"/>
      <c r="M190" s="92"/>
      <c r="N190" s="93"/>
      <c r="O190" s="46">
        <f t="shared" si="15"/>
        <v>0</v>
      </c>
    </row>
    <row r="191" spans="2:15" x14ac:dyDescent="0.25">
      <c r="B191" s="88"/>
      <c r="C191" s="89" t="str">
        <f t="shared" si="18"/>
        <v/>
      </c>
      <c r="D191" s="84" t="str">
        <f t="shared" si="19"/>
        <v/>
      </c>
      <c r="E191" s="90"/>
      <c r="F191" s="90"/>
      <c r="G191" s="90"/>
      <c r="H191" s="90"/>
      <c r="I191" s="90"/>
      <c r="J191" s="85"/>
      <c r="K191" s="91"/>
      <c r="L191" s="91"/>
      <c r="M191" s="92"/>
      <c r="N191" s="93"/>
      <c r="O191" s="46">
        <f t="shared" si="15"/>
        <v>0</v>
      </c>
    </row>
    <row r="192" spans="2:15" x14ac:dyDescent="0.25">
      <c r="B192" s="88"/>
      <c r="C192" s="89" t="str">
        <f t="shared" si="18"/>
        <v/>
      </c>
      <c r="D192" s="84" t="str">
        <f t="shared" si="19"/>
        <v/>
      </c>
      <c r="E192" s="90"/>
      <c r="F192" s="90"/>
      <c r="G192" s="90"/>
      <c r="H192" s="90"/>
      <c r="I192" s="90"/>
      <c r="J192" s="85"/>
      <c r="K192" s="91"/>
      <c r="L192" s="91"/>
      <c r="M192" s="92"/>
      <c r="N192" s="93"/>
      <c r="O192" s="46">
        <f t="shared" si="15"/>
        <v>0</v>
      </c>
    </row>
    <row r="193" spans="2:15" x14ac:dyDescent="0.25">
      <c r="B193" s="88"/>
      <c r="C193" s="89" t="str">
        <f t="shared" si="18"/>
        <v/>
      </c>
      <c r="D193" s="84" t="str">
        <f t="shared" si="19"/>
        <v/>
      </c>
      <c r="E193" s="90"/>
      <c r="F193" s="90"/>
      <c r="G193" s="90"/>
      <c r="H193" s="90"/>
      <c r="I193" s="90"/>
      <c r="J193" s="85"/>
      <c r="K193" s="91"/>
      <c r="L193" s="91"/>
      <c r="M193" s="92"/>
      <c r="N193" s="93"/>
      <c r="O193" s="46">
        <f t="shared" si="15"/>
        <v>0</v>
      </c>
    </row>
    <row r="194" spans="2:15" x14ac:dyDescent="0.25">
      <c r="B194" s="88"/>
      <c r="C194" s="89" t="str">
        <f t="shared" si="18"/>
        <v/>
      </c>
      <c r="D194" s="84" t="str">
        <f t="shared" si="19"/>
        <v/>
      </c>
      <c r="E194" s="90"/>
      <c r="F194" s="90"/>
      <c r="G194" s="90"/>
      <c r="H194" s="90"/>
      <c r="I194" s="90"/>
      <c r="J194" s="85"/>
      <c r="K194" s="91"/>
      <c r="L194" s="91"/>
      <c r="M194" s="92"/>
      <c r="N194" s="93"/>
      <c r="O194" s="46">
        <f t="shared" si="15"/>
        <v>0</v>
      </c>
    </row>
    <row r="195" spans="2:15" x14ac:dyDescent="0.25">
      <c r="B195" s="88"/>
      <c r="C195" s="89" t="str">
        <f t="shared" si="18"/>
        <v/>
      </c>
      <c r="D195" s="84" t="str">
        <f t="shared" si="19"/>
        <v/>
      </c>
      <c r="E195" s="90"/>
      <c r="F195" s="90"/>
      <c r="G195" s="90"/>
      <c r="H195" s="90"/>
      <c r="I195" s="90"/>
      <c r="J195" s="85"/>
      <c r="K195" s="91"/>
      <c r="L195" s="91"/>
      <c r="M195" s="92"/>
      <c r="N195" s="93"/>
      <c r="O195" s="46">
        <f t="shared" si="15"/>
        <v>0</v>
      </c>
    </row>
    <row r="196" spans="2:15" x14ac:dyDescent="0.25">
      <c r="B196" s="88"/>
      <c r="C196" s="89" t="str">
        <f t="shared" si="18"/>
        <v/>
      </c>
      <c r="D196" s="84" t="str">
        <f t="shared" si="19"/>
        <v/>
      </c>
      <c r="E196" s="90"/>
      <c r="F196" s="90"/>
      <c r="G196" s="90"/>
      <c r="H196" s="90"/>
      <c r="I196" s="90"/>
      <c r="J196" s="85"/>
      <c r="K196" s="91"/>
      <c r="L196" s="91"/>
      <c r="M196" s="92"/>
      <c r="N196" s="93"/>
      <c r="O196" s="46">
        <f t="shared" si="15"/>
        <v>0</v>
      </c>
    </row>
    <row r="197" spans="2:15" x14ac:dyDescent="0.25">
      <c r="B197" s="88"/>
      <c r="C197" s="89" t="str">
        <f t="shared" si="18"/>
        <v/>
      </c>
      <c r="D197" s="84" t="str">
        <f t="shared" si="19"/>
        <v/>
      </c>
      <c r="E197" s="90"/>
      <c r="F197" s="90"/>
      <c r="G197" s="90"/>
      <c r="H197" s="90"/>
      <c r="I197" s="90"/>
      <c r="J197" s="85"/>
      <c r="K197" s="91"/>
      <c r="L197" s="91"/>
      <c r="M197" s="92"/>
      <c r="N197" s="93"/>
      <c r="O197" s="46">
        <f t="shared" si="15"/>
        <v>0</v>
      </c>
    </row>
    <row r="198" spans="2:15" x14ac:dyDescent="0.25">
      <c r="B198" s="88"/>
      <c r="C198" s="89" t="str">
        <f t="shared" si="18"/>
        <v/>
      </c>
      <c r="D198" s="84" t="str">
        <f t="shared" si="19"/>
        <v/>
      </c>
      <c r="E198" s="90"/>
      <c r="F198" s="90"/>
      <c r="G198" s="90"/>
      <c r="H198" s="90"/>
      <c r="I198" s="90"/>
      <c r="J198" s="85"/>
      <c r="K198" s="91"/>
      <c r="L198" s="91"/>
      <c r="M198" s="92"/>
      <c r="N198" s="93"/>
      <c r="O198" s="46">
        <f t="shared" si="15"/>
        <v>0</v>
      </c>
    </row>
    <row r="199" spans="2:15" x14ac:dyDescent="0.25">
      <c r="B199" s="88"/>
      <c r="C199" s="89" t="str">
        <f t="shared" si="18"/>
        <v/>
      </c>
      <c r="D199" s="84" t="str">
        <f t="shared" si="19"/>
        <v/>
      </c>
      <c r="E199" s="90"/>
      <c r="F199" s="90"/>
      <c r="G199" s="90"/>
      <c r="H199" s="90"/>
      <c r="I199" s="90"/>
      <c r="J199" s="85"/>
      <c r="K199" s="91"/>
      <c r="L199" s="91"/>
      <c r="M199" s="92"/>
      <c r="N199" s="93"/>
      <c r="O199" s="46">
        <f t="shared" si="15"/>
        <v>0</v>
      </c>
    </row>
    <row r="200" spans="2:15" x14ac:dyDescent="0.25">
      <c r="B200" s="88"/>
      <c r="C200" s="89" t="str">
        <f t="shared" si="18"/>
        <v/>
      </c>
      <c r="D200" s="84" t="str">
        <f t="shared" si="19"/>
        <v/>
      </c>
      <c r="E200" s="90"/>
      <c r="F200" s="90"/>
      <c r="G200" s="90"/>
      <c r="H200" s="90"/>
      <c r="I200" s="90"/>
      <c r="J200" s="85"/>
      <c r="K200" s="91"/>
      <c r="L200" s="91"/>
      <c r="M200" s="92"/>
      <c r="N200" s="93"/>
      <c r="O200" s="46">
        <f t="shared" si="15"/>
        <v>0</v>
      </c>
    </row>
    <row r="201" spans="2:15" x14ac:dyDescent="0.25">
      <c r="B201" s="88"/>
      <c r="C201" s="89" t="str">
        <f t="shared" si="18"/>
        <v/>
      </c>
      <c r="D201" s="84" t="str">
        <f t="shared" si="19"/>
        <v/>
      </c>
      <c r="E201" s="90"/>
      <c r="F201" s="90"/>
      <c r="G201" s="90"/>
      <c r="H201" s="90"/>
      <c r="I201" s="90"/>
      <c r="J201" s="85"/>
      <c r="K201" s="91"/>
      <c r="L201" s="91"/>
      <c r="M201" s="92"/>
      <c r="N201" s="93"/>
      <c r="O201" s="46">
        <f t="shared" si="15"/>
        <v>0</v>
      </c>
    </row>
    <row r="202" spans="2:15" x14ac:dyDescent="0.25">
      <c r="B202" s="88"/>
      <c r="C202" s="89" t="str">
        <f t="shared" si="18"/>
        <v/>
      </c>
      <c r="D202" s="84" t="str">
        <f t="shared" si="19"/>
        <v/>
      </c>
      <c r="E202" s="90"/>
      <c r="F202" s="90"/>
      <c r="G202" s="90"/>
      <c r="H202" s="90"/>
      <c r="I202" s="90"/>
      <c r="J202" s="85"/>
      <c r="K202" s="91"/>
      <c r="L202" s="91"/>
      <c r="M202" s="92"/>
      <c r="N202" s="93"/>
      <c r="O202" s="46">
        <f t="shared" si="15"/>
        <v>0</v>
      </c>
    </row>
    <row r="203" spans="2:15" x14ac:dyDescent="0.25">
      <c r="B203" s="88"/>
      <c r="C203" s="89" t="str">
        <f t="shared" si="18"/>
        <v/>
      </c>
      <c r="D203" s="84" t="str">
        <f t="shared" si="19"/>
        <v/>
      </c>
      <c r="E203" s="90"/>
      <c r="F203" s="90"/>
      <c r="G203" s="90"/>
      <c r="H203" s="90"/>
      <c r="I203" s="90"/>
      <c r="J203" s="85"/>
      <c r="K203" s="91"/>
      <c r="L203" s="91"/>
      <c r="M203" s="92"/>
      <c r="N203" s="93"/>
      <c r="O203" s="46">
        <f t="shared" si="15"/>
        <v>0</v>
      </c>
    </row>
    <row r="204" spans="2:15" x14ac:dyDescent="0.25">
      <c r="B204" s="88"/>
      <c r="C204" s="89" t="str">
        <f t="shared" si="18"/>
        <v/>
      </c>
      <c r="D204" s="84" t="str">
        <f t="shared" si="19"/>
        <v/>
      </c>
      <c r="E204" s="90"/>
      <c r="F204" s="90"/>
      <c r="G204" s="90"/>
      <c r="H204" s="90"/>
      <c r="I204" s="90"/>
      <c r="J204" s="85"/>
      <c r="K204" s="91"/>
      <c r="L204" s="91"/>
      <c r="M204" s="92"/>
      <c r="N204" s="93"/>
      <c r="O204" s="46">
        <f t="shared" si="15"/>
        <v>0</v>
      </c>
    </row>
    <row r="205" spans="2:15" x14ac:dyDescent="0.25">
      <c r="B205" s="88"/>
      <c r="C205" s="89" t="str">
        <f t="shared" si="18"/>
        <v/>
      </c>
      <c r="D205" s="84" t="str">
        <f t="shared" si="19"/>
        <v/>
      </c>
      <c r="E205" s="90"/>
      <c r="F205" s="90"/>
      <c r="G205" s="90"/>
      <c r="H205" s="90"/>
      <c r="I205" s="90"/>
      <c r="J205" s="85"/>
      <c r="K205" s="91"/>
      <c r="L205" s="91"/>
      <c r="M205" s="92"/>
      <c r="N205" s="93"/>
      <c r="O205" s="46">
        <f t="shared" si="15"/>
        <v>0</v>
      </c>
    </row>
    <row r="206" spans="2:15" x14ac:dyDescent="0.25">
      <c r="B206" s="88"/>
      <c r="C206" s="89" t="str">
        <f t="shared" si="18"/>
        <v/>
      </c>
      <c r="D206" s="84" t="str">
        <f t="shared" si="19"/>
        <v/>
      </c>
      <c r="E206" s="90"/>
      <c r="F206" s="90"/>
      <c r="G206" s="90"/>
      <c r="H206" s="90"/>
      <c r="I206" s="90"/>
      <c r="J206" s="85"/>
      <c r="K206" s="91"/>
      <c r="L206" s="91"/>
      <c r="M206" s="92"/>
      <c r="N206" s="93"/>
      <c r="O206" s="46">
        <f t="shared" si="15"/>
        <v>0</v>
      </c>
    </row>
    <row r="207" spans="2:15" x14ac:dyDescent="0.25">
      <c r="B207" s="88"/>
      <c r="C207" s="89" t="str">
        <f t="shared" si="18"/>
        <v/>
      </c>
      <c r="D207" s="84" t="str">
        <f t="shared" si="19"/>
        <v/>
      </c>
      <c r="E207" s="90"/>
      <c r="F207" s="90"/>
      <c r="G207" s="90"/>
      <c r="H207" s="90"/>
      <c r="I207" s="90"/>
      <c r="J207" s="85"/>
      <c r="K207" s="91"/>
      <c r="L207" s="91"/>
      <c r="M207" s="92"/>
      <c r="N207" s="93"/>
      <c r="O207" s="46">
        <f t="shared" ref="O207:O270" si="20">M207-N207+O206</f>
        <v>0</v>
      </c>
    </row>
    <row r="208" spans="2:15" x14ac:dyDescent="0.25">
      <c r="B208" s="88"/>
      <c r="C208" s="89" t="str">
        <f t="shared" si="18"/>
        <v/>
      </c>
      <c r="D208" s="84" t="str">
        <f t="shared" si="19"/>
        <v/>
      </c>
      <c r="E208" s="90"/>
      <c r="F208" s="90"/>
      <c r="G208" s="90"/>
      <c r="H208" s="90"/>
      <c r="I208" s="90"/>
      <c r="J208" s="85"/>
      <c r="K208" s="91"/>
      <c r="L208" s="91"/>
      <c r="M208" s="92"/>
      <c r="N208" s="93"/>
      <c r="O208" s="46">
        <f t="shared" si="20"/>
        <v>0</v>
      </c>
    </row>
    <row r="209" spans="2:15" x14ac:dyDescent="0.25">
      <c r="B209" s="88"/>
      <c r="C209" s="89" t="str">
        <f t="shared" si="18"/>
        <v/>
      </c>
      <c r="D209" s="84" t="str">
        <f t="shared" si="19"/>
        <v/>
      </c>
      <c r="E209" s="90"/>
      <c r="F209" s="90"/>
      <c r="G209" s="90"/>
      <c r="H209" s="90"/>
      <c r="I209" s="90"/>
      <c r="J209" s="85"/>
      <c r="K209" s="91"/>
      <c r="L209" s="91"/>
      <c r="M209" s="92"/>
      <c r="N209" s="93"/>
      <c r="O209" s="46">
        <f t="shared" si="20"/>
        <v>0</v>
      </c>
    </row>
    <row r="210" spans="2:15" x14ac:dyDescent="0.25">
      <c r="B210" s="88"/>
      <c r="C210" s="89" t="str">
        <f t="shared" si="18"/>
        <v/>
      </c>
      <c r="D210" s="84" t="str">
        <f t="shared" si="19"/>
        <v/>
      </c>
      <c r="E210" s="90"/>
      <c r="F210" s="90"/>
      <c r="G210" s="90"/>
      <c r="H210" s="90"/>
      <c r="I210" s="90"/>
      <c r="J210" s="85"/>
      <c r="K210" s="91"/>
      <c r="L210" s="91"/>
      <c r="M210" s="92"/>
      <c r="N210" s="93"/>
      <c r="O210" s="46">
        <f t="shared" si="20"/>
        <v>0</v>
      </c>
    </row>
    <row r="211" spans="2:15" x14ac:dyDescent="0.25">
      <c r="B211" s="88"/>
      <c r="C211" s="89" t="str">
        <f t="shared" si="18"/>
        <v/>
      </c>
      <c r="D211" s="84" t="str">
        <f t="shared" si="19"/>
        <v/>
      </c>
      <c r="E211" s="90"/>
      <c r="F211" s="90"/>
      <c r="G211" s="90"/>
      <c r="H211" s="90"/>
      <c r="I211" s="90"/>
      <c r="J211" s="85"/>
      <c r="K211" s="91"/>
      <c r="L211" s="91"/>
      <c r="M211" s="92"/>
      <c r="N211" s="93"/>
      <c r="O211" s="46">
        <f t="shared" si="20"/>
        <v>0</v>
      </c>
    </row>
    <row r="212" spans="2:15" x14ac:dyDescent="0.25">
      <c r="B212" s="88"/>
      <c r="C212" s="89" t="str">
        <f t="shared" si="18"/>
        <v/>
      </c>
      <c r="D212" s="84" t="str">
        <f t="shared" si="19"/>
        <v/>
      </c>
      <c r="E212" s="90"/>
      <c r="F212" s="90"/>
      <c r="G212" s="90"/>
      <c r="H212" s="90"/>
      <c r="I212" s="90"/>
      <c r="J212" s="85"/>
      <c r="K212" s="91"/>
      <c r="L212" s="91"/>
      <c r="M212" s="92"/>
      <c r="N212" s="93"/>
      <c r="O212" s="46">
        <f t="shared" si="20"/>
        <v>0</v>
      </c>
    </row>
    <row r="213" spans="2:15" x14ac:dyDescent="0.25">
      <c r="B213" s="88"/>
      <c r="C213" s="89" t="str">
        <f t="shared" si="18"/>
        <v/>
      </c>
      <c r="D213" s="84" t="str">
        <f t="shared" si="19"/>
        <v/>
      </c>
      <c r="E213" s="90"/>
      <c r="F213" s="90"/>
      <c r="G213" s="90"/>
      <c r="H213" s="90"/>
      <c r="I213" s="90"/>
      <c r="J213" s="85"/>
      <c r="K213" s="91"/>
      <c r="L213" s="91"/>
      <c r="M213" s="92"/>
      <c r="N213" s="93"/>
      <c r="O213" s="46">
        <f t="shared" si="20"/>
        <v>0</v>
      </c>
    </row>
    <row r="214" spans="2:15" x14ac:dyDescent="0.25">
      <c r="B214" s="88"/>
      <c r="C214" s="89" t="str">
        <f t="shared" si="18"/>
        <v/>
      </c>
      <c r="D214" s="84" t="str">
        <f t="shared" si="19"/>
        <v/>
      </c>
      <c r="E214" s="90"/>
      <c r="F214" s="90"/>
      <c r="G214" s="90"/>
      <c r="H214" s="90"/>
      <c r="I214" s="90"/>
      <c r="J214" s="85"/>
      <c r="K214" s="91"/>
      <c r="L214" s="91"/>
      <c r="M214" s="92"/>
      <c r="N214" s="93"/>
      <c r="O214" s="46">
        <f t="shared" si="20"/>
        <v>0</v>
      </c>
    </row>
    <row r="215" spans="2:15" x14ac:dyDescent="0.25">
      <c r="B215" s="88"/>
      <c r="C215" s="89" t="str">
        <f t="shared" si="18"/>
        <v/>
      </c>
      <c r="D215" s="84" t="str">
        <f t="shared" si="19"/>
        <v/>
      </c>
      <c r="E215" s="90"/>
      <c r="F215" s="90"/>
      <c r="G215" s="90"/>
      <c r="H215" s="90"/>
      <c r="I215" s="90"/>
      <c r="J215" s="85"/>
      <c r="K215" s="91"/>
      <c r="L215" s="91"/>
      <c r="M215" s="92"/>
      <c r="N215" s="93"/>
      <c r="O215" s="46">
        <f t="shared" si="20"/>
        <v>0</v>
      </c>
    </row>
    <row r="216" spans="2:15" x14ac:dyDescent="0.25">
      <c r="B216" s="88"/>
      <c r="C216" s="89" t="str">
        <f t="shared" si="18"/>
        <v/>
      </c>
      <c r="D216" s="84" t="str">
        <f t="shared" si="19"/>
        <v/>
      </c>
      <c r="E216" s="90"/>
      <c r="F216" s="90"/>
      <c r="G216" s="90"/>
      <c r="H216" s="90"/>
      <c r="I216" s="90"/>
      <c r="J216" s="85"/>
      <c r="K216" s="91"/>
      <c r="L216" s="91"/>
      <c r="M216" s="92"/>
      <c r="N216" s="93"/>
      <c r="O216" s="46">
        <f t="shared" si="20"/>
        <v>0</v>
      </c>
    </row>
    <row r="217" spans="2:15" x14ac:dyDescent="0.25">
      <c r="B217" s="88"/>
      <c r="C217" s="89" t="str">
        <f t="shared" si="18"/>
        <v/>
      </c>
      <c r="D217" s="84" t="str">
        <f t="shared" si="19"/>
        <v/>
      </c>
      <c r="E217" s="90"/>
      <c r="F217" s="90"/>
      <c r="G217" s="90"/>
      <c r="H217" s="90"/>
      <c r="I217" s="90"/>
      <c r="J217" s="85"/>
      <c r="K217" s="91"/>
      <c r="L217" s="91"/>
      <c r="M217" s="92"/>
      <c r="N217" s="93"/>
      <c r="O217" s="46">
        <f t="shared" si="20"/>
        <v>0</v>
      </c>
    </row>
    <row r="218" spans="2:15" x14ac:dyDescent="0.25">
      <c r="B218" s="88"/>
      <c r="C218" s="89" t="str">
        <f t="shared" si="18"/>
        <v/>
      </c>
      <c r="D218" s="84" t="str">
        <f t="shared" si="19"/>
        <v/>
      </c>
      <c r="E218" s="90"/>
      <c r="F218" s="90"/>
      <c r="G218" s="90"/>
      <c r="H218" s="90"/>
      <c r="I218" s="90"/>
      <c r="J218" s="85"/>
      <c r="K218" s="91"/>
      <c r="L218" s="91"/>
      <c r="M218" s="92"/>
      <c r="N218" s="93"/>
      <c r="O218" s="46">
        <f t="shared" si="20"/>
        <v>0</v>
      </c>
    </row>
    <row r="219" spans="2:15" x14ac:dyDescent="0.25">
      <c r="B219" s="88"/>
      <c r="C219" s="89" t="str">
        <f t="shared" si="18"/>
        <v/>
      </c>
      <c r="D219" s="84" t="str">
        <f t="shared" si="19"/>
        <v/>
      </c>
      <c r="E219" s="90"/>
      <c r="F219" s="90"/>
      <c r="G219" s="90"/>
      <c r="H219" s="90"/>
      <c r="I219" s="90"/>
      <c r="J219" s="85"/>
      <c r="K219" s="91"/>
      <c r="L219" s="91"/>
      <c r="M219" s="92"/>
      <c r="N219" s="93"/>
      <c r="O219" s="46">
        <f t="shared" si="20"/>
        <v>0</v>
      </c>
    </row>
    <row r="220" spans="2:15" x14ac:dyDescent="0.25">
      <c r="B220" s="88"/>
      <c r="C220" s="89" t="str">
        <f t="shared" si="18"/>
        <v/>
      </c>
      <c r="D220" s="84" t="str">
        <f t="shared" si="19"/>
        <v/>
      </c>
      <c r="E220" s="90"/>
      <c r="F220" s="90"/>
      <c r="G220" s="90"/>
      <c r="H220" s="90"/>
      <c r="I220" s="90"/>
      <c r="J220" s="85"/>
      <c r="K220" s="91"/>
      <c r="L220" s="91"/>
      <c r="M220" s="92"/>
      <c r="N220" s="93"/>
      <c r="O220" s="46">
        <f t="shared" si="20"/>
        <v>0</v>
      </c>
    </row>
    <row r="221" spans="2:15" x14ac:dyDescent="0.25">
      <c r="B221" s="88"/>
      <c r="C221" s="89" t="str">
        <f t="shared" si="18"/>
        <v/>
      </c>
      <c r="D221" s="84" t="str">
        <f t="shared" si="19"/>
        <v/>
      </c>
      <c r="E221" s="90"/>
      <c r="F221" s="90"/>
      <c r="G221" s="90"/>
      <c r="H221" s="90"/>
      <c r="I221" s="90"/>
      <c r="J221" s="85"/>
      <c r="K221" s="91"/>
      <c r="L221" s="91"/>
      <c r="M221" s="92"/>
      <c r="N221" s="93"/>
      <c r="O221" s="46">
        <f t="shared" si="20"/>
        <v>0</v>
      </c>
    </row>
    <row r="222" spans="2:15" x14ac:dyDescent="0.25">
      <c r="B222" s="88"/>
      <c r="C222" s="89" t="str">
        <f t="shared" si="18"/>
        <v/>
      </c>
      <c r="D222" s="84" t="str">
        <f t="shared" si="19"/>
        <v/>
      </c>
      <c r="E222" s="90"/>
      <c r="F222" s="90"/>
      <c r="G222" s="90"/>
      <c r="H222" s="90"/>
      <c r="I222" s="90"/>
      <c r="J222" s="85"/>
      <c r="K222" s="91"/>
      <c r="L222" s="91"/>
      <c r="M222" s="92"/>
      <c r="N222" s="93"/>
      <c r="O222" s="46">
        <f t="shared" si="20"/>
        <v>0</v>
      </c>
    </row>
    <row r="223" spans="2:15" x14ac:dyDescent="0.25">
      <c r="B223" s="88"/>
      <c r="C223" s="89" t="str">
        <f t="shared" si="18"/>
        <v/>
      </c>
      <c r="D223" s="84" t="str">
        <f t="shared" si="19"/>
        <v/>
      </c>
      <c r="E223" s="90"/>
      <c r="F223" s="90"/>
      <c r="G223" s="90"/>
      <c r="H223" s="90"/>
      <c r="I223" s="90"/>
      <c r="J223" s="85"/>
      <c r="K223" s="91"/>
      <c r="L223" s="91"/>
      <c r="M223" s="92"/>
      <c r="N223" s="93"/>
      <c r="O223" s="46">
        <f t="shared" si="20"/>
        <v>0</v>
      </c>
    </row>
    <row r="224" spans="2:15" x14ac:dyDescent="0.25">
      <c r="B224" s="88"/>
      <c r="C224" s="89" t="str">
        <f t="shared" si="18"/>
        <v/>
      </c>
      <c r="D224" s="84" t="str">
        <f t="shared" si="19"/>
        <v/>
      </c>
      <c r="E224" s="90"/>
      <c r="F224" s="90"/>
      <c r="G224" s="90"/>
      <c r="H224" s="90"/>
      <c r="I224" s="90"/>
      <c r="J224" s="85"/>
      <c r="K224" s="91"/>
      <c r="L224" s="91"/>
      <c r="M224" s="92"/>
      <c r="N224" s="93"/>
      <c r="O224" s="46">
        <f t="shared" si="20"/>
        <v>0</v>
      </c>
    </row>
    <row r="225" spans="2:15" x14ac:dyDescent="0.25">
      <c r="B225" s="88"/>
      <c r="C225" s="89" t="str">
        <f t="shared" si="18"/>
        <v/>
      </c>
      <c r="D225" s="84" t="str">
        <f t="shared" si="19"/>
        <v/>
      </c>
      <c r="E225" s="90"/>
      <c r="F225" s="90"/>
      <c r="G225" s="90"/>
      <c r="H225" s="90"/>
      <c r="I225" s="90"/>
      <c r="J225" s="85"/>
      <c r="K225" s="91"/>
      <c r="L225" s="91"/>
      <c r="M225" s="92"/>
      <c r="N225" s="93"/>
      <c r="O225" s="46">
        <f t="shared" si="20"/>
        <v>0</v>
      </c>
    </row>
    <row r="226" spans="2:15" x14ac:dyDescent="0.25">
      <c r="B226" s="88"/>
      <c r="C226" s="89" t="str">
        <f t="shared" si="18"/>
        <v/>
      </c>
      <c r="D226" s="84" t="str">
        <f t="shared" si="19"/>
        <v/>
      </c>
      <c r="E226" s="90"/>
      <c r="F226" s="90"/>
      <c r="G226" s="90"/>
      <c r="H226" s="90"/>
      <c r="I226" s="90"/>
      <c r="J226" s="85"/>
      <c r="K226" s="91"/>
      <c r="L226" s="91"/>
      <c r="M226" s="92"/>
      <c r="N226" s="93"/>
      <c r="O226" s="46">
        <f t="shared" si="20"/>
        <v>0</v>
      </c>
    </row>
    <row r="227" spans="2:15" x14ac:dyDescent="0.25">
      <c r="B227" s="88"/>
      <c r="C227" s="89" t="str">
        <f t="shared" ref="C227" si="21">IF(B227&lt;&gt;"",MONTH(B227),"")</f>
        <v/>
      </c>
      <c r="D227" s="84" t="str">
        <f t="shared" ref="D227" si="22">IF(B227&lt;&gt;"",YEAR(B227),"")</f>
        <v/>
      </c>
      <c r="E227" s="90"/>
      <c r="F227" s="90"/>
      <c r="G227" s="90"/>
      <c r="H227" s="90"/>
      <c r="I227" s="90"/>
      <c r="J227" s="85"/>
      <c r="K227" s="91"/>
      <c r="L227" s="91"/>
      <c r="M227" s="92"/>
      <c r="N227" s="93"/>
      <c r="O227" s="46">
        <f t="shared" si="20"/>
        <v>0</v>
      </c>
    </row>
    <row r="228" spans="2:15" x14ac:dyDescent="0.25">
      <c r="B228" s="88"/>
      <c r="C228" s="89" t="str">
        <f>IF(B228&lt;&gt;"",MONTH(B228),"")</f>
        <v/>
      </c>
      <c r="D228" s="84" t="str">
        <f>IF(B228&lt;&gt;"",YEAR(B228),"")</f>
        <v/>
      </c>
      <c r="E228" s="90"/>
      <c r="F228" s="90"/>
      <c r="G228" s="90"/>
      <c r="H228" s="90"/>
      <c r="I228" s="90"/>
      <c r="J228" s="85"/>
      <c r="K228" s="91"/>
      <c r="L228" s="91"/>
      <c r="M228" s="92"/>
      <c r="N228" s="93"/>
      <c r="O228" s="46">
        <f t="shared" si="20"/>
        <v>0</v>
      </c>
    </row>
    <row r="229" spans="2:15" x14ac:dyDescent="0.25">
      <c r="B229" s="88"/>
      <c r="C229" s="89" t="str">
        <f t="shared" ref="C229:C269" si="23">IF(B229&lt;&gt;"",MONTH(B229),"")</f>
        <v/>
      </c>
      <c r="D229" s="84" t="str">
        <f t="shared" ref="D229:D269" si="24">IF(B229&lt;&gt;"",YEAR(B229),"")</f>
        <v/>
      </c>
      <c r="E229" s="90"/>
      <c r="F229" s="90"/>
      <c r="G229" s="90"/>
      <c r="H229" s="90"/>
      <c r="I229" s="90"/>
      <c r="J229" s="85"/>
      <c r="K229" s="91"/>
      <c r="L229" s="91"/>
      <c r="M229" s="92"/>
      <c r="N229" s="93"/>
      <c r="O229" s="46">
        <f t="shared" si="20"/>
        <v>0</v>
      </c>
    </row>
    <row r="230" spans="2:15" x14ac:dyDescent="0.25">
      <c r="B230" s="88"/>
      <c r="C230" s="89" t="str">
        <f t="shared" si="23"/>
        <v/>
      </c>
      <c r="D230" s="84" t="str">
        <f t="shared" si="24"/>
        <v/>
      </c>
      <c r="E230" s="90"/>
      <c r="F230" s="90"/>
      <c r="G230" s="90"/>
      <c r="H230" s="90"/>
      <c r="I230" s="90"/>
      <c r="J230" s="85"/>
      <c r="K230" s="91"/>
      <c r="L230" s="91"/>
      <c r="M230" s="92"/>
      <c r="N230" s="93"/>
      <c r="O230" s="46">
        <f t="shared" si="20"/>
        <v>0</v>
      </c>
    </row>
    <row r="231" spans="2:15" x14ac:dyDescent="0.25">
      <c r="B231" s="88"/>
      <c r="C231" s="89" t="str">
        <f t="shared" si="23"/>
        <v/>
      </c>
      <c r="D231" s="84" t="str">
        <f t="shared" si="24"/>
        <v/>
      </c>
      <c r="E231" s="90"/>
      <c r="F231" s="90"/>
      <c r="G231" s="90"/>
      <c r="H231" s="90"/>
      <c r="I231" s="90"/>
      <c r="J231" s="85"/>
      <c r="K231" s="91"/>
      <c r="L231" s="91"/>
      <c r="M231" s="92"/>
      <c r="N231" s="93"/>
      <c r="O231" s="46">
        <f t="shared" si="20"/>
        <v>0</v>
      </c>
    </row>
    <row r="232" spans="2:15" x14ac:dyDescent="0.25">
      <c r="B232" s="88"/>
      <c r="C232" s="89" t="str">
        <f t="shared" si="23"/>
        <v/>
      </c>
      <c r="D232" s="84" t="str">
        <f t="shared" si="24"/>
        <v/>
      </c>
      <c r="E232" s="90"/>
      <c r="F232" s="90"/>
      <c r="G232" s="90"/>
      <c r="H232" s="90"/>
      <c r="I232" s="90"/>
      <c r="J232" s="85"/>
      <c r="K232" s="91"/>
      <c r="L232" s="91"/>
      <c r="M232" s="92"/>
      <c r="N232" s="93"/>
      <c r="O232" s="46">
        <f t="shared" si="20"/>
        <v>0</v>
      </c>
    </row>
    <row r="233" spans="2:15" x14ac:dyDescent="0.25">
      <c r="B233" s="88"/>
      <c r="C233" s="89" t="str">
        <f t="shared" si="23"/>
        <v/>
      </c>
      <c r="D233" s="84" t="str">
        <f t="shared" si="24"/>
        <v/>
      </c>
      <c r="E233" s="90"/>
      <c r="F233" s="90"/>
      <c r="G233" s="90"/>
      <c r="H233" s="90"/>
      <c r="I233" s="90"/>
      <c r="J233" s="85"/>
      <c r="K233" s="91"/>
      <c r="L233" s="91"/>
      <c r="M233" s="92"/>
      <c r="N233" s="93"/>
      <c r="O233" s="46">
        <f t="shared" si="20"/>
        <v>0</v>
      </c>
    </row>
    <row r="234" spans="2:15" x14ac:dyDescent="0.25">
      <c r="B234" s="88"/>
      <c r="C234" s="89" t="str">
        <f t="shared" si="23"/>
        <v/>
      </c>
      <c r="D234" s="84" t="str">
        <f t="shared" si="24"/>
        <v/>
      </c>
      <c r="E234" s="90"/>
      <c r="F234" s="90"/>
      <c r="G234" s="90"/>
      <c r="H234" s="90"/>
      <c r="I234" s="90"/>
      <c r="J234" s="85"/>
      <c r="K234" s="91"/>
      <c r="L234" s="91"/>
      <c r="M234" s="92"/>
      <c r="N234" s="93"/>
      <c r="O234" s="46">
        <f t="shared" si="20"/>
        <v>0</v>
      </c>
    </row>
    <row r="235" spans="2:15" x14ac:dyDescent="0.25">
      <c r="B235" s="88"/>
      <c r="C235" s="89" t="str">
        <f t="shared" si="23"/>
        <v/>
      </c>
      <c r="D235" s="84" t="str">
        <f t="shared" si="24"/>
        <v/>
      </c>
      <c r="E235" s="90"/>
      <c r="F235" s="90"/>
      <c r="G235" s="90"/>
      <c r="H235" s="90"/>
      <c r="I235" s="90"/>
      <c r="J235" s="85"/>
      <c r="K235" s="91"/>
      <c r="L235" s="91"/>
      <c r="M235" s="92"/>
      <c r="N235" s="93"/>
      <c r="O235" s="46">
        <f t="shared" si="20"/>
        <v>0</v>
      </c>
    </row>
    <row r="236" spans="2:15" x14ac:dyDescent="0.25">
      <c r="B236" s="88"/>
      <c r="C236" s="89" t="str">
        <f t="shared" si="23"/>
        <v/>
      </c>
      <c r="D236" s="84" t="str">
        <f t="shared" si="24"/>
        <v/>
      </c>
      <c r="E236" s="90"/>
      <c r="F236" s="90"/>
      <c r="G236" s="90"/>
      <c r="H236" s="90"/>
      <c r="I236" s="90"/>
      <c r="J236" s="85"/>
      <c r="K236" s="91"/>
      <c r="L236" s="91"/>
      <c r="M236" s="92"/>
      <c r="N236" s="93"/>
      <c r="O236" s="46">
        <f t="shared" si="20"/>
        <v>0</v>
      </c>
    </row>
    <row r="237" spans="2:15" x14ac:dyDescent="0.25">
      <c r="B237" s="88"/>
      <c r="C237" s="89" t="str">
        <f t="shared" si="23"/>
        <v/>
      </c>
      <c r="D237" s="84" t="str">
        <f t="shared" si="24"/>
        <v/>
      </c>
      <c r="E237" s="90"/>
      <c r="F237" s="90"/>
      <c r="G237" s="90"/>
      <c r="H237" s="90"/>
      <c r="I237" s="90"/>
      <c r="J237" s="85"/>
      <c r="K237" s="91"/>
      <c r="L237" s="91"/>
      <c r="M237" s="92"/>
      <c r="N237" s="93"/>
      <c r="O237" s="46">
        <f t="shared" si="20"/>
        <v>0</v>
      </c>
    </row>
    <row r="238" spans="2:15" x14ac:dyDescent="0.25">
      <c r="B238" s="88"/>
      <c r="C238" s="89" t="str">
        <f t="shared" si="23"/>
        <v/>
      </c>
      <c r="D238" s="84" t="str">
        <f t="shared" si="24"/>
        <v/>
      </c>
      <c r="E238" s="90"/>
      <c r="F238" s="90"/>
      <c r="G238" s="90"/>
      <c r="H238" s="90"/>
      <c r="I238" s="90"/>
      <c r="J238" s="85"/>
      <c r="K238" s="91"/>
      <c r="L238" s="91"/>
      <c r="M238" s="92"/>
      <c r="N238" s="93"/>
      <c r="O238" s="46">
        <f t="shared" si="20"/>
        <v>0</v>
      </c>
    </row>
    <row r="239" spans="2:15" x14ac:dyDescent="0.25">
      <c r="B239" s="88"/>
      <c r="C239" s="89" t="str">
        <f t="shared" si="23"/>
        <v/>
      </c>
      <c r="D239" s="84" t="str">
        <f t="shared" si="24"/>
        <v/>
      </c>
      <c r="E239" s="90"/>
      <c r="F239" s="90"/>
      <c r="G239" s="90"/>
      <c r="H239" s="90"/>
      <c r="I239" s="90"/>
      <c r="J239" s="85"/>
      <c r="K239" s="91"/>
      <c r="L239" s="91"/>
      <c r="M239" s="92"/>
      <c r="N239" s="93"/>
      <c r="O239" s="46">
        <f t="shared" si="20"/>
        <v>0</v>
      </c>
    </row>
    <row r="240" spans="2:15" x14ac:dyDescent="0.25">
      <c r="B240" s="88"/>
      <c r="C240" s="89" t="str">
        <f t="shared" si="23"/>
        <v/>
      </c>
      <c r="D240" s="84" t="str">
        <f t="shared" si="24"/>
        <v/>
      </c>
      <c r="E240" s="90"/>
      <c r="F240" s="90"/>
      <c r="G240" s="90"/>
      <c r="H240" s="90"/>
      <c r="I240" s="90"/>
      <c r="J240" s="85"/>
      <c r="K240" s="91"/>
      <c r="L240" s="91"/>
      <c r="M240" s="92"/>
      <c r="N240" s="93"/>
      <c r="O240" s="46">
        <f t="shared" si="20"/>
        <v>0</v>
      </c>
    </row>
    <row r="241" spans="2:15" x14ac:dyDescent="0.25">
      <c r="B241" s="88"/>
      <c r="C241" s="89" t="str">
        <f t="shared" si="23"/>
        <v/>
      </c>
      <c r="D241" s="84" t="str">
        <f t="shared" si="24"/>
        <v/>
      </c>
      <c r="E241" s="90"/>
      <c r="F241" s="90"/>
      <c r="G241" s="90"/>
      <c r="H241" s="90"/>
      <c r="I241" s="90"/>
      <c r="J241" s="85"/>
      <c r="K241" s="91"/>
      <c r="L241" s="91"/>
      <c r="M241" s="92"/>
      <c r="N241" s="93"/>
      <c r="O241" s="46">
        <f t="shared" si="20"/>
        <v>0</v>
      </c>
    </row>
    <row r="242" spans="2:15" x14ac:dyDescent="0.25">
      <c r="B242" s="88"/>
      <c r="C242" s="89" t="str">
        <f t="shared" si="23"/>
        <v/>
      </c>
      <c r="D242" s="84" t="str">
        <f t="shared" si="24"/>
        <v/>
      </c>
      <c r="E242" s="90"/>
      <c r="F242" s="90"/>
      <c r="G242" s="90"/>
      <c r="H242" s="90"/>
      <c r="I242" s="90"/>
      <c r="J242" s="85"/>
      <c r="K242" s="91"/>
      <c r="L242" s="91"/>
      <c r="M242" s="92"/>
      <c r="N242" s="93"/>
      <c r="O242" s="46">
        <f t="shared" si="20"/>
        <v>0</v>
      </c>
    </row>
    <row r="243" spans="2:15" x14ac:dyDescent="0.25">
      <c r="B243" s="88"/>
      <c r="C243" s="89" t="str">
        <f t="shared" si="23"/>
        <v/>
      </c>
      <c r="D243" s="84" t="str">
        <f t="shared" si="24"/>
        <v/>
      </c>
      <c r="E243" s="90"/>
      <c r="F243" s="90"/>
      <c r="G243" s="90"/>
      <c r="H243" s="90"/>
      <c r="I243" s="90"/>
      <c r="J243" s="85"/>
      <c r="K243" s="91"/>
      <c r="L243" s="91"/>
      <c r="M243" s="92"/>
      <c r="N243" s="93"/>
      <c r="O243" s="46">
        <f t="shared" si="20"/>
        <v>0</v>
      </c>
    </row>
    <row r="244" spans="2:15" x14ac:dyDescent="0.25">
      <c r="B244" s="88"/>
      <c r="C244" s="89" t="str">
        <f t="shared" si="23"/>
        <v/>
      </c>
      <c r="D244" s="84" t="str">
        <f t="shared" si="24"/>
        <v/>
      </c>
      <c r="E244" s="90"/>
      <c r="F244" s="90"/>
      <c r="G244" s="90"/>
      <c r="H244" s="90"/>
      <c r="I244" s="90"/>
      <c r="J244" s="85"/>
      <c r="K244" s="91"/>
      <c r="L244" s="91"/>
      <c r="M244" s="92"/>
      <c r="N244" s="93"/>
      <c r="O244" s="46">
        <f t="shared" si="20"/>
        <v>0</v>
      </c>
    </row>
    <row r="245" spans="2:15" x14ac:dyDescent="0.25">
      <c r="B245" s="88"/>
      <c r="C245" s="89" t="str">
        <f t="shared" si="23"/>
        <v/>
      </c>
      <c r="D245" s="84" t="str">
        <f t="shared" si="24"/>
        <v/>
      </c>
      <c r="E245" s="90"/>
      <c r="F245" s="90"/>
      <c r="G245" s="90"/>
      <c r="H245" s="90"/>
      <c r="I245" s="90"/>
      <c r="J245" s="85"/>
      <c r="K245" s="91"/>
      <c r="L245" s="91"/>
      <c r="M245" s="92"/>
      <c r="N245" s="93"/>
      <c r="O245" s="46">
        <f t="shared" si="20"/>
        <v>0</v>
      </c>
    </row>
    <row r="246" spans="2:15" x14ac:dyDescent="0.25">
      <c r="B246" s="88"/>
      <c r="C246" s="89" t="str">
        <f t="shared" si="23"/>
        <v/>
      </c>
      <c r="D246" s="84" t="str">
        <f t="shared" si="24"/>
        <v/>
      </c>
      <c r="E246" s="90"/>
      <c r="F246" s="90"/>
      <c r="G246" s="90"/>
      <c r="H246" s="90"/>
      <c r="I246" s="90"/>
      <c r="J246" s="85"/>
      <c r="K246" s="91"/>
      <c r="L246" s="91"/>
      <c r="M246" s="92"/>
      <c r="N246" s="93"/>
      <c r="O246" s="46">
        <f t="shared" si="20"/>
        <v>0</v>
      </c>
    </row>
    <row r="247" spans="2:15" x14ac:dyDescent="0.25">
      <c r="B247" s="88"/>
      <c r="C247" s="89" t="str">
        <f t="shared" si="23"/>
        <v/>
      </c>
      <c r="D247" s="84" t="str">
        <f t="shared" si="24"/>
        <v/>
      </c>
      <c r="E247" s="90"/>
      <c r="F247" s="90"/>
      <c r="G247" s="90"/>
      <c r="H247" s="90"/>
      <c r="I247" s="90"/>
      <c r="J247" s="85"/>
      <c r="K247" s="91"/>
      <c r="L247" s="91"/>
      <c r="M247" s="92"/>
      <c r="N247" s="93"/>
      <c r="O247" s="46">
        <f t="shared" si="20"/>
        <v>0</v>
      </c>
    </row>
    <row r="248" spans="2:15" x14ac:dyDescent="0.25">
      <c r="B248" s="88"/>
      <c r="C248" s="89" t="str">
        <f t="shared" si="23"/>
        <v/>
      </c>
      <c r="D248" s="84" t="str">
        <f t="shared" si="24"/>
        <v/>
      </c>
      <c r="E248" s="90"/>
      <c r="F248" s="90"/>
      <c r="G248" s="90"/>
      <c r="H248" s="90"/>
      <c r="I248" s="90"/>
      <c r="J248" s="85"/>
      <c r="K248" s="91"/>
      <c r="L248" s="91"/>
      <c r="M248" s="92"/>
      <c r="N248" s="93"/>
      <c r="O248" s="46">
        <f t="shared" si="20"/>
        <v>0</v>
      </c>
    </row>
    <row r="249" spans="2:15" x14ac:dyDescent="0.25">
      <c r="B249" s="88"/>
      <c r="C249" s="89" t="str">
        <f t="shared" si="23"/>
        <v/>
      </c>
      <c r="D249" s="84" t="str">
        <f t="shared" si="24"/>
        <v/>
      </c>
      <c r="E249" s="90"/>
      <c r="F249" s="90"/>
      <c r="G249" s="90"/>
      <c r="H249" s="90"/>
      <c r="I249" s="90"/>
      <c r="J249" s="85"/>
      <c r="K249" s="91"/>
      <c r="L249" s="91"/>
      <c r="M249" s="92"/>
      <c r="N249" s="93"/>
      <c r="O249" s="46">
        <f t="shared" si="20"/>
        <v>0</v>
      </c>
    </row>
    <row r="250" spans="2:15" x14ac:dyDescent="0.25">
      <c r="B250" s="88"/>
      <c r="C250" s="89" t="str">
        <f t="shared" si="23"/>
        <v/>
      </c>
      <c r="D250" s="84" t="str">
        <f t="shared" si="24"/>
        <v/>
      </c>
      <c r="E250" s="90"/>
      <c r="F250" s="90"/>
      <c r="G250" s="90"/>
      <c r="H250" s="90"/>
      <c r="I250" s="90"/>
      <c r="J250" s="85"/>
      <c r="K250" s="91"/>
      <c r="L250" s="91"/>
      <c r="M250" s="92"/>
      <c r="N250" s="93"/>
      <c r="O250" s="46">
        <f t="shared" si="20"/>
        <v>0</v>
      </c>
    </row>
    <row r="251" spans="2:15" x14ac:dyDescent="0.25">
      <c r="B251" s="88"/>
      <c r="C251" s="89" t="str">
        <f t="shared" si="23"/>
        <v/>
      </c>
      <c r="D251" s="84" t="str">
        <f t="shared" si="24"/>
        <v/>
      </c>
      <c r="E251" s="90"/>
      <c r="F251" s="90"/>
      <c r="G251" s="90"/>
      <c r="H251" s="90"/>
      <c r="I251" s="90"/>
      <c r="J251" s="85"/>
      <c r="K251" s="91"/>
      <c r="L251" s="91"/>
      <c r="M251" s="92"/>
      <c r="N251" s="93"/>
      <c r="O251" s="46">
        <f t="shared" si="20"/>
        <v>0</v>
      </c>
    </row>
    <row r="252" spans="2:15" x14ac:dyDescent="0.25">
      <c r="B252" s="88"/>
      <c r="C252" s="89" t="str">
        <f t="shared" si="23"/>
        <v/>
      </c>
      <c r="D252" s="84" t="str">
        <f t="shared" si="24"/>
        <v/>
      </c>
      <c r="E252" s="90"/>
      <c r="F252" s="90"/>
      <c r="G252" s="90"/>
      <c r="H252" s="90"/>
      <c r="I252" s="90"/>
      <c r="J252" s="85"/>
      <c r="K252" s="91"/>
      <c r="L252" s="91"/>
      <c r="M252" s="92"/>
      <c r="N252" s="93"/>
      <c r="O252" s="46">
        <f t="shared" si="20"/>
        <v>0</v>
      </c>
    </row>
    <row r="253" spans="2:15" x14ac:dyDescent="0.25">
      <c r="B253" s="88"/>
      <c r="C253" s="89" t="str">
        <f t="shared" si="23"/>
        <v/>
      </c>
      <c r="D253" s="84" t="str">
        <f t="shared" si="24"/>
        <v/>
      </c>
      <c r="E253" s="90"/>
      <c r="F253" s="90"/>
      <c r="G253" s="90"/>
      <c r="H253" s="90"/>
      <c r="I253" s="90"/>
      <c r="J253" s="85"/>
      <c r="K253" s="91"/>
      <c r="L253" s="91"/>
      <c r="M253" s="92"/>
      <c r="N253" s="93"/>
      <c r="O253" s="46">
        <f t="shared" si="20"/>
        <v>0</v>
      </c>
    </row>
    <row r="254" spans="2:15" x14ac:dyDescent="0.25">
      <c r="B254" s="88"/>
      <c r="C254" s="89" t="str">
        <f t="shared" si="23"/>
        <v/>
      </c>
      <c r="D254" s="84" t="str">
        <f t="shared" si="24"/>
        <v/>
      </c>
      <c r="E254" s="90"/>
      <c r="F254" s="90"/>
      <c r="G254" s="90"/>
      <c r="H254" s="90"/>
      <c r="I254" s="90"/>
      <c r="J254" s="85"/>
      <c r="K254" s="91"/>
      <c r="L254" s="91"/>
      <c r="M254" s="92"/>
      <c r="N254" s="93"/>
      <c r="O254" s="46">
        <f t="shared" si="20"/>
        <v>0</v>
      </c>
    </row>
    <row r="255" spans="2:15" x14ac:dyDescent="0.25">
      <c r="B255" s="88"/>
      <c r="C255" s="89" t="str">
        <f t="shared" si="23"/>
        <v/>
      </c>
      <c r="D255" s="84" t="str">
        <f t="shared" si="24"/>
        <v/>
      </c>
      <c r="E255" s="90"/>
      <c r="F255" s="90"/>
      <c r="G255" s="90"/>
      <c r="H255" s="90"/>
      <c r="I255" s="90"/>
      <c r="J255" s="85"/>
      <c r="K255" s="91"/>
      <c r="L255" s="91"/>
      <c r="M255" s="92"/>
      <c r="N255" s="93"/>
      <c r="O255" s="46">
        <f t="shared" si="20"/>
        <v>0</v>
      </c>
    </row>
    <row r="256" spans="2:15" x14ac:dyDescent="0.25">
      <c r="B256" s="88"/>
      <c r="C256" s="89" t="str">
        <f t="shared" si="23"/>
        <v/>
      </c>
      <c r="D256" s="84" t="str">
        <f t="shared" si="24"/>
        <v/>
      </c>
      <c r="E256" s="90"/>
      <c r="F256" s="90"/>
      <c r="G256" s="90"/>
      <c r="H256" s="90"/>
      <c r="I256" s="90"/>
      <c r="J256" s="85"/>
      <c r="K256" s="91"/>
      <c r="L256" s="91"/>
      <c r="M256" s="92"/>
      <c r="N256" s="93"/>
      <c r="O256" s="46">
        <f t="shared" si="20"/>
        <v>0</v>
      </c>
    </row>
    <row r="257" spans="2:15" x14ac:dyDescent="0.25">
      <c r="B257" s="88"/>
      <c r="C257" s="89" t="str">
        <f t="shared" si="23"/>
        <v/>
      </c>
      <c r="D257" s="84" t="str">
        <f t="shared" si="24"/>
        <v/>
      </c>
      <c r="E257" s="90"/>
      <c r="F257" s="90"/>
      <c r="G257" s="90"/>
      <c r="H257" s="90"/>
      <c r="I257" s="90"/>
      <c r="J257" s="85"/>
      <c r="K257" s="91"/>
      <c r="L257" s="91"/>
      <c r="M257" s="92"/>
      <c r="N257" s="93"/>
      <c r="O257" s="46">
        <f t="shared" si="20"/>
        <v>0</v>
      </c>
    </row>
    <row r="258" spans="2:15" x14ac:dyDescent="0.25">
      <c r="B258" s="88"/>
      <c r="C258" s="89" t="str">
        <f t="shared" si="23"/>
        <v/>
      </c>
      <c r="D258" s="84" t="str">
        <f t="shared" si="24"/>
        <v/>
      </c>
      <c r="E258" s="90"/>
      <c r="F258" s="90"/>
      <c r="G258" s="90"/>
      <c r="H258" s="90"/>
      <c r="I258" s="90"/>
      <c r="J258" s="85"/>
      <c r="K258" s="91"/>
      <c r="L258" s="91"/>
      <c r="M258" s="92"/>
      <c r="N258" s="93"/>
      <c r="O258" s="46">
        <f t="shared" si="20"/>
        <v>0</v>
      </c>
    </row>
    <row r="259" spans="2:15" x14ac:dyDescent="0.25">
      <c r="B259" s="88"/>
      <c r="C259" s="89" t="str">
        <f t="shared" si="23"/>
        <v/>
      </c>
      <c r="D259" s="84" t="str">
        <f t="shared" si="24"/>
        <v/>
      </c>
      <c r="E259" s="90"/>
      <c r="F259" s="90"/>
      <c r="G259" s="90"/>
      <c r="H259" s="90"/>
      <c r="I259" s="90"/>
      <c r="J259" s="85"/>
      <c r="K259" s="91"/>
      <c r="L259" s="91"/>
      <c r="M259" s="92"/>
      <c r="N259" s="93"/>
      <c r="O259" s="46">
        <f t="shared" si="20"/>
        <v>0</v>
      </c>
    </row>
    <row r="260" spans="2:15" x14ac:dyDescent="0.25">
      <c r="B260" s="88"/>
      <c r="C260" s="89" t="str">
        <f t="shared" si="23"/>
        <v/>
      </c>
      <c r="D260" s="84" t="str">
        <f t="shared" si="24"/>
        <v/>
      </c>
      <c r="E260" s="90"/>
      <c r="F260" s="90"/>
      <c r="G260" s="90"/>
      <c r="H260" s="90"/>
      <c r="I260" s="90"/>
      <c r="J260" s="85"/>
      <c r="K260" s="91"/>
      <c r="L260" s="91"/>
      <c r="M260" s="92"/>
      <c r="N260" s="93"/>
      <c r="O260" s="46">
        <f t="shared" si="20"/>
        <v>0</v>
      </c>
    </row>
    <row r="261" spans="2:15" x14ac:dyDescent="0.25">
      <c r="B261" s="88"/>
      <c r="C261" s="89" t="str">
        <f t="shared" si="23"/>
        <v/>
      </c>
      <c r="D261" s="84" t="str">
        <f t="shared" si="24"/>
        <v/>
      </c>
      <c r="E261" s="90"/>
      <c r="F261" s="90"/>
      <c r="G261" s="90"/>
      <c r="H261" s="90"/>
      <c r="I261" s="90"/>
      <c r="J261" s="85"/>
      <c r="K261" s="91"/>
      <c r="L261" s="91"/>
      <c r="M261" s="92"/>
      <c r="N261" s="93"/>
      <c r="O261" s="46">
        <f t="shared" si="20"/>
        <v>0</v>
      </c>
    </row>
    <row r="262" spans="2:15" x14ac:dyDescent="0.25">
      <c r="B262" s="88"/>
      <c r="C262" s="89" t="str">
        <f t="shared" si="23"/>
        <v/>
      </c>
      <c r="D262" s="84" t="str">
        <f t="shared" si="24"/>
        <v/>
      </c>
      <c r="E262" s="90"/>
      <c r="F262" s="90"/>
      <c r="G262" s="90"/>
      <c r="H262" s="90"/>
      <c r="I262" s="90"/>
      <c r="J262" s="85"/>
      <c r="K262" s="91"/>
      <c r="L262" s="91"/>
      <c r="M262" s="92"/>
      <c r="N262" s="93"/>
      <c r="O262" s="46">
        <f t="shared" si="20"/>
        <v>0</v>
      </c>
    </row>
    <row r="263" spans="2:15" x14ac:dyDescent="0.25">
      <c r="B263" s="88"/>
      <c r="C263" s="89" t="str">
        <f t="shared" si="23"/>
        <v/>
      </c>
      <c r="D263" s="84" t="str">
        <f t="shared" si="24"/>
        <v/>
      </c>
      <c r="E263" s="90"/>
      <c r="F263" s="90"/>
      <c r="G263" s="90"/>
      <c r="H263" s="90"/>
      <c r="I263" s="90"/>
      <c r="J263" s="85"/>
      <c r="K263" s="91"/>
      <c r="L263" s="91"/>
      <c r="M263" s="92"/>
      <c r="N263" s="93"/>
      <c r="O263" s="46">
        <f t="shared" si="20"/>
        <v>0</v>
      </c>
    </row>
    <row r="264" spans="2:15" x14ac:dyDescent="0.25">
      <c r="B264" s="88"/>
      <c r="C264" s="89" t="str">
        <f t="shared" si="23"/>
        <v/>
      </c>
      <c r="D264" s="84" t="str">
        <f t="shared" si="24"/>
        <v/>
      </c>
      <c r="E264" s="90"/>
      <c r="F264" s="90"/>
      <c r="G264" s="90"/>
      <c r="H264" s="90"/>
      <c r="I264" s="90"/>
      <c r="J264" s="85"/>
      <c r="K264" s="91"/>
      <c r="L264" s="91"/>
      <c r="M264" s="92"/>
      <c r="N264" s="93"/>
      <c r="O264" s="46">
        <f t="shared" si="20"/>
        <v>0</v>
      </c>
    </row>
    <row r="265" spans="2:15" x14ac:dyDescent="0.25">
      <c r="B265" s="88"/>
      <c r="C265" s="89" t="str">
        <f t="shared" si="23"/>
        <v/>
      </c>
      <c r="D265" s="84" t="str">
        <f t="shared" si="24"/>
        <v/>
      </c>
      <c r="E265" s="90"/>
      <c r="F265" s="90"/>
      <c r="G265" s="90"/>
      <c r="H265" s="90"/>
      <c r="I265" s="90"/>
      <c r="J265" s="85"/>
      <c r="K265" s="91"/>
      <c r="L265" s="91"/>
      <c r="M265" s="92"/>
      <c r="N265" s="93"/>
      <c r="O265" s="46">
        <f t="shared" si="20"/>
        <v>0</v>
      </c>
    </row>
    <row r="266" spans="2:15" x14ac:dyDescent="0.25">
      <c r="B266" s="88"/>
      <c r="C266" s="89" t="str">
        <f t="shared" si="23"/>
        <v/>
      </c>
      <c r="D266" s="84" t="str">
        <f t="shared" si="24"/>
        <v/>
      </c>
      <c r="E266" s="90"/>
      <c r="F266" s="90"/>
      <c r="G266" s="90"/>
      <c r="H266" s="90"/>
      <c r="I266" s="90"/>
      <c r="J266" s="85"/>
      <c r="K266" s="91"/>
      <c r="L266" s="91"/>
      <c r="M266" s="92"/>
      <c r="N266" s="93"/>
      <c r="O266" s="46">
        <f t="shared" si="20"/>
        <v>0</v>
      </c>
    </row>
    <row r="267" spans="2:15" x14ac:dyDescent="0.25">
      <c r="B267" s="88"/>
      <c r="C267" s="89" t="str">
        <f t="shared" si="23"/>
        <v/>
      </c>
      <c r="D267" s="84" t="str">
        <f t="shared" si="24"/>
        <v/>
      </c>
      <c r="E267" s="90"/>
      <c r="F267" s="90"/>
      <c r="G267" s="90"/>
      <c r="H267" s="90"/>
      <c r="I267" s="90"/>
      <c r="J267" s="85"/>
      <c r="K267" s="91"/>
      <c r="L267" s="91"/>
      <c r="M267" s="92"/>
      <c r="N267" s="93"/>
      <c r="O267" s="46">
        <f t="shared" si="20"/>
        <v>0</v>
      </c>
    </row>
    <row r="268" spans="2:15" x14ac:dyDescent="0.25">
      <c r="B268" s="88"/>
      <c r="C268" s="89" t="str">
        <f t="shared" si="23"/>
        <v/>
      </c>
      <c r="D268" s="84" t="str">
        <f t="shared" si="24"/>
        <v/>
      </c>
      <c r="E268" s="90"/>
      <c r="F268" s="90"/>
      <c r="G268" s="90"/>
      <c r="H268" s="90"/>
      <c r="I268" s="90"/>
      <c r="J268" s="85"/>
      <c r="K268" s="91"/>
      <c r="L268" s="91"/>
      <c r="M268" s="92"/>
      <c r="N268" s="93"/>
      <c r="O268" s="46">
        <f t="shared" si="20"/>
        <v>0</v>
      </c>
    </row>
    <row r="269" spans="2:15" x14ac:dyDescent="0.25">
      <c r="B269" s="88"/>
      <c r="C269" s="89" t="str">
        <f t="shared" si="23"/>
        <v/>
      </c>
      <c r="D269" s="84" t="str">
        <f t="shared" si="24"/>
        <v/>
      </c>
      <c r="E269" s="90"/>
      <c r="F269" s="90"/>
      <c r="G269" s="90"/>
      <c r="H269" s="90"/>
      <c r="I269" s="90"/>
      <c r="J269" s="85"/>
      <c r="K269" s="91"/>
      <c r="L269" s="91"/>
      <c r="M269" s="92"/>
      <c r="N269" s="93"/>
      <c r="O269" s="46">
        <f t="shared" si="20"/>
        <v>0</v>
      </c>
    </row>
    <row r="270" spans="2:15" x14ac:dyDescent="0.25">
      <c r="B270" s="88"/>
      <c r="C270" s="89" t="str">
        <f t="shared" ref="C270:C313" si="25">IF(B270&lt;&gt;"",MONTH(B270),"")</f>
        <v/>
      </c>
      <c r="D270" s="84" t="str">
        <f t="shared" ref="D270:D313" si="26">IF(B270&lt;&gt;"",YEAR(B270),"")</f>
        <v/>
      </c>
      <c r="E270" s="90"/>
      <c r="F270" s="90"/>
      <c r="G270" s="90"/>
      <c r="H270" s="90"/>
      <c r="I270" s="90"/>
      <c r="J270" s="85"/>
      <c r="K270" s="91"/>
      <c r="L270" s="91"/>
      <c r="M270" s="92"/>
      <c r="N270" s="93"/>
      <c r="O270" s="46">
        <f t="shared" si="20"/>
        <v>0</v>
      </c>
    </row>
    <row r="271" spans="2:15" x14ac:dyDescent="0.25">
      <c r="B271" s="88"/>
      <c r="C271" s="89" t="str">
        <f>IF(B271&lt;&gt;"",MONTH(B271),"")</f>
        <v/>
      </c>
      <c r="D271" s="84" t="str">
        <f>IF(B271&lt;&gt;"",YEAR(B271),"")</f>
        <v/>
      </c>
      <c r="E271" s="90"/>
      <c r="F271" s="90"/>
      <c r="G271" s="90"/>
      <c r="H271" s="90"/>
      <c r="I271" s="90"/>
      <c r="J271" s="85"/>
      <c r="K271" s="91"/>
      <c r="L271" s="91"/>
      <c r="M271" s="92"/>
      <c r="N271" s="93"/>
      <c r="O271" s="46">
        <f t="shared" ref="O271:O334" si="27">M271-N271+O270</f>
        <v>0</v>
      </c>
    </row>
    <row r="272" spans="2:15" x14ac:dyDescent="0.25">
      <c r="B272" s="88"/>
      <c r="C272" s="89" t="str">
        <f t="shared" ref="C272:C312" si="28">IF(B272&lt;&gt;"",MONTH(B272),"")</f>
        <v/>
      </c>
      <c r="D272" s="84" t="str">
        <f t="shared" ref="D272:D312" si="29">IF(B272&lt;&gt;"",YEAR(B272),"")</f>
        <v/>
      </c>
      <c r="E272" s="90"/>
      <c r="F272" s="90"/>
      <c r="G272" s="90"/>
      <c r="H272" s="90"/>
      <c r="I272" s="90"/>
      <c r="J272" s="85"/>
      <c r="K272" s="91"/>
      <c r="L272" s="91"/>
      <c r="M272" s="92"/>
      <c r="N272" s="93"/>
      <c r="O272" s="46">
        <f t="shared" si="27"/>
        <v>0</v>
      </c>
    </row>
    <row r="273" spans="2:15" x14ac:dyDescent="0.25">
      <c r="B273" s="88"/>
      <c r="C273" s="89" t="str">
        <f t="shared" si="28"/>
        <v/>
      </c>
      <c r="D273" s="84" t="str">
        <f t="shared" si="29"/>
        <v/>
      </c>
      <c r="E273" s="90"/>
      <c r="F273" s="90"/>
      <c r="G273" s="90"/>
      <c r="H273" s="90"/>
      <c r="I273" s="90"/>
      <c r="J273" s="85"/>
      <c r="K273" s="91"/>
      <c r="L273" s="91"/>
      <c r="M273" s="92"/>
      <c r="N273" s="93"/>
      <c r="O273" s="46">
        <f t="shared" si="27"/>
        <v>0</v>
      </c>
    </row>
    <row r="274" spans="2:15" x14ac:dyDescent="0.25">
      <c r="B274" s="88"/>
      <c r="C274" s="89" t="str">
        <f t="shared" si="28"/>
        <v/>
      </c>
      <c r="D274" s="84" t="str">
        <f t="shared" si="29"/>
        <v/>
      </c>
      <c r="E274" s="90"/>
      <c r="F274" s="90"/>
      <c r="G274" s="90"/>
      <c r="H274" s="90"/>
      <c r="I274" s="90"/>
      <c r="J274" s="85"/>
      <c r="K274" s="91"/>
      <c r="L274" s="91"/>
      <c r="M274" s="92"/>
      <c r="N274" s="93"/>
      <c r="O274" s="46">
        <f t="shared" si="27"/>
        <v>0</v>
      </c>
    </row>
    <row r="275" spans="2:15" x14ac:dyDescent="0.25">
      <c r="B275" s="88"/>
      <c r="C275" s="89" t="str">
        <f t="shared" si="28"/>
        <v/>
      </c>
      <c r="D275" s="84" t="str">
        <f t="shared" si="29"/>
        <v/>
      </c>
      <c r="E275" s="90"/>
      <c r="F275" s="90"/>
      <c r="G275" s="90"/>
      <c r="H275" s="90"/>
      <c r="I275" s="90"/>
      <c r="J275" s="85"/>
      <c r="K275" s="91"/>
      <c r="L275" s="91"/>
      <c r="M275" s="92"/>
      <c r="N275" s="93"/>
      <c r="O275" s="46">
        <f t="shared" si="27"/>
        <v>0</v>
      </c>
    </row>
    <row r="276" spans="2:15" x14ac:dyDescent="0.25">
      <c r="B276" s="88"/>
      <c r="C276" s="89" t="str">
        <f t="shared" si="28"/>
        <v/>
      </c>
      <c r="D276" s="84" t="str">
        <f t="shared" si="29"/>
        <v/>
      </c>
      <c r="E276" s="90"/>
      <c r="F276" s="90"/>
      <c r="G276" s="90"/>
      <c r="H276" s="90"/>
      <c r="I276" s="90"/>
      <c r="J276" s="85"/>
      <c r="K276" s="91"/>
      <c r="L276" s="91"/>
      <c r="M276" s="92"/>
      <c r="N276" s="93"/>
      <c r="O276" s="46">
        <f t="shared" si="27"/>
        <v>0</v>
      </c>
    </row>
    <row r="277" spans="2:15" x14ac:dyDescent="0.25">
      <c r="B277" s="88"/>
      <c r="C277" s="89" t="str">
        <f t="shared" si="28"/>
        <v/>
      </c>
      <c r="D277" s="84" t="str">
        <f t="shared" si="29"/>
        <v/>
      </c>
      <c r="E277" s="90"/>
      <c r="F277" s="90"/>
      <c r="G277" s="90"/>
      <c r="H277" s="90"/>
      <c r="I277" s="90"/>
      <c r="J277" s="85"/>
      <c r="K277" s="91"/>
      <c r="L277" s="91"/>
      <c r="M277" s="92"/>
      <c r="N277" s="93"/>
      <c r="O277" s="46">
        <f t="shared" si="27"/>
        <v>0</v>
      </c>
    </row>
    <row r="278" spans="2:15" x14ac:dyDescent="0.25">
      <c r="B278" s="88"/>
      <c r="C278" s="89" t="str">
        <f t="shared" si="28"/>
        <v/>
      </c>
      <c r="D278" s="84" t="str">
        <f t="shared" si="29"/>
        <v/>
      </c>
      <c r="E278" s="90"/>
      <c r="F278" s="90"/>
      <c r="G278" s="90"/>
      <c r="H278" s="90"/>
      <c r="I278" s="90"/>
      <c r="J278" s="85"/>
      <c r="K278" s="91"/>
      <c r="L278" s="91"/>
      <c r="M278" s="92"/>
      <c r="N278" s="93"/>
      <c r="O278" s="46">
        <f t="shared" si="27"/>
        <v>0</v>
      </c>
    </row>
    <row r="279" spans="2:15" x14ac:dyDescent="0.25">
      <c r="B279" s="88"/>
      <c r="C279" s="89" t="str">
        <f t="shared" si="28"/>
        <v/>
      </c>
      <c r="D279" s="84" t="str">
        <f t="shared" si="29"/>
        <v/>
      </c>
      <c r="E279" s="90"/>
      <c r="F279" s="90"/>
      <c r="G279" s="90"/>
      <c r="H279" s="90"/>
      <c r="I279" s="90"/>
      <c r="J279" s="85"/>
      <c r="K279" s="91"/>
      <c r="L279" s="91"/>
      <c r="M279" s="92"/>
      <c r="N279" s="93"/>
      <c r="O279" s="46">
        <f t="shared" si="27"/>
        <v>0</v>
      </c>
    </row>
    <row r="280" spans="2:15" x14ac:dyDescent="0.25">
      <c r="B280" s="88"/>
      <c r="C280" s="89" t="str">
        <f t="shared" si="28"/>
        <v/>
      </c>
      <c r="D280" s="84" t="str">
        <f t="shared" si="29"/>
        <v/>
      </c>
      <c r="E280" s="90"/>
      <c r="F280" s="90"/>
      <c r="G280" s="90"/>
      <c r="H280" s="90"/>
      <c r="I280" s="90"/>
      <c r="J280" s="85"/>
      <c r="K280" s="91"/>
      <c r="L280" s="91"/>
      <c r="M280" s="92"/>
      <c r="N280" s="93"/>
      <c r="O280" s="46">
        <f t="shared" si="27"/>
        <v>0</v>
      </c>
    </row>
    <row r="281" spans="2:15" x14ac:dyDescent="0.25">
      <c r="B281" s="88"/>
      <c r="C281" s="89" t="str">
        <f t="shared" si="28"/>
        <v/>
      </c>
      <c r="D281" s="84" t="str">
        <f t="shared" si="29"/>
        <v/>
      </c>
      <c r="E281" s="90"/>
      <c r="F281" s="90"/>
      <c r="G281" s="90"/>
      <c r="H281" s="90"/>
      <c r="I281" s="90"/>
      <c r="J281" s="85"/>
      <c r="K281" s="91"/>
      <c r="L281" s="91"/>
      <c r="M281" s="92"/>
      <c r="N281" s="93"/>
      <c r="O281" s="46">
        <f t="shared" si="27"/>
        <v>0</v>
      </c>
    </row>
    <row r="282" spans="2:15" x14ac:dyDescent="0.25">
      <c r="B282" s="88"/>
      <c r="C282" s="89" t="str">
        <f t="shared" si="28"/>
        <v/>
      </c>
      <c r="D282" s="84" t="str">
        <f t="shared" si="29"/>
        <v/>
      </c>
      <c r="E282" s="90"/>
      <c r="F282" s="90"/>
      <c r="G282" s="90"/>
      <c r="H282" s="90"/>
      <c r="I282" s="90"/>
      <c r="J282" s="85"/>
      <c r="K282" s="91"/>
      <c r="L282" s="91"/>
      <c r="M282" s="92"/>
      <c r="N282" s="93"/>
      <c r="O282" s="46">
        <f t="shared" si="27"/>
        <v>0</v>
      </c>
    </row>
    <row r="283" spans="2:15" x14ac:dyDescent="0.25">
      <c r="B283" s="88"/>
      <c r="C283" s="89" t="str">
        <f t="shared" si="28"/>
        <v/>
      </c>
      <c r="D283" s="84" t="str">
        <f t="shared" si="29"/>
        <v/>
      </c>
      <c r="E283" s="90"/>
      <c r="F283" s="90"/>
      <c r="G283" s="90"/>
      <c r="H283" s="90"/>
      <c r="I283" s="90"/>
      <c r="J283" s="85"/>
      <c r="K283" s="91"/>
      <c r="L283" s="91"/>
      <c r="M283" s="92"/>
      <c r="N283" s="93"/>
      <c r="O283" s="46">
        <f t="shared" si="27"/>
        <v>0</v>
      </c>
    </row>
    <row r="284" spans="2:15" x14ac:dyDescent="0.25">
      <c r="B284" s="88"/>
      <c r="C284" s="89" t="str">
        <f t="shared" si="28"/>
        <v/>
      </c>
      <c r="D284" s="84" t="str">
        <f t="shared" si="29"/>
        <v/>
      </c>
      <c r="E284" s="90"/>
      <c r="F284" s="90"/>
      <c r="G284" s="90"/>
      <c r="H284" s="90"/>
      <c r="I284" s="90"/>
      <c r="J284" s="85"/>
      <c r="K284" s="91"/>
      <c r="L284" s="91"/>
      <c r="M284" s="92"/>
      <c r="N284" s="93"/>
      <c r="O284" s="46">
        <f t="shared" si="27"/>
        <v>0</v>
      </c>
    </row>
    <row r="285" spans="2:15" x14ac:dyDescent="0.25">
      <c r="B285" s="88"/>
      <c r="C285" s="89" t="str">
        <f t="shared" si="28"/>
        <v/>
      </c>
      <c r="D285" s="84" t="str">
        <f t="shared" si="29"/>
        <v/>
      </c>
      <c r="E285" s="90"/>
      <c r="F285" s="90"/>
      <c r="G285" s="90"/>
      <c r="H285" s="90"/>
      <c r="I285" s="90"/>
      <c r="J285" s="85"/>
      <c r="K285" s="91"/>
      <c r="L285" s="91"/>
      <c r="M285" s="92"/>
      <c r="N285" s="93"/>
      <c r="O285" s="46">
        <f t="shared" si="27"/>
        <v>0</v>
      </c>
    </row>
    <row r="286" spans="2:15" x14ac:dyDescent="0.25">
      <c r="B286" s="88"/>
      <c r="C286" s="89" t="str">
        <f t="shared" si="28"/>
        <v/>
      </c>
      <c r="D286" s="84" t="str">
        <f t="shared" si="29"/>
        <v/>
      </c>
      <c r="E286" s="90"/>
      <c r="F286" s="90"/>
      <c r="G286" s="90"/>
      <c r="H286" s="90"/>
      <c r="I286" s="90"/>
      <c r="J286" s="85"/>
      <c r="K286" s="91"/>
      <c r="L286" s="91"/>
      <c r="M286" s="92"/>
      <c r="N286" s="93"/>
      <c r="O286" s="46">
        <f t="shared" si="27"/>
        <v>0</v>
      </c>
    </row>
    <row r="287" spans="2:15" x14ac:dyDescent="0.25">
      <c r="B287" s="88"/>
      <c r="C287" s="89" t="str">
        <f t="shared" si="28"/>
        <v/>
      </c>
      <c r="D287" s="84" t="str">
        <f t="shared" si="29"/>
        <v/>
      </c>
      <c r="E287" s="90"/>
      <c r="F287" s="90"/>
      <c r="G287" s="90"/>
      <c r="H287" s="90"/>
      <c r="I287" s="90"/>
      <c r="J287" s="85"/>
      <c r="K287" s="91"/>
      <c r="L287" s="91"/>
      <c r="M287" s="92"/>
      <c r="N287" s="93"/>
      <c r="O287" s="46">
        <f t="shared" si="27"/>
        <v>0</v>
      </c>
    </row>
    <row r="288" spans="2:15" x14ac:dyDescent="0.25">
      <c r="B288" s="88"/>
      <c r="C288" s="89" t="str">
        <f t="shared" si="28"/>
        <v/>
      </c>
      <c r="D288" s="84" t="str">
        <f t="shared" si="29"/>
        <v/>
      </c>
      <c r="E288" s="90"/>
      <c r="F288" s="90"/>
      <c r="G288" s="90"/>
      <c r="H288" s="90"/>
      <c r="I288" s="90"/>
      <c r="J288" s="85"/>
      <c r="K288" s="91"/>
      <c r="L288" s="91"/>
      <c r="M288" s="92"/>
      <c r="N288" s="93"/>
      <c r="O288" s="46">
        <f t="shared" si="27"/>
        <v>0</v>
      </c>
    </row>
    <row r="289" spans="2:15" x14ac:dyDescent="0.25">
      <c r="B289" s="88"/>
      <c r="C289" s="89" t="str">
        <f t="shared" si="28"/>
        <v/>
      </c>
      <c r="D289" s="84" t="str">
        <f t="shared" si="29"/>
        <v/>
      </c>
      <c r="E289" s="90"/>
      <c r="F289" s="90"/>
      <c r="G289" s="90"/>
      <c r="H289" s="90"/>
      <c r="I289" s="90"/>
      <c r="J289" s="85"/>
      <c r="K289" s="91"/>
      <c r="L289" s="91"/>
      <c r="M289" s="92"/>
      <c r="N289" s="93"/>
      <c r="O289" s="46">
        <f t="shared" si="27"/>
        <v>0</v>
      </c>
    </row>
    <row r="290" spans="2:15" x14ac:dyDescent="0.25">
      <c r="B290" s="88"/>
      <c r="C290" s="89" t="str">
        <f t="shared" si="28"/>
        <v/>
      </c>
      <c r="D290" s="84" t="str">
        <f t="shared" si="29"/>
        <v/>
      </c>
      <c r="E290" s="90"/>
      <c r="F290" s="90"/>
      <c r="G290" s="90"/>
      <c r="H290" s="90"/>
      <c r="I290" s="90"/>
      <c r="J290" s="85"/>
      <c r="K290" s="91"/>
      <c r="L290" s="91"/>
      <c r="M290" s="92"/>
      <c r="N290" s="93"/>
      <c r="O290" s="46">
        <f t="shared" si="27"/>
        <v>0</v>
      </c>
    </row>
    <row r="291" spans="2:15" x14ac:dyDescent="0.25">
      <c r="B291" s="88"/>
      <c r="C291" s="89" t="str">
        <f t="shared" si="28"/>
        <v/>
      </c>
      <c r="D291" s="84" t="str">
        <f t="shared" si="29"/>
        <v/>
      </c>
      <c r="E291" s="90"/>
      <c r="F291" s="90"/>
      <c r="G291" s="90"/>
      <c r="H291" s="90"/>
      <c r="I291" s="90"/>
      <c r="J291" s="85"/>
      <c r="K291" s="91"/>
      <c r="L291" s="91"/>
      <c r="M291" s="92"/>
      <c r="N291" s="93"/>
      <c r="O291" s="46">
        <f t="shared" si="27"/>
        <v>0</v>
      </c>
    </row>
    <row r="292" spans="2:15" x14ac:dyDescent="0.25">
      <c r="B292" s="88"/>
      <c r="C292" s="89" t="str">
        <f t="shared" si="28"/>
        <v/>
      </c>
      <c r="D292" s="84" t="str">
        <f t="shared" si="29"/>
        <v/>
      </c>
      <c r="E292" s="90"/>
      <c r="F292" s="90"/>
      <c r="G292" s="90"/>
      <c r="H292" s="90"/>
      <c r="I292" s="90"/>
      <c r="J292" s="85"/>
      <c r="K292" s="91"/>
      <c r="L292" s="91"/>
      <c r="M292" s="92"/>
      <c r="N292" s="93"/>
      <c r="O292" s="46">
        <f t="shared" si="27"/>
        <v>0</v>
      </c>
    </row>
    <row r="293" spans="2:15" x14ac:dyDescent="0.25">
      <c r="B293" s="88"/>
      <c r="C293" s="89" t="str">
        <f t="shared" si="28"/>
        <v/>
      </c>
      <c r="D293" s="84" t="str">
        <f t="shared" si="29"/>
        <v/>
      </c>
      <c r="E293" s="90"/>
      <c r="F293" s="90"/>
      <c r="G293" s="90"/>
      <c r="H293" s="90"/>
      <c r="I293" s="90"/>
      <c r="J293" s="85"/>
      <c r="K293" s="91"/>
      <c r="L293" s="91"/>
      <c r="M293" s="92"/>
      <c r="N293" s="93"/>
      <c r="O293" s="46">
        <f t="shared" si="27"/>
        <v>0</v>
      </c>
    </row>
    <row r="294" spans="2:15" x14ac:dyDescent="0.25">
      <c r="B294" s="88"/>
      <c r="C294" s="89" t="str">
        <f t="shared" si="28"/>
        <v/>
      </c>
      <c r="D294" s="84" t="str">
        <f t="shared" si="29"/>
        <v/>
      </c>
      <c r="E294" s="90"/>
      <c r="F294" s="90"/>
      <c r="G294" s="90"/>
      <c r="H294" s="90"/>
      <c r="I294" s="90"/>
      <c r="J294" s="85"/>
      <c r="K294" s="91"/>
      <c r="L294" s="91"/>
      <c r="M294" s="92"/>
      <c r="N294" s="93"/>
      <c r="O294" s="46">
        <f t="shared" si="27"/>
        <v>0</v>
      </c>
    </row>
    <row r="295" spans="2:15" x14ac:dyDescent="0.25">
      <c r="B295" s="88"/>
      <c r="C295" s="89" t="str">
        <f t="shared" si="28"/>
        <v/>
      </c>
      <c r="D295" s="84" t="str">
        <f t="shared" si="29"/>
        <v/>
      </c>
      <c r="E295" s="90"/>
      <c r="F295" s="90"/>
      <c r="G295" s="90"/>
      <c r="H295" s="90"/>
      <c r="I295" s="90"/>
      <c r="J295" s="85"/>
      <c r="K295" s="91"/>
      <c r="L295" s="91"/>
      <c r="M295" s="92"/>
      <c r="N295" s="93"/>
      <c r="O295" s="46">
        <f t="shared" si="27"/>
        <v>0</v>
      </c>
    </row>
    <row r="296" spans="2:15" x14ac:dyDescent="0.25">
      <c r="B296" s="88"/>
      <c r="C296" s="89" t="str">
        <f t="shared" si="28"/>
        <v/>
      </c>
      <c r="D296" s="84" t="str">
        <f t="shared" si="29"/>
        <v/>
      </c>
      <c r="E296" s="90"/>
      <c r="F296" s="90"/>
      <c r="G296" s="90"/>
      <c r="H296" s="90"/>
      <c r="I296" s="90"/>
      <c r="J296" s="85"/>
      <c r="K296" s="91"/>
      <c r="L296" s="91"/>
      <c r="M296" s="92"/>
      <c r="N296" s="93"/>
      <c r="O296" s="46">
        <f t="shared" si="27"/>
        <v>0</v>
      </c>
    </row>
    <row r="297" spans="2:15" x14ac:dyDescent="0.25">
      <c r="B297" s="88"/>
      <c r="C297" s="89" t="str">
        <f t="shared" si="28"/>
        <v/>
      </c>
      <c r="D297" s="84" t="str">
        <f t="shared" si="29"/>
        <v/>
      </c>
      <c r="E297" s="90"/>
      <c r="F297" s="90"/>
      <c r="G297" s="90"/>
      <c r="H297" s="90"/>
      <c r="I297" s="90"/>
      <c r="J297" s="85"/>
      <c r="K297" s="91"/>
      <c r="L297" s="91"/>
      <c r="M297" s="92"/>
      <c r="N297" s="93"/>
      <c r="O297" s="46">
        <f t="shared" si="27"/>
        <v>0</v>
      </c>
    </row>
    <row r="298" spans="2:15" x14ac:dyDescent="0.25">
      <c r="B298" s="88"/>
      <c r="C298" s="89" t="str">
        <f t="shared" si="28"/>
        <v/>
      </c>
      <c r="D298" s="84" t="str">
        <f t="shared" si="29"/>
        <v/>
      </c>
      <c r="E298" s="90"/>
      <c r="F298" s="90"/>
      <c r="G298" s="90"/>
      <c r="H298" s="90"/>
      <c r="I298" s="90"/>
      <c r="J298" s="85"/>
      <c r="K298" s="91"/>
      <c r="L298" s="91"/>
      <c r="M298" s="92"/>
      <c r="N298" s="93"/>
      <c r="O298" s="46">
        <f t="shared" si="27"/>
        <v>0</v>
      </c>
    </row>
    <row r="299" spans="2:15" x14ac:dyDescent="0.25">
      <c r="B299" s="88"/>
      <c r="C299" s="89" t="str">
        <f t="shared" si="28"/>
        <v/>
      </c>
      <c r="D299" s="84" t="str">
        <f t="shared" si="29"/>
        <v/>
      </c>
      <c r="E299" s="90"/>
      <c r="F299" s="90"/>
      <c r="G299" s="90"/>
      <c r="H299" s="90"/>
      <c r="I299" s="90"/>
      <c r="J299" s="85"/>
      <c r="K299" s="91"/>
      <c r="L299" s="91"/>
      <c r="M299" s="92"/>
      <c r="N299" s="93"/>
      <c r="O299" s="46">
        <f t="shared" si="27"/>
        <v>0</v>
      </c>
    </row>
    <row r="300" spans="2:15" x14ac:dyDescent="0.25">
      <c r="B300" s="88"/>
      <c r="C300" s="89" t="str">
        <f t="shared" si="28"/>
        <v/>
      </c>
      <c r="D300" s="84" t="str">
        <f t="shared" si="29"/>
        <v/>
      </c>
      <c r="E300" s="90"/>
      <c r="F300" s="90"/>
      <c r="G300" s="90"/>
      <c r="H300" s="90"/>
      <c r="I300" s="90"/>
      <c r="J300" s="85"/>
      <c r="K300" s="91"/>
      <c r="L300" s="91"/>
      <c r="M300" s="92"/>
      <c r="N300" s="93"/>
      <c r="O300" s="46">
        <f t="shared" si="27"/>
        <v>0</v>
      </c>
    </row>
    <row r="301" spans="2:15" x14ac:dyDescent="0.25">
      <c r="B301" s="88"/>
      <c r="C301" s="89" t="str">
        <f t="shared" si="28"/>
        <v/>
      </c>
      <c r="D301" s="84" t="str">
        <f t="shared" si="29"/>
        <v/>
      </c>
      <c r="E301" s="90"/>
      <c r="F301" s="90"/>
      <c r="G301" s="90"/>
      <c r="H301" s="90"/>
      <c r="I301" s="90"/>
      <c r="J301" s="85"/>
      <c r="K301" s="91"/>
      <c r="L301" s="91"/>
      <c r="M301" s="92"/>
      <c r="N301" s="93"/>
      <c r="O301" s="46">
        <f t="shared" si="27"/>
        <v>0</v>
      </c>
    </row>
    <row r="302" spans="2:15" x14ac:dyDescent="0.25">
      <c r="B302" s="88"/>
      <c r="C302" s="89" t="str">
        <f t="shared" si="28"/>
        <v/>
      </c>
      <c r="D302" s="84" t="str">
        <f t="shared" si="29"/>
        <v/>
      </c>
      <c r="E302" s="90"/>
      <c r="F302" s="90"/>
      <c r="G302" s="90"/>
      <c r="H302" s="90"/>
      <c r="I302" s="90"/>
      <c r="J302" s="85"/>
      <c r="K302" s="91"/>
      <c r="L302" s="91"/>
      <c r="M302" s="92"/>
      <c r="N302" s="93"/>
      <c r="O302" s="46">
        <f t="shared" si="27"/>
        <v>0</v>
      </c>
    </row>
    <row r="303" spans="2:15" x14ac:dyDescent="0.25">
      <c r="B303" s="88"/>
      <c r="C303" s="89" t="str">
        <f t="shared" si="28"/>
        <v/>
      </c>
      <c r="D303" s="84" t="str">
        <f t="shared" si="29"/>
        <v/>
      </c>
      <c r="E303" s="90"/>
      <c r="F303" s="90"/>
      <c r="G303" s="90"/>
      <c r="H303" s="90"/>
      <c r="I303" s="90"/>
      <c r="J303" s="85"/>
      <c r="K303" s="91"/>
      <c r="L303" s="91"/>
      <c r="M303" s="92"/>
      <c r="N303" s="93"/>
      <c r="O303" s="46">
        <f t="shared" si="27"/>
        <v>0</v>
      </c>
    </row>
    <row r="304" spans="2:15" x14ac:dyDescent="0.25">
      <c r="B304" s="88"/>
      <c r="C304" s="89" t="str">
        <f t="shared" si="28"/>
        <v/>
      </c>
      <c r="D304" s="84" t="str">
        <f t="shared" si="29"/>
        <v/>
      </c>
      <c r="E304" s="90"/>
      <c r="F304" s="90"/>
      <c r="G304" s="90"/>
      <c r="H304" s="90"/>
      <c r="I304" s="90"/>
      <c r="J304" s="85"/>
      <c r="K304" s="91"/>
      <c r="L304" s="91"/>
      <c r="M304" s="92"/>
      <c r="N304" s="93"/>
      <c r="O304" s="46">
        <f t="shared" si="27"/>
        <v>0</v>
      </c>
    </row>
    <row r="305" spans="2:15" x14ac:dyDescent="0.25">
      <c r="B305" s="88"/>
      <c r="C305" s="89" t="str">
        <f t="shared" si="28"/>
        <v/>
      </c>
      <c r="D305" s="84" t="str">
        <f t="shared" si="29"/>
        <v/>
      </c>
      <c r="E305" s="90"/>
      <c r="F305" s="90"/>
      <c r="G305" s="90"/>
      <c r="H305" s="90"/>
      <c r="I305" s="90"/>
      <c r="J305" s="85"/>
      <c r="K305" s="91"/>
      <c r="L305" s="91"/>
      <c r="M305" s="92"/>
      <c r="N305" s="93"/>
      <c r="O305" s="46">
        <f t="shared" si="27"/>
        <v>0</v>
      </c>
    </row>
    <row r="306" spans="2:15" x14ac:dyDescent="0.25">
      <c r="B306" s="88"/>
      <c r="C306" s="89" t="str">
        <f t="shared" si="28"/>
        <v/>
      </c>
      <c r="D306" s="84" t="str">
        <f t="shared" si="29"/>
        <v/>
      </c>
      <c r="E306" s="90"/>
      <c r="F306" s="90"/>
      <c r="G306" s="90"/>
      <c r="H306" s="90"/>
      <c r="I306" s="90"/>
      <c r="J306" s="85"/>
      <c r="K306" s="91"/>
      <c r="L306" s="91"/>
      <c r="M306" s="92"/>
      <c r="N306" s="93"/>
      <c r="O306" s="46">
        <f t="shared" si="27"/>
        <v>0</v>
      </c>
    </row>
    <row r="307" spans="2:15" x14ac:dyDescent="0.25">
      <c r="B307" s="88"/>
      <c r="C307" s="89" t="str">
        <f t="shared" si="28"/>
        <v/>
      </c>
      <c r="D307" s="84" t="str">
        <f t="shared" si="29"/>
        <v/>
      </c>
      <c r="E307" s="90"/>
      <c r="F307" s="90"/>
      <c r="G307" s="90"/>
      <c r="H307" s="90"/>
      <c r="I307" s="90"/>
      <c r="J307" s="85"/>
      <c r="K307" s="91"/>
      <c r="L307" s="91"/>
      <c r="M307" s="92"/>
      <c r="N307" s="93"/>
      <c r="O307" s="46">
        <f t="shared" si="27"/>
        <v>0</v>
      </c>
    </row>
    <row r="308" spans="2:15" x14ac:dyDescent="0.25">
      <c r="B308" s="88"/>
      <c r="C308" s="89" t="str">
        <f t="shared" si="28"/>
        <v/>
      </c>
      <c r="D308" s="84" t="str">
        <f t="shared" si="29"/>
        <v/>
      </c>
      <c r="E308" s="90"/>
      <c r="F308" s="90"/>
      <c r="G308" s="90"/>
      <c r="H308" s="90"/>
      <c r="I308" s="90"/>
      <c r="J308" s="85"/>
      <c r="K308" s="91"/>
      <c r="L308" s="91"/>
      <c r="M308" s="92"/>
      <c r="N308" s="93"/>
      <c r="O308" s="46">
        <f t="shared" si="27"/>
        <v>0</v>
      </c>
    </row>
    <row r="309" spans="2:15" x14ac:dyDescent="0.25">
      <c r="B309" s="88"/>
      <c r="C309" s="89" t="str">
        <f t="shared" si="28"/>
        <v/>
      </c>
      <c r="D309" s="84" t="str">
        <f t="shared" si="29"/>
        <v/>
      </c>
      <c r="E309" s="90"/>
      <c r="F309" s="90"/>
      <c r="G309" s="90"/>
      <c r="H309" s="90"/>
      <c r="I309" s="90"/>
      <c r="J309" s="85"/>
      <c r="K309" s="91"/>
      <c r="L309" s="91"/>
      <c r="M309" s="92"/>
      <c r="N309" s="93"/>
      <c r="O309" s="46">
        <f t="shared" si="27"/>
        <v>0</v>
      </c>
    </row>
    <row r="310" spans="2:15" x14ac:dyDescent="0.25">
      <c r="B310" s="88"/>
      <c r="C310" s="89" t="str">
        <f t="shared" si="28"/>
        <v/>
      </c>
      <c r="D310" s="84" t="str">
        <f t="shared" si="29"/>
        <v/>
      </c>
      <c r="E310" s="90"/>
      <c r="F310" s="90"/>
      <c r="G310" s="90"/>
      <c r="H310" s="90"/>
      <c r="I310" s="90"/>
      <c r="J310" s="85"/>
      <c r="K310" s="91"/>
      <c r="L310" s="91"/>
      <c r="M310" s="92"/>
      <c r="N310" s="93"/>
      <c r="O310" s="46">
        <f t="shared" si="27"/>
        <v>0</v>
      </c>
    </row>
    <row r="311" spans="2:15" x14ac:dyDescent="0.25">
      <c r="B311" s="88"/>
      <c r="C311" s="89" t="str">
        <f t="shared" si="28"/>
        <v/>
      </c>
      <c r="D311" s="84" t="str">
        <f t="shared" si="29"/>
        <v/>
      </c>
      <c r="E311" s="90"/>
      <c r="F311" s="90"/>
      <c r="G311" s="90"/>
      <c r="H311" s="90"/>
      <c r="I311" s="90"/>
      <c r="J311" s="85"/>
      <c r="K311" s="91"/>
      <c r="L311" s="91"/>
      <c r="M311" s="92"/>
      <c r="N311" s="93"/>
      <c r="O311" s="46">
        <f t="shared" si="27"/>
        <v>0</v>
      </c>
    </row>
    <row r="312" spans="2:15" x14ac:dyDescent="0.25">
      <c r="B312" s="88"/>
      <c r="C312" s="89" t="str">
        <f t="shared" si="28"/>
        <v/>
      </c>
      <c r="D312" s="84" t="str">
        <f t="shared" si="29"/>
        <v/>
      </c>
      <c r="E312" s="90"/>
      <c r="F312" s="90"/>
      <c r="G312" s="90"/>
      <c r="H312" s="90"/>
      <c r="I312" s="90"/>
      <c r="J312" s="85"/>
      <c r="K312" s="91"/>
      <c r="L312" s="91"/>
      <c r="M312" s="92"/>
      <c r="N312" s="93"/>
      <c r="O312" s="46">
        <f t="shared" si="27"/>
        <v>0</v>
      </c>
    </row>
    <row r="313" spans="2:15" x14ac:dyDescent="0.25">
      <c r="B313" s="88"/>
      <c r="C313" s="89" t="str">
        <f t="shared" si="25"/>
        <v/>
      </c>
      <c r="D313" s="84" t="str">
        <f t="shared" si="26"/>
        <v/>
      </c>
      <c r="E313" s="90"/>
      <c r="F313" s="90"/>
      <c r="G313" s="90"/>
      <c r="H313" s="90"/>
      <c r="I313" s="90"/>
      <c r="J313" s="85"/>
      <c r="K313" s="91"/>
      <c r="L313" s="91"/>
      <c r="M313" s="92"/>
      <c r="N313" s="93"/>
      <c r="O313" s="46">
        <f t="shared" si="27"/>
        <v>0</v>
      </c>
    </row>
    <row r="314" spans="2:15" x14ac:dyDescent="0.25">
      <c r="B314" s="88"/>
      <c r="C314" s="89" t="str">
        <f>IF(B314&lt;&gt;"",MONTH(B314),"")</f>
        <v/>
      </c>
      <c r="D314" s="84" t="str">
        <f>IF(B314&lt;&gt;"",YEAR(B314),"")</f>
        <v/>
      </c>
      <c r="E314" s="90"/>
      <c r="F314" s="90"/>
      <c r="G314" s="90"/>
      <c r="H314" s="90"/>
      <c r="I314" s="90"/>
      <c r="J314" s="85"/>
      <c r="K314" s="91"/>
      <c r="L314" s="91"/>
      <c r="M314" s="92"/>
      <c r="N314" s="93"/>
      <c r="O314" s="46">
        <f t="shared" si="27"/>
        <v>0</v>
      </c>
    </row>
    <row r="315" spans="2:15" x14ac:dyDescent="0.25">
      <c r="B315" s="88"/>
      <c r="C315" s="89" t="str">
        <f t="shared" ref="C315:C355" si="30">IF(B315&lt;&gt;"",MONTH(B315),"")</f>
        <v/>
      </c>
      <c r="D315" s="84" t="str">
        <f t="shared" ref="D315:D355" si="31">IF(B315&lt;&gt;"",YEAR(B315),"")</f>
        <v/>
      </c>
      <c r="E315" s="90"/>
      <c r="F315" s="90"/>
      <c r="G315" s="90"/>
      <c r="H315" s="90"/>
      <c r="I315" s="90"/>
      <c r="J315" s="85"/>
      <c r="K315" s="91"/>
      <c r="L315" s="91"/>
      <c r="M315" s="92"/>
      <c r="N315" s="93"/>
      <c r="O315" s="46">
        <f t="shared" si="27"/>
        <v>0</v>
      </c>
    </row>
    <row r="316" spans="2:15" x14ac:dyDescent="0.25">
      <c r="B316" s="88"/>
      <c r="C316" s="89" t="str">
        <f t="shared" si="30"/>
        <v/>
      </c>
      <c r="D316" s="84" t="str">
        <f t="shared" si="31"/>
        <v/>
      </c>
      <c r="E316" s="90"/>
      <c r="F316" s="90"/>
      <c r="G316" s="90"/>
      <c r="H316" s="90"/>
      <c r="I316" s="90"/>
      <c r="J316" s="85"/>
      <c r="K316" s="91"/>
      <c r="L316" s="91"/>
      <c r="M316" s="92"/>
      <c r="N316" s="93"/>
      <c r="O316" s="46">
        <f t="shared" si="27"/>
        <v>0</v>
      </c>
    </row>
    <row r="317" spans="2:15" x14ac:dyDescent="0.25">
      <c r="B317" s="88"/>
      <c r="C317" s="89" t="str">
        <f t="shared" si="30"/>
        <v/>
      </c>
      <c r="D317" s="84" t="str">
        <f t="shared" si="31"/>
        <v/>
      </c>
      <c r="E317" s="90"/>
      <c r="F317" s="90"/>
      <c r="G317" s="90"/>
      <c r="H317" s="90"/>
      <c r="I317" s="90"/>
      <c r="J317" s="85"/>
      <c r="K317" s="91"/>
      <c r="L317" s="91"/>
      <c r="M317" s="92"/>
      <c r="N317" s="93"/>
      <c r="O317" s="46">
        <f t="shared" si="27"/>
        <v>0</v>
      </c>
    </row>
    <row r="318" spans="2:15" x14ac:dyDescent="0.25">
      <c r="B318" s="88"/>
      <c r="C318" s="89" t="str">
        <f t="shared" si="30"/>
        <v/>
      </c>
      <c r="D318" s="84" t="str">
        <f t="shared" si="31"/>
        <v/>
      </c>
      <c r="E318" s="90"/>
      <c r="F318" s="90"/>
      <c r="G318" s="90"/>
      <c r="H318" s="90"/>
      <c r="I318" s="90"/>
      <c r="J318" s="85"/>
      <c r="K318" s="91"/>
      <c r="L318" s="91"/>
      <c r="M318" s="92"/>
      <c r="N318" s="93"/>
      <c r="O318" s="46">
        <f t="shared" si="27"/>
        <v>0</v>
      </c>
    </row>
    <row r="319" spans="2:15" x14ac:dyDescent="0.25">
      <c r="B319" s="88"/>
      <c r="C319" s="89" t="str">
        <f t="shared" si="30"/>
        <v/>
      </c>
      <c r="D319" s="84" t="str">
        <f t="shared" si="31"/>
        <v/>
      </c>
      <c r="E319" s="90"/>
      <c r="F319" s="90"/>
      <c r="G319" s="90"/>
      <c r="H319" s="90"/>
      <c r="I319" s="90"/>
      <c r="J319" s="85"/>
      <c r="K319" s="91"/>
      <c r="L319" s="91"/>
      <c r="M319" s="92"/>
      <c r="N319" s="93"/>
      <c r="O319" s="46">
        <f t="shared" si="27"/>
        <v>0</v>
      </c>
    </row>
    <row r="320" spans="2:15" x14ac:dyDescent="0.25">
      <c r="B320" s="88"/>
      <c r="C320" s="89" t="str">
        <f t="shared" si="30"/>
        <v/>
      </c>
      <c r="D320" s="84" t="str">
        <f t="shared" si="31"/>
        <v/>
      </c>
      <c r="E320" s="90"/>
      <c r="F320" s="90"/>
      <c r="G320" s="90"/>
      <c r="H320" s="90"/>
      <c r="I320" s="90"/>
      <c r="J320" s="85"/>
      <c r="K320" s="91"/>
      <c r="L320" s="91"/>
      <c r="M320" s="92"/>
      <c r="N320" s="93"/>
      <c r="O320" s="46">
        <f t="shared" si="27"/>
        <v>0</v>
      </c>
    </row>
    <row r="321" spans="2:15" x14ac:dyDescent="0.25">
      <c r="B321" s="88"/>
      <c r="C321" s="89" t="str">
        <f t="shared" si="30"/>
        <v/>
      </c>
      <c r="D321" s="84" t="str">
        <f t="shared" si="31"/>
        <v/>
      </c>
      <c r="E321" s="90"/>
      <c r="F321" s="90"/>
      <c r="G321" s="90"/>
      <c r="H321" s="90"/>
      <c r="I321" s="90"/>
      <c r="J321" s="85"/>
      <c r="K321" s="91"/>
      <c r="L321" s="91"/>
      <c r="M321" s="92"/>
      <c r="N321" s="93"/>
      <c r="O321" s="46">
        <f t="shared" si="27"/>
        <v>0</v>
      </c>
    </row>
    <row r="322" spans="2:15" x14ac:dyDescent="0.25">
      <c r="B322" s="88"/>
      <c r="C322" s="89" t="str">
        <f t="shared" si="30"/>
        <v/>
      </c>
      <c r="D322" s="84" t="str">
        <f t="shared" si="31"/>
        <v/>
      </c>
      <c r="E322" s="90"/>
      <c r="F322" s="90"/>
      <c r="G322" s="90"/>
      <c r="H322" s="90"/>
      <c r="I322" s="90"/>
      <c r="J322" s="85"/>
      <c r="K322" s="91"/>
      <c r="L322" s="91"/>
      <c r="M322" s="92"/>
      <c r="N322" s="93"/>
      <c r="O322" s="46">
        <f t="shared" si="27"/>
        <v>0</v>
      </c>
    </row>
    <row r="323" spans="2:15" x14ac:dyDescent="0.25">
      <c r="B323" s="88"/>
      <c r="C323" s="89" t="str">
        <f t="shared" si="30"/>
        <v/>
      </c>
      <c r="D323" s="84" t="str">
        <f t="shared" si="31"/>
        <v/>
      </c>
      <c r="E323" s="90"/>
      <c r="F323" s="90"/>
      <c r="G323" s="90"/>
      <c r="H323" s="90"/>
      <c r="I323" s="90"/>
      <c r="J323" s="85"/>
      <c r="K323" s="91"/>
      <c r="L323" s="91"/>
      <c r="M323" s="92"/>
      <c r="N323" s="93"/>
      <c r="O323" s="46">
        <f t="shared" si="27"/>
        <v>0</v>
      </c>
    </row>
    <row r="324" spans="2:15" x14ac:dyDescent="0.25">
      <c r="B324" s="88"/>
      <c r="C324" s="89" t="str">
        <f t="shared" si="30"/>
        <v/>
      </c>
      <c r="D324" s="84" t="str">
        <f t="shared" si="31"/>
        <v/>
      </c>
      <c r="E324" s="90"/>
      <c r="F324" s="90"/>
      <c r="G324" s="90"/>
      <c r="H324" s="90"/>
      <c r="I324" s="90"/>
      <c r="J324" s="85"/>
      <c r="K324" s="91"/>
      <c r="L324" s="91"/>
      <c r="M324" s="92"/>
      <c r="N324" s="93"/>
      <c r="O324" s="46">
        <f t="shared" si="27"/>
        <v>0</v>
      </c>
    </row>
    <row r="325" spans="2:15" x14ac:dyDescent="0.25">
      <c r="B325" s="88"/>
      <c r="C325" s="89" t="str">
        <f t="shared" si="30"/>
        <v/>
      </c>
      <c r="D325" s="84" t="str">
        <f t="shared" si="31"/>
        <v/>
      </c>
      <c r="E325" s="90"/>
      <c r="F325" s="90"/>
      <c r="G325" s="90"/>
      <c r="H325" s="90"/>
      <c r="I325" s="90"/>
      <c r="J325" s="85"/>
      <c r="K325" s="91"/>
      <c r="L325" s="91"/>
      <c r="M325" s="92"/>
      <c r="N325" s="93"/>
      <c r="O325" s="46">
        <f t="shared" si="27"/>
        <v>0</v>
      </c>
    </row>
    <row r="326" spans="2:15" x14ac:dyDescent="0.25">
      <c r="B326" s="88"/>
      <c r="C326" s="89" t="str">
        <f t="shared" si="30"/>
        <v/>
      </c>
      <c r="D326" s="84" t="str">
        <f t="shared" si="31"/>
        <v/>
      </c>
      <c r="E326" s="90"/>
      <c r="F326" s="90"/>
      <c r="G326" s="90"/>
      <c r="H326" s="90"/>
      <c r="I326" s="90"/>
      <c r="J326" s="85"/>
      <c r="K326" s="91"/>
      <c r="L326" s="91"/>
      <c r="M326" s="92"/>
      <c r="N326" s="93"/>
      <c r="O326" s="46">
        <f t="shared" si="27"/>
        <v>0</v>
      </c>
    </row>
    <row r="327" spans="2:15" x14ac:dyDescent="0.25">
      <c r="B327" s="88"/>
      <c r="C327" s="89" t="str">
        <f t="shared" si="30"/>
        <v/>
      </c>
      <c r="D327" s="84" t="str">
        <f t="shared" si="31"/>
        <v/>
      </c>
      <c r="E327" s="90"/>
      <c r="F327" s="90"/>
      <c r="G327" s="90"/>
      <c r="H327" s="90"/>
      <c r="I327" s="90"/>
      <c r="J327" s="85"/>
      <c r="K327" s="91"/>
      <c r="L327" s="91"/>
      <c r="M327" s="92"/>
      <c r="N327" s="93"/>
      <c r="O327" s="46">
        <f t="shared" si="27"/>
        <v>0</v>
      </c>
    </row>
    <row r="328" spans="2:15" x14ac:dyDescent="0.25">
      <c r="B328" s="88"/>
      <c r="C328" s="89" t="str">
        <f t="shared" si="30"/>
        <v/>
      </c>
      <c r="D328" s="84" t="str">
        <f t="shared" si="31"/>
        <v/>
      </c>
      <c r="E328" s="90"/>
      <c r="F328" s="90"/>
      <c r="G328" s="90"/>
      <c r="H328" s="90"/>
      <c r="I328" s="90"/>
      <c r="J328" s="85"/>
      <c r="K328" s="91"/>
      <c r="L328" s="91"/>
      <c r="M328" s="92"/>
      <c r="N328" s="93"/>
      <c r="O328" s="46">
        <f t="shared" si="27"/>
        <v>0</v>
      </c>
    </row>
    <row r="329" spans="2:15" x14ac:dyDescent="0.25">
      <c r="B329" s="88"/>
      <c r="C329" s="89" t="str">
        <f t="shared" si="30"/>
        <v/>
      </c>
      <c r="D329" s="84" t="str">
        <f t="shared" si="31"/>
        <v/>
      </c>
      <c r="E329" s="90"/>
      <c r="F329" s="90"/>
      <c r="G329" s="90"/>
      <c r="H329" s="90"/>
      <c r="I329" s="90"/>
      <c r="J329" s="85"/>
      <c r="K329" s="91"/>
      <c r="L329" s="91"/>
      <c r="M329" s="92"/>
      <c r="N329" s="93"/>
      <c r="O329" s="46">
        <f t="shared" si="27"/>
        <v>0</v>
      </c>
    </row>
    <row r="330" spans="2:15" x14ac:dyDescent="0.25">
      <c r="B330" s="88"/>
      <c r="C330" s="89" t="str">
        <f t="shared" si="30"/>
        <v/>
      </c>
      <c r="D330" s="84" t="str">
        <f t="shared" si="31"/>
        <v/>
      </c>
      <c r="E330" s="90"/>
      <c r="F330" s="90"/>
      <c r="G330" s="90"/>
      <c r="H330" s="90"/>
      <c r="I330" s="90"/>
      <c r="J330" s="85"/>
      <c r="K330" s="91"/>
      <c r="L330" s="91"/>
      <c r="M330" s="92"/>
      <c r="N330" s="93"/>
      <c r="O330" s="46">
        <f t="shared" si="27"/>
        <v>0</v>
      </c>
    </row>
    <row r="331" spans="2:15" x14ac:dyDescent="0.25">
      <c r="B331" s="88"/>
      <c r="C331" s="89" t="str">
        <f t="shared" si="30"/>
        <v/>
      </c>
      <c r="D331" s="84" t="str">
        <f t="shared" si="31"/>
        <v/>
      </c>
      <c r="E331" s="90"/>
      <c r="F331" s="90"/>
      <c r="G331" s="90"/>
      <c r="H331" s="90"/>
      <c r="I331" s="90"/>
      <c r="J331" s="85"/>
      <c r="K331" s="91"/>
      <c r="L331" s="91"/>
      <c r="M331" s="92"/>
      <c r="N331" s="93"/>
      <c r="O331" s="46">
        <f t="shared" si="27"/>
        <v>0</v>
      </c>
    </row>
    <row r="332" spans="2:15" x14ac:dyDescent="0.25">
      <c r="B332" s="88"/>
      <c r="C332" s="89" t="str">
        <f t="shared" si="30"/>
        <v/>
      </c>
      <c r="D332" s="84" t="str">
        <f t="shared" si="31"/>
        <v/>
      </c>
      <c r="E332" s="90"/>
      <c r="F332" s="90"/>
      <c r="G332" s="90"/>
      <c r="H332" s="90"/>
      <c r="I332" s="90"/>
      <c r="J332" s="85"/>
      <c r="K332" s="91"/>
      <c r="L332" s="91"/>
      <c r="M332" s="92"/>
      <c r="N332" s="93"/>
      <c r="O332" s="46">
        <f t="shared" si="27"/>
        <v>0</v>
      </c>
    </row>
    <row r="333" spans="2:15" x14ac:dyDescent="0.25">
      <c r="B333" s="88"/>
      <c r="C333" s="89" t="str">
        <f t="shared" si="30"/>
        <v/>
      </c>
      <c r="D333" s="84" t="str">
        <f t="shared" si="31"/>
        <v/>
      </c>
      <c r="E333" s="90"/>
      <c r="F333" s="90"/>
      <c r="G333" s="90"/>
      <c r="H333" s="90"/>
      <c r="I333" s="90"/>
      <c r="J333" s="85"/>
      <c r="K333" s="91"/>
      <c r="L333" s="91"/>
      <c r="M333" s="92"/>
      <c r="N333" s="93"/>
      <c r="O333" s="46">
        <f t="shared" si="27"/>
        <v>0</v>
      </c>
    </row>
    <row r="334" spans="2:15" x14ac:dyDescent="0.25">
      <c r="B334" s="88"/>
      <c r="C334" s="89" t="str">
        <f t="shared" si="30"/>
        <v/>
      </c>
      <c r="D334" s="84" t="str">
        <f t="shared" si="31"/>
        <v/>
      </c>
      <c r="E334" s="90"/>
      <c r="F334" s="90"/>
      <c r="G334" s="90"/>
      <c r="H334" s="90"/>
      <c r="I334" s="90"/>
      <c r="J334" s="85"/>
      <c r="K334" s="91"/>
      <c r="L334" s="91"/>
      <c r="M334" s="92"/>
      <c r="N334" s="93"/>
      <c r="O334" s="46">
        <f t="shared" si="27"/>
        <v>0</v>
      </c>
    </row>
    <row r="335" spans="2:15" x14ac:dyDescent="0.25">
      <c r="B335" s="88"/>
      <c r="C335" s="89" t="str">
        <f t="shared" si="30"/>
        <v/>
      </c>
      <c r="D335" s="84" t="str">
        <f t="shared" si="31"/>
        <v/>
      </c>
      <c r="E335" s="90"/>
      <c r="F335" s="90"/>
      <c r="G335" s="90"/>
      <c r="H335" s="90"/>
      <c r="I335" s="90"/>
      <c r="J335" s="85"/>
      <c r="K335" s="91"/>
      <c r="L335" s="91"/>
      <c r="M335" s="92"/>
      <c r="N335" s="93"/>
      <c r="O335" s="46">
        <f t="shared" ref="O335:O398" si="32">M335-N335+O334</f>
        <v>0</v>
      </c>
    </row>
    <row r="336" spans="2:15" x14ac:dyDescent="0.25">
      <c r="B336" s="88"/>
      <c r="C336" s="89" t="str">
        <f t="shared" si="30"/>
        <v/>
      </c>
      <c r="D336" s="84" t="str">
        <f t="shared" si="31"/>
        <v/>
      </c>
      <c r="E336" s="90"/>
      <c r="F336" s="90"/>
      <c r="G336" s="90"/>
      <c r="H336" s="90"/>
      <c r="I336" s="90"/>
      <c r="J336" s="85"/>
      <c r="K336" s="91"/>
      <c r="L336" s="91"/>
      <c r="M336" s="92"/>
      <c r="N336" s="93"/>
      <c r="O336" s="46">
        <f t="shared" si="32"/>
        <v>0</v>
      </c>
    </row>
    <row r="337" spans="2:15" x14ac:dyDescent="0.25">
      <c r="B337" s="88"/>
      <c r="C337" s="89" t="str">
        <f t="shared" si="30"/>
        <v/>
      </c>
      <c r="D337" s="84" t="str">
        <f t="shared" si="31"/>
        <v/>
      </c>
      <c r="E337" s="90"/>
      <c r="F337" s="90"/>
      <c r="G337" s="90"/>
      <c r="H337" s="90"/>
      <c r="I337" s="90"/>
      <c r="J337" s="85"/>
      <c r="K337" s="91"/>
      <c r="L337" s="91"/>
      <c r="M337" s="92"/>
      <c r="N337" s="93"/>
      <c r="O337" s="46">
        <f t="shared" si="32"/>
        <v>0</v>
      </c>
    </row>
    <row r="338" spans="2:15" x14ac:dyDescent="0.25">
      <c r="B338" s="88"/>
      <c r="C338" s="89" t="str">
        <f t="shared" si="30"/>
        <v/>
      </c>
      <c r="D338" s="84" t="str">
        <f t="shared" si="31"/>
        <v/>
      </c>
      <c r="E338" s="90"/>
      <c r="F338" s="90"/>
      <c r="G338" s="90"/>
      <c r="H338" s="90"/>
      <c r="I338" s="90"/>
      <c r="J338" s="85"/>
      <c r="K338" s="91"/>
      <c r="L338" s="91"/>
      <c r="M338" s="92"/>
      <c r="N338" s="93"/>
      <c r="O338" s="46">
        <f t="shared" si="32"/>
        <v>0</v>
      </c>
    </row>
    <row r="339" spans="2:15" x14ac:dyDescent="0.25">
      <c r="B339" s="88"/>
      <c r="C339" s="89" t="str">
        <f t="shared" si="30"/>
        <v/>
      </c>
      <c r="D339" s="84" t="str">
        <f t="shared" si="31"/>
        <v/>
      </c>
      <c r="E339" s="90"/>
      <c r="F339" s="90"/>
      <c r="G339" s="90"/>
      <c r="H339" s="90"/>
      <c r="I339" s="90"/>
      <c r="J339" s="85"/>
      <c r="K339" s="91"/>
      <c r="L339" s="91"/>
      <c r="M339" s="92"/>
      <c r="N339" s="93"/>
      <c r="O339" s="46">
        <f t="shared" si="32"/>
        <v>0</v>
      </c>
    </row>
    <row r="340" spans="2:15" x14ac:dyDescent="0.25">
      <c r="B340" s="88"/>
      <c r="C340" s="89" t="str">
        <f t="shared" si="30"/>
        <v/>
      </c>
      <c r="D340" s="84" t="str">
        <f t="shared" si="31"/>
        <v/>
      </c>
      <c r="E340" s="90"/>
      <c r="F340" s="90"/>
      <c r="G340" s="90"/>
      <c r="H340" s="90"/>
      <c r="I340" s="90"/>
      <c r="J340" s="85"/>
      <c r="K340" s="91"/>
      <c r="L340" s="91"/>
      <c r="M340" s="92"/>
      <c r="N340" s="93"/>
      <c r="O340" s="46">
        <f t="shared" si="32"/>
        <v>0</v>
      </c>
    </row>
    <row r="341" spans="2:15" x14ac:dyDescent="0.25">
      <c r="B341" s="88"/>
      <c r="C341" s="89" t="str">
        <f t="shared" si="30"/>
        <v/>
      </c>
      <c r="D341" s="84" t="str">
        <f t="shared" si="31"/>
        <v/>
      </c>
      <c r="E341" s="90"/>
      <c r="F341" s="90"/>
      <c r="G341" s="90"/>
      <c r="H341" s="90"/>
      <c r="I341" s="90"/>
      <c r="J341" s="85"/>
      <c r="K341" s="91"/>
      <c r="L341" s="91"/>
      <c r="M341" s="92"/>
      <c r="N341" s="93"/>
      <c r="O341" s="46">
        <f t="shared" si="32"/>
        <v>0</v>
      </c>
    </row>
    <row r="342" spans="2:15" x14ac:dyDescent="0.25">
      <c r="B342" s="88"/>
      <c r="C342" s="89" t="str">
        <f t="shared" si="30"/>
        <v/>
      </c>
      <c r="D342" s="84" t="str">
        <f t="shared" si="31"/>
        <v/>
      </c>
      <c r="E342" s="90"/>
      <c r="F342" s="90"/>
      <c r="G342" s="90"/>
      <c r="H342" s="90"/>
      <c r="I342" s="90"/>
      <c r="J342" s="85"/>
      <c r="K342" s="91"/>
      <c r="L342" s="91"/>
      <c r="M342" s="92"/>
      <c r="N342" s="93"/>
      <c r="O342" s="46">
        <f t="shared" si="32"/>
        <v>0</v>
      </c>
    </row>
    <row r="343" spans="2:15" x14ac:dyDescent="0.25">
      <c r="B343" s="88"/>
      <c r="C343" s="89" t="str">
        <f t="shared" si="30"/>
        <v/>
      </c>
      <c r="D343" s="84" t="str">
        <f t="shared" si="31"/>
        <v/>
      </c>
      <c r="E343" s="90"/>
      <c r="F343" s="90"/>
      <c r="G343" s="90"/>
      <c r="H343" s="90"/>
      <c r="I343" s="90"/>
      <c r="J343" s="85"/>
      <c r="K343" s="91"/>
      <c r="L343" s="91"/>
      <c r="M343" s="92"/>
      <c r="N343" s="93"/>
      <c r="O343" s="46">
        <f t="shared" si="32"/>
        <v>0</v>
      </c>
    </row>
    <row r="344" spans="2:15" x14ac:dyDescent="0.25">
      <c r="B344" s="88"/>
      <c r="C344" s="89" t="str">
        <f t="shared" si="30"/>
        <v/>
      </c>
      <c r="D344" s="84" t="str">
        <f t="shared" si="31"/>
        <v/>
      </c>
      <c r="E344" s="90"/>
      <c r="F344" s="90"/>
      <c r="G344" s="90"/>
      <c r="H344" s="90"/>
      <c r="I344" s="90"/>
      <c r="J344" s="85"/>
      <c r="K344" s="91"/>
      <c r="L344" s="91"/>
      <c r="M344" s="92"/>
      <c r="N344" s="93"/>
      <c r="O344" s="46">
        <f t="shared" si="32"/>
        <v>0</v>
      </c>
    </row>
    <row r="345" spans="2:15" x14ac:dyDescent="0.25">
      <c r="B345" s="88"/>
      <c r="C345" s="89" t="str">
        <f t="shared" si="30"/>
        <v/>
      </c>
      <c r="D345" s="84" t="str">
        <f t="shared" si="31"/>
        <v/>
      </c>
      <c r="E345" s="90"/>
      <c r="F345" s="90"/>
      <c r="G345" s="90"/>
      <c r="H345" s="90"/>
      <c r="I345" s="90"/>
      <c r="J345" s="85"/>
      <c r="K345" s="91"/>
      <c r="L345" s="91"/>
      <c r="M345" s="92"/>
      <c r="N345" s="93"/>
      <c r="O345" s="46">
        <f t="shared" si="32"/>
        <v>0</v>
      </c>
    </row>
    <row r="346" spans="2:15" x14ac:dyDescent="0.25">
      <c r="B346" s="88"/>
      <c r="C346" s="89" t="str">
        <f t="shared" si="30"/>
        <v/>
      </c>
      <c r="D346" s="84" t="str">
        <f t="shared" si="31"/>
        <v/>
      </c>
      <c r="E346" s="90"/>
      <c r="F346" s="90"/>
      <c r="G346" s="90"/>
      <c r="H346" s="90"/>
      <c r="I346" s="90"/>
      <c r="J346" s="85"/>
      <c r="K346" s="91"/>
      <c r="L346" s="91"/>
      <c r="M346" s="92"/>
      <c r="N346" s="93"/>
      <c r="O346" s="46">
        <f t="shared" si="32"/>
        <v>0</v>
      </c>
    </row>
    <row r="347" spans="2:15" x14ac:dyDescent="0.25">
      <c r="B347" s="88"/>
      <c r="C347" s="89" t="str">
        <f t="shared" si="30"/>
        <v/>
      </c>
      <c r="D347" s="84" t="str">
        <f t="shared" si="31"/>
        <v/>
      </c>
      <c r="E347" s="90"/>
      <c r="F347" s="90"/>
      <c r="G347" s="90"/>
      <c r="H347" s="90"/>
      <c r="I347" s="90"/>
      <c r="J347" s="85"/>
      <c r="K347" s="91"/>
      <c r="L347" s="91"/>
      <c r="M347" s="92"/>
      <c r="N347" s="93"/>
      <c r="O347" s="46">
        <f t="shared" si="32"/>
        <v>0</v>
      </c>
    </row>
    <row r="348" spans="2:15" x14ac:dyDescent="0.25">
      <c r="B348" s="88"/>
      <c r="C348" s="89" t="str">
        <f t="shared" si="30"/>
        <v/>
      </c>
      <c r="D348" s="84" t="str">
        <f t="shared" si="31"/>
        <v/>
      </c>
      <c r="E348" s="90"/>
      <c r="F348" s="90"/>
      <c r="G348" s="90"/>
      <c r="H348" s="90"/>
      <c r="I348" s="90"/>
      <c r="J348" s="85"/>
      <c r="K348" s="91"/>
      <c r="L348" s="91"/>
      <c r="M348" s="92"/>
      <c r="N348" s="93"/>
      <c r="O348" s="46">
        <f t="shared" si="32"/>
        <v>0</v>
      </c>
    </row>
    <row r="349" spans="2:15" x14ac:dyDescent="0.25">
      <c r="B349" s="88"/>
      <c r="C349" s="89" t="str">
        <f t="shared" si="30"/>
        <v/>
      </c>
      <c r="D349" s="84" t="str">
        <f t="shared" si="31"/>
        <v/>
      </c>
      <c r="E349" s="90"/>
      <c r="F349" s="90"/>
      <c r="G349" s="90"/>
      <c r="H349" s="90"/>
      <c r="I349" s="90"/>
      <c r="J349" s="85"/>
      <c r="K349" s="91"/>
      <c r="L349" s="91"/>
      <c r="M349" s="92"/>
      <c r="N349" s="93"/>
      <c r="O349" s="46">
        <f t="shared" si="32"/>
        <v>0</v>
      </c>
    </row>
    <row r="350" spans="2:15" x14ac:dyDescent="0.25">
      <c r="B350" s="88"/>
      <c r="C350" s="89" t="str">
        <f t="shared" si="30"/>
        <v/>
      </c>
      <c r="D350" s="84" t="str">
        <f t="shared" si="31"/>
        <v/>
      </c>
      <c r="E350" s="90"/>
      <c r="F350" s="90"/>
      <c r="G350" s="90"/>
      <c r="H350" s="90"/>
      <c r="I350" s="90"/>
      <c r="J350" s="85"/>
      <c r="K350" s="91"/>
      <c r="L350" s="91"/>
      <c r="M350" s="92"/>
      <c r="N350" s="93"/>
      <c r="O350" s="46">
        <f t="shared" si="32"/>
        <v>0</v>
      </c>
    </row>
    <row r="351" spans="2:15" x14ac:dyDescent="0.25">
      <c r="B351" s="88"/>
      <c r="C351" s="89" t="str">
        <f t="shared" si="30"/>
        <v/>
      </c>
      <c r="D351" s="84" t="str">
        <f t="shared" si="31"/>
        <v/>
      </c>
      <c r="E351" s="90"/>
      <c r="F351" s="90"/>
      <c r="G351" s="90"/>
      <c r="H351" s="90"/>
      <c r="I351" s="90"/>
      <c r="J351" s="85"/>
      <c r="K351" s="91"/>
      <c r="L351" s="91"/>
      <c r="M351" s="92"/>
      <c r="N351" s="93"/>
      <c r="O351" s="46">
        <f t="shared" si="32"/>
        <v>0</v>
      </c>
    </row>
    <row r="352" spans="2:15" x14ac:dyDescent="0.25">
      <c r="B352" s="88"/>
      <c r="C352" s="89" t="str">
        <f t="shared" si="30"/>
        <v/>
      </c>
      <c r="D352" s="84" t="str">
        <f t="shared" si="31"/>
        <v/>
      </c>
      <c r="E352" s="90"/>
      <c r="F352" s="90"/>
      <c r="G352" s="90"/>
      <c r="H352" s="90"/>
      <c r="I352" s="90"/>
      <c r="J352" s="85"/>
      <c r="K352" s="91"/>
      <c r="L352" s="91"/>
      <c r="M352" s="92"/>
      <c r="N352" s="93"/>
      <c r="O352" s="46">
        <f t="shared" si="32"/>
        <v>0</v>
      </c>
    </row>
    <row r="353" spans="2:15" x14ac:dyDescent="0.25">
      <c r="B353" s="88"/>
      <c r="C353" s="89" t="str">
        <f t="shared" si="30"/>
        <v/>
      </c>
      <c r="D353" s="84" t="str">
        <f t="shared" si="31"/>
        <v/>
      </c>
      <c r="E353" s="90"/>
      <c r="F353" s="90"/>
      <c r="G353" s="90"/>
      <c r="H353" s="90"/>
      <c r="I353" s="90"/>
      <c r="J353" s="85"/>
      <c r="K353" s="91"/>
      <c r="L353" s="91"/>
      <c r="M353" s="92"/>
      <c r="N353" s="93"/>
      <c r="O353" s="46">
        <f t="shared" si="32"/>
        <v>0</v>
      </c>
    </row>
    <row r="354" spans="2:15" x14ac:dyDescent="0.25">
      <c r="B354" s="88"/>
      <c r="C354" s="89" t="str">
        <f t="shared" si="30"/>
        <v/>
      </c>
      <c r="D354" s="84" t="str">
        <f t="shared" si="31"/>
        <v/>
      </c>
      <c r="E354" s="90"/>
      <c r="F354" s="90"/>
      <c r="G354" s="90"/>
      <c r="H354" s="90"/>
      <c r="I354" s="90"/>
      <c r="J354" s="85"/>
      <c r="K354" s="91"/>
      <c r="L354" s="91"/>
      <c r="M354" s="92"/>
      <c r="N354" s="93"/>
      <c r="O354" s="46">
        <f t="shared" si="32"/>
        <v>0</v>
      </c>
    </row>
    <row r="355" spans="2:15" x14ac:dyDescent="0.25">
      <c r="B355" s="88"/>
      <c r="C355" s="89" t="str">
        <f t="shared" si="30"/>
        <v/>
      </c>
      <c r="D355" s="84" t="str">
        <f t="shared" si="31"/>
        <v/>
      </c>
      <c r="E355" s="90"/>
      <c r="F355" s="90"/>
      <c r="G355" s="90"/>
      <c r="H355" s="90"/>
      <c r="I355" s="90"/>
      <c r="J355" s="85"/>
      <c r="K355" s="91"/>
      <c r="L355" s="91"/>
      <c r="M355" s="92"/>
      <c r="N355" s="93"/>
      <c r="O355" s="46">
        <f t="shared" si="32"/>
        <v>0</v>
      </c>
    </row>
    <row r="356" spans="2:15" x14ac:dyDescent="0.25">
      <c r="B356" s="88"/>
      <c r="C356" s="89" t="str">
        <f t="shared" ref="C356" si="33">IF(B356&lt;&gt;"",MONTH(B356),"")</f>
        <v/>
      </c>
      <c r="D356" s="84" t="str">
        <f t="shared" ref="D356" si="34">IF(B356&lt;&gt;"",YEAR(B356),"")</f>
        <v/>
      </c>
      <c r="E356" s="90"/>
      <c r="F356" s="90"/>
      <c r="G356" s="90"/>
      <c r="H356" s="90"/>
      <c r="I356" s="90"/>
      <c r="J356" s="85"/>
      <c r="K356" s="91"/>
      <c r="L356" s="91"/>
      <c r="M356" s="92"/>
      <c r="N356" s="93"/>
      <c r="O356" s="46">
        <f t="shared" si="32"/>
        <v>0</v>
      </c>
    </row>
    <row r="357" spans="2:15" x14ac:dyDescent="0.25">
      <c r="B357" s="88"/>
      <c r="C357" s="89" t="str">
        <f>IF(B357&lt;&gt;"",MONTH(B357),"")</f>
        <v/>
      </c>
      <c r="D357" s="84" t="str">
        <f>IF(B357&lt;&gt;"",YEAR(B357),"")</f>
        <v/>
      </c>
      <c r="E357" s="90"/>
      <c r="F357" s="90"/>
      <c r="G357" s="90"/>
      <c r="H357" s="90"/>
      <c r="I357" s="90"/>
      <c r="J357" s="85"/>
      <c r="K357" s="91"/>
      <c r="L357" s="91"/>
      <c r="M357" s="92"/>
      <c r="N357" s="93"/>
      <c r="O357" s="46">
        <f t="shared" si="32"/>
        <v>0</v>
      </c>
    </row>
    <row r="358" spans="2:15" x14ac:dyDescent="0.25">
      <c r="B358" s="88"/>
      <c r="C358" s="89" t="str">
        <f t="shared" ref="C358:C398" si="35">IF(B358&lt;&gt;"",MONTH(B358),"")</f>
        <v/>
      </c>
      <c r="D358" s="84" t="str">
        <f t="shared" ref="D358:D398" si="36">IF(B358&lt;&gt;"",YEAR(B358),"")</f>
        <v/>
      </c>
      <c r="E358" s="90"/>
      <c r="F358" s="90"/>
      <c r="G358" s="90"/>
      <c r="H358" s="90"/>
      <c r="I358" s="90"/>
      <c r="J358" s="85"/>
      <c r="K358" s="91"/>
      <c r="L358" s="91"/>
      <c r="M358" s="92"/>
      <c r="N358" s="93"/>
      <c r="O358" s="46">
        <f t="shared" si="32"/>
        <v>0</v>
      </c>
    </row>
    <row r="359" spans="2:15" x14ac:dyDescent="0.25">
      <c r="B359" s="88"/>
      <c r="C359" s="89" t="str">
        <f t="shared" si="35"/>
        <v/>
      </c>
      <c r="D359" s="84" t="str">
        <f t="shared" si="36"/>
        <v/>
      </c>
      <c r="E359" s="90"/>
      <c r="F359" s="90"/>
      <c r="G359" s="90"/>
      <c r="H359" s="90"/>
      <c r="I359" s="90"/>
      <c r="J359" s="85"/>
      <c r="K359" s="91"/>
      <c r="L359" s="91"/>
      <c r="M359" s="92"/>
      <c r="N359" s="93"/>
      <c r="O359" s="46">
        <f t="shared" si="32"/>
        <v>0</v>
      </c>
    </row>
    <row r="360" spans="2:15" x14ac:dyDescent="0.25">
      <c r="B360" s="88"/>
      <c r="C360" s="89" t="str">
        <f t="shared" si="35"/>
        <v/>
      </c>
      <c r="D360" s="84" t="str">
        <f t="shared" si="36"/>
        <v/>
      </c>
      <c r="E360" s="90"/>
      <c r="F360" s="90"/>
      <c r="G360" s="90"/>
      <c r="H360" s="90"/>
      <c r="I360" s="90"/>
      <c r="J360" s="85"/>
      <c r="K360" s="91"/>
      <c r="L360" s="91"/>
      <c r="M360" s="92"/>
      <c r="N360" s="93"/>
      <c r="O360" s="46">
        <f t="shared" si="32"/>
        <v>0</v>
      </c>
    </row>
    <row r="361" spans="2:15" x14ac:dyDescent="0.25">
      <c r="B361" s="88"/>
      <c r="C361" s="89" t="str">
        <f t="shared" si="35"/>
        <v/>
      </c>
      <c r="D361" s="84" t="str">
        <f t="shared" si="36"/>
        <v/>
      </c>
      <c r="E361" s="90"/>
      <c r="F361" s="90"/>
      <c r="G361" s="90"/>
      <c r="H361" s="90"/>
      <c r="I361" s="90"/>
      <c r="J361" s="85"/>
      <c r="K361" s="91"/>
      <c r="L361" s="91"/>
      <c r="M361" s="92"/>
      <c r="N361" s="93"/>
      <c r="O361" s="46">
        <f t="shared" si="32"/>
        <v>0</v>
      </c>
    </row>
    <row r="362" spans="2:15" x14ac:dyDescent="0.25">
      <c r="B362" s="88"/>
      <c r="C362" s="89" t="str">
        <f t="shared" si="35"/>
        <v/>
      </c>
      <c r="D362" s="84" t="str">
        <f t="shared" si="36"/>
        <v/>
      </c>
      <c r="E362" s="90"/>
      <c r="F362" s="90"/>
      <c r="G362" s="90"/>
      <c r="H362" s="90"/>
      <c r="I362" s="90"/>
      <c r="J362" s="85"/>
      <c r="K362" s="91"/>
      <c r="L362" s="91"/>
      <c r="M362" s="92"/>
      <c r="N362" s="93"/>
      <c r="O362" s="46">
        <f t="shared" si="32"/>
        <v>0</v>
      </c>
    </row>
    <row r="363" spans="2:15" x14ac:dyDescent="0.25">
      <c r="B363" s="88"/>
      <c r="C363" s="89" t="str">
        <f t="shared" si="35"/>
        <v/>
      </c>
      <c r="D363" s="84" t="str">
        <f t="shared" si="36"/>
        <v/>
      </c>
      <c r="E363" s="90"/>
      <c r="F363" s="90"/>
      <c r="G363" s="90"/>
      <c r="H363" s="90"/>
      <c r="I363" s="90"/>
      <c r="J363" s="85"/>
      <c r="K363" s="91"/>
      <c r="L363" s="91"/>
      <c r="M363" s="92"/>
      <c r="N363" s="93"/>
      <c r="O363" s="46">
        <f t="shared" si="32"/>
        <v>0</v>
      </c>
    </row>
    <row r="364" spans="2:15" x14ac:dyDescent="0.25">
      <c r="B364" s="88"/>
      <c r="C364" s="89" t="str">
        <f t="shared" si="35"/>
        <v/>
      </c>
      <c r="D364" s="84" t="str">
        <f t="shared" si="36"/>
        <v/>
      </c>
      <c r="E364" s="90"/>
      <c r="F364" s="90"/>
      <c r="G364" s="90"/>
      <c r="H364" s="90"/>
      <c r="I364" s="90"/>
      <c r="J364" s="85"/>
      <c r="K364" s="91"/>
      <c r="L364" s="91"/>
      <c r="M364" s="92"/>
      <c r="N364" s="93"/>
      <c r="O364" s="46">
        <f t="shared" si="32"/>
        <v>0</v>
      </c>
    </row>
    <row r="365" spans="2:15" x14ac:dyDescent="0.25">
      <c r="B365" s="88"/>
      <c r="C365" s="89" t="str">
        <f t="shared" si="35"/>
        <v/>
      </c>
      <c r="D365" s="84" t="str">
        <f t="shared" si="36"/>
        <v/>
      </c>
      <c r="E365" s="90"/>
      <c r="F365" s="90"/>
      <c r="G365" s="90"/>
      <c r="H365" s="90"/>
      <c r="I365" s="90"/>
      <c r="J365" s="85"/>
      <c r="K365" s="91"/>
      <c r="L365" s="91"/>
      <c r="M365" s="92"/>
      <c r="N365" s="93"/>
      <c r="O365" s="46">
        <f t="shared" si="32"/>
        <v>0</v>
      </c>
    </row>
    <row r="366" spans="2:15" x14ac:dyDescent="0.25">
      <c r="B366" s="88"/>
      <c r="C366" s="89" t="str">
        <f t="shared" si="35"/>
        <v/>
      </c>
      <c r="D366" s="84" t="str">
        <f t="shared" si="36"/>
        <v/>
      </c>
      <c r="E366" s="90"/>
      <c r="F366" s="90"/>
      <c r="G366" s="90"/>
      <c r="H366" s="90"/>
      <c r="I366" s="90"/>
      <c r="J366" s="85"/>
      <c r="K366" s="91"/>
      <c r="L366" s="91"/>
      <c r="M366" s="92"/>
      <c r="N366" s="93"/>
      <c r="O366" s="46">
        <f t="shared" si="32"/>
        <v>0</v>
      </c>
    </row>
    <row r="367" spans="2:15" x14ac:dyDescent="0.25">
      <c r="B367" s="88"/>
      <c r="C367" s="89" t="str">
        <f t="shared" si="35"/>
        <v/>
      </c>
      <c r="D367" s="84" t="str">
        <f t="shared" si="36"/>
        <v/>
      </c>
      <c r="E367" s="90"/>
      <c r="F367" s="90"/>
      <c r="G367" s="90"/>
      <c r="H367" s="90"/>
      <c r="I367" s="90"/>
      <c r="J367" s="85"/>
      <c r="K367" s="91"/>
      <c r="L367" s="91"/>
      <c r="M367" s="92"/>
      <c r="N367" s="93"/>
      <c r="O367" s="46">
        <f t="shared" si="32"/>
        <v>0</v>
      </c>
    </row>
    <row r="368" spans="2:15" x14ac:dyDescent="0.25">
      <c r="B368" s="88"/>
      <c r="C368" s="89" t="str">
        <f t="shared" si="35"/>
        <v/>
      </c>
      <c r="D368" s="84" t="str">
        <f t="shared" si="36"/>
        <v/>
      </c>
      <c r="E368" s="90"/>
      <c r="F368" s="90"/>
      <c r="G368" s="90"/>
      <c r="H368" s="90"/>
      <c r="I368" s="90"/>
      <c r="J368" s="85"/>
      <c r="K368" s="91"/>
      <c r="L368" s="91"/>
      <c r="M368" s="92"/>
      <c r="N368" s="93"/>
      <c r="O368" s="46">
        <f t="shared" si="32"/>
        <v>0</v>
      </c>
    </row>
    <row r="369" spans="2:15" x14ac:dyDescent="0.25">
      <c r="B369" s="88"/>
      <c r="C369" s="89" t="str">
        <f t="shared" si="35"/>
        <v/>
      </c>
      <c r="D369" s="84" t="str">
        <f t="shared" si="36"/>
        <v/>
      </c>
      <c r="E369" s="90"/>
      <c r="F369" s="90"/>
      <c r="G369" s="90"/>
      <c r="H369" s="90"/>
      <c r="I369" s="90"/>
      <c r="J369" s="85"/>
      <c r="K369" s="91"/>
      <c r="L369" s="91"/>
      <c r="M369" s="92"/>
      <c r="N369" s="93"/>
      <c r="O369" s="46">
        <f t="shared" si="32"/>
        <v>0</v>
      </c>
    </row>
    <row r="370" spans="2:15" x14ac:dyDescent="0.25">
      <c r="B370" s="88"/>
      <c r="C370" s="89" t="str">
        <f t="shared" si="35"/>
        <v/>
      </c>
      <c r="D370" s="84" t="str">
        <f t="shared" si="36"/>
        <v/>
      </c>
      <c r="E370" s="90"/>
      <c r="F370" s="90"/>
      <c r="G370" s="90"/>
      <c r="H370" s="90"/>
      <c r="I370" s="90"/>
      <c r="J370" s="85"/>
      <c r="K370" s="91"/>
      <c r="L370" s="91"/>
      <c r="M370" s="92"/>
      <c r="N370" s="93"/>
      <c r="O370" s="46">
        <f t="shared" si="32"/>
        <v>0</v>
      </c>
    </row>
    <row r="371" spans="2:15" x14ac:dyDescent="0.25">
      <c r="B371" s="88"/>
      <c r="C371" s="89" t="str">
        <f t="shared" si="35"/>
        <v/>
      </c>
      <c r="D371" s="84" t="str">
        <f t="shared" si="36"/>
        <v/>
      </c>
      <c r="E371" s="90"/>
      <c r="F371" s="90"/>
      <c r="G371" s="90"/>
      <c r="H371" s="90"/>
      <c r="I371" s="90"/>
      <c r="J371" s="85"/>
      <c r="K371" s="91"/>
      <c r="L371" s="91"/>
      <c r="M371" s="92"/>
      <c r="N371" s="93"/>
      <c r="O371" s="46">
        <f t="shared" si="32"/>
        <v>0</v>
      </c>
    </row>
    <row r="372" spans="2:15" x14ac:dyDescent="0.25">
      <c r="B372" s="88"/>
      <c r="C372" s="89" t="str">
        <f t="shared" si="35"/>
        <v/>
      </c>
      <c r="D372" s="84" t="str">
        <f t="shared" si="36"/>
        <v/>
      </c>
      <c r="E372" s="90"/>
      <c r="F372" s="90"/>
      <c r="G372" s="90"/>
      <c r="H372" s="90"/>
      <c r="I372" s="90"/>
      <c r="J372" s="85"/>
      <c r="K372" s="91"/>
      <c r="L372" s="91"/>
      <c r="M372" s="92"/>
      <c r="N372" s="93"/>
      <c r="O372" s="46">
        <f t="shared" si="32"/>
        <v>0</v>
      </c>
    </row>
    <row r="373" spans="2:15" x14ac:dyDescent="0.25">
      <c r="B373" s="88"/>
      <c r="C373" s="89" t="str">
        <f t="shared" si="35"/>
        <v/>
      </c>
      <c r="D373" s="84" t="str">
        <f t="shared" si="36"/>
        <v/>
      </c>
      <c r="E373" s="90"/>
      <c r="F373" s="90"/>
      <c r="G373" s="90"/>
      <c r="H373" s="90"/>
      <c r="I373" s="90"/>
      <c r="J373" s="85"/>
      <c r="K373" s="91"/>
      <c r="L373" s="91"/>
      <c r="M373" s="92"/>
      <c r="N373" s="93"/>
      <c r="O373" s="46">
        <f t="shared" si="32"/>
        <v>0</v>
      </c>
    </row>
    <row r="374" spans="2:15" x14ac:dyDescent="0.25">
      <c r="B374" s="88"/>
      <c r="C374" s="89" t="str">
        <f t="shared" si="35"/>
        <v/>
      </c>
      <c r="D374" s="84" t="str">
        <f t="shared" si="36"/>
        <v/>
      </c>
      <c r="E374" s="90"/>
      <c r="F374" s="90"/>
      <c r="G374" s="90"/>
      <c r="H374" s="90"/>
      <c r="I374" s="90"/>
      <c r="J374" s="85"/>
      <c r="K374" s="91"/>
      <c r="L374" s="91"/>
      <c r="M374" s="92"/>
      <c r="N374" s="93"/>
      <c r="O374" s="46">
        <f t="shared" si="32"/>
        <v>0</v>
      </c>
    </row>
    <row r="375" spans="2:15" x14ac:dyDescent="0.25">
      <c r="B375" s="88"/>
      <c r="C375" s="89" t="str">
        <f t="shared" si="35"/>
        <v/>
      </c>
      <c r="D375" s="84" t="str">
        <f t="shared" si="36"/>
        <v/>
      </c>
      <c r="E375" s="90"/>
      <c r="F375" s="90"/>
      <c r="G375" s="90"/>
      <c r="H375" s="90"/>
      <c r="I375" s="90"/>
      <c r="J375" s="85"/>
      <c r="K375" s="91"/>
      <c r="L375" s="91"/>
      <c r="M375" s="92"/>
      <c r="N375" s="93"/>
      <c r="O375" s="46">
        <f t="shared" si="32"/>
        <v>0</v>
      </c>
    </row>
    <row r="376" spans="2:15" x14ac:dyDescent="0.25">
      <c r="B376" s="88"/>
      <c r="C376" s="89" t="str">
        <f t="shared" si="35"/>
        <v/>
      </c>
      <c r="D376" s="84" t="str">
        <f t="shared" si="36"/>
        <v/>
      </c>
      <c r="E376" s="90"/>
      <c r="F376" s="90"/>
      <c r="G376" s="90"/>
      <c r="H376" s="90"/>
      <c r="I376" s="90"/>
      <c r="J376" s="85"/>
      <c r="K376" s="91"/>
      <c r="L376" s="91"/>
      <c r="M376" s="92"/>
      <c r="N376" s="93"/>
      <c r="O376" s="46">
        <f t="shared" si="32"/>
        <v>0</v>
      </c>
    </row>
    <row r="377" spans="2:15" x14ac:dyDescent="0.25">
      <c r="B377" s="88"/>
      <c r="C377" s="89" t="str">
        <f t="shared" si="35"/>
        <v/>
      </c>
      <c r="D377" s="84" t="str">
        <f t="shared" si="36"/>
        <v/>
      </c>
      <c r="E377" s="90"/>
      <c r="F377" s="90"/>
      <c r="G377" s="90"/>
      <c r="H377" s="90"/>
      <c r="I377" s="90"/>
      <c r="J377" s="85"/>
      <c r="K377" s="91"/>
      <c r="L377" s="91"/>
      <c r="M377" s="92"/>
      <c r="N377" s="93"/>
      <c r="O377" s="46">
        <f t="shared" si="32"/>
        <v>0</v>
      </c>
    </row>
    <row r="378" spans="2:15" x14ac:dyDescent="0.25">
      <c r="B378" s="88"/>
      <c r="C378" s="89" t="str">
        <f t="shared" si="35"/>
        <v/>
      </c>
      <c r="D378" s="84" t="str">
        <f t="shared" si="36"/>
        <v/>
      </c>
      <c r="E378" s="90"/>
      <c r="F378" s="90"/>
      <c r="G378" s="90"/>
      <c r="H378" s="90"/>
      <c r="I378" s="90"/>
      <c r="J378" s="85"/>
      <c r="K378" s="91"/>
      <c r="L378" s="91"/>
      <c r="M378" s="92"/>
      <c r="N378" s="93"/>
      <c r="O378" s="46">
        <f t="shared" si="32"/>
        <v>0</v>
      </c>
    </row>
    <row r="379" spans="2:15" x14ac:dyDescent="0.25">
      <c r="B379" s="88"/>
      <c r="C379" s="89" t="str">
        <f t="shared" si="35"/>
        <v/>
      </c>
      <c r="D379" s="84" t="str">
        <f t="shared" si="36"/>
        <v/>
      </c>
      <c r="E379" s="90"/>
      <c r="F379" s="90"/>
      <c r="G379" s="90"/>
      <c r="H379" s="90"/>
      <c r="I379" s="90"/>
      <c r="J379" s="85"/>
      <c r="K379" s="91"/>
      <c r="L379" s="91"/>
      <c r="M379" s="92"/>
      <c r="N379" s="93"/>
      <c r="O379" s="46">
        <f t="shared" si="32"/>
        <v>0</v>
      </c>
    </row>
    <row r="380" spans="2:15" x14ac:dyDescent="0.25">
      <c r="B380" s="88"/>
      <c r="C380" s="89" t="str">
        <f t="shared" si="35"/>
        <v/>
      </c>
      <c r="D380" s="84" t="str">
        <f t="shared" si="36"/>
        <v/>
      </c>
      <c r="E380" s="90"/>
      <c r="F380" s="90"/>
      <c r="G380" s="90"/>
      <c r="H380" s="90"/>
      <c r="I380" s="90"/>
      <c r="J380" s="85"/>
      <c r="K380" s="91"/>
      <c r="L380" s="91"/>
      <c r="M380" s="92"/>
      <c r="N380" s="93"/>
      <c r="O380" s="46">
        <f t="shared" si="32"/>
        <v>0</v>
      </c>
    </row>
    <row r="381" spans="2:15" x14ac:dyDescent="0.25">
      <c r="B381" s="88"/>
      <c r="C381" s="89" t="str">
        <f t="shared" si="35"/>
        <v/>
      </c>
      <c r="D381" s="84" t="str">
        <f t="shared" si="36"/>
        <v/>
      </c>
      <c r="E381" s="90"/>
      <c r="F381" s="90"/>
      <c r="G381" s="90"/>
      <c r="H381" s="90"/>
      <c r="I381" s="90"/>
      <c r="J381" s="85"/>
      <c r="K381" s="91"/>
      <c r="L381" s="91"/>
      <c r="M381" s="92"/>
      <c r="N381" s="93"/>
      <c r="O381" s="46">
        <f t="shared" si="32"/>
        <v>0</v>
      </c>
    </row>
    <row r="382" spans="2:15" x14ac:dyDescent="0.25">
      <c r="B382" s="88"/>
      <c r="C382" s="89" t="str">
        <f t="shared" si="35"/>
        <v/>
      </c>
      <c r="D382" s="84" t="str">
        <f t="shared" si="36"/>
        <v/>
      </c>
      <c r="E382" s="90"/>
      <c r="F382" s="90"/>
      <c r="G382" s="90"/>
      <c r="H382" s="90"/>
      <c r="I382" s="90"/>
      <c r="J382" s="85"/>
      <c r="K382" s="91"/>
      <c r="L382" s="91"/>
      <c r="M382" s="92"/>
      <c r="N382" s="93"/>
      <c r="O382" s="46">
        <f t="shared" si="32"/>
        <v>0</v>
      </c>
    </row>
    <row r="383" spans="2:15" x14ac:dyDescent="0.25">
      <c r="B383" s="88"/>
      <c r="C383" s="89" t="str">
        <f t="shared" si="35"/>
        <v/>
      </c>
      <c r="D383" s="84" t="str">
        <f t="shared" si="36"/>
        <v/>
      </c>
      <c r="E383" s="90"/>
      <c r="F383" s="90"/>
      <c r="G383" s="90"/>
      <c r="H383" s="90"/>
      <c r="I383" s="90"/>
      <c r="J383" s="85"/>
      <c r="K383" s="91"/>
      <c r="L383" s="91"/>
      <c r="M383" s="92"/>
      <c r="N383" s="93"/>
      <c r="O383" s="46">
        <f t="shared" si="32"/>
        <v>0</v>
      </c>
    </row>
    <row r="384" spans="2:15" x14ac:dyDescent="0.25">
      <c r="B384" s="88"/>
      <c r="C384" s="89" t="str">
        <f t="shared" si="35"/>
        <v/>
      </c>
      <c r="D384" s="84" t="str">
        <f t="shared" si="36"/>
        <v/>
      </c>
      <c r="E384" s="90"/>
      <c r="F384" s="90"/>
      <c r="G384" s="90"/>
      <c r="H384" s="90"/>
      <c r="I384" s="90"/>
      <c r="J384" s="85"/>
      <c r="K384" s="91"/>
      <c r="L384" s="91"/>
      <c r="M384" s="92"/>
      <c r="N384" s="93"/>
      <c r="O384" s="46">
        <f t="shared" si="32"/>
        <v>0</v>
      </c>
    </row>
    <row r="385" spans="2:15" x14ac:dyDescent="0.25">
      <c r="B385" s="88"/>
      <c r="C385" s="89" t="str">
        <f t="shared" si="35"/>
        <v/>
      </c>
      <c r="D385" s="84" t="str">
        <f t="shared" si="36"/>
        <v/>
      </c>
      <c r="E385" s="90"/>
      <c r="F385" s="90"/>
      <c r="G385" s="90"/>
      <c r="H385" s="90"/>
      <c r="I385" s="90"/>
      <c r="J385" s="85"/>
      <c r="K385" s="91"/>
      <c r="L385" s="91"/>
      <c r="M385" s="92"/>
      <c r="N385" s="93"/>
      <c r="O385" s="46">
        <f t="shared" si="32"/>
        <v>0</v>
      </c>
    </row>
    <row r="386" spans="2:15" x14ac:dyDescent="0.25">
      <c r="B386" s="88"/>
      <c r="C386" s="89" t="str">
        <f t="shared" si="35"/>
        <v/>
      </c>
      <c r="D386" s="84" t="str">
        <f t="shared" si="36"/>
        <v/>
      </c>
      <c r="E386" s="90"/>
      <c r="F386" s="90"/>
      <c r="G386" s="90"/>
      <c r="H386" s="90"/>
      <c r="I386" s="90"/>
      <c r="J386" s="85"/>
      <c r="K386" s="91"/>
      <c r="L386" s="91"/>
      <c r="M386" s="92"/>
      <c r="N386" s="93"/>
      <c r="O386" s="46">
        <f t="shared" si="32"/>
        <v>0</v>
      </c>
    </row>
    <row r="387" spans="2:15" x14ac:dyDescent="0.25">
      <c r="B387" s="88"/>
      <c r="C387" s="89" t="str">
        <f t="shared" si="35"/>
        <v/>
      </c>
      <c r="D387" s="84" t="str">
        <f t="shared" si="36"/>
        <v/>
      </c>
      <c r="E387" s="90"/>
      <c r="F387" s="90"/>
      <c r="G387" s="90"/>
      <c r="H387" s="90"/>
      <c r="I387" s="90"/>
      <c r="J387" s="85"/>
      <c r="K387" s="91"/>
      <c r="L387" s="91"/>
      <c r="M387" s="92"/>
      <c r="N387" s="93"/>
      <c r="O387" s="46">
        <f t="shared" si="32"/>
        <v>0</v>
      </c>
    </row>
    <row r="388" spans="2:15" x14ac:dyDescent="0.25">
      <c r="B388" s="88"/>
      <c r="C388" s="89" t="str">
        <f t="shared" si="35"/>
        <v/>
      </c>
      <c r="D388" s="84" t="str">
        <f t="shared" si="36"/>
        <v/>
      </c>
      <c r="E388" s="90"/>
      <c r="F388" s="90"/>
      <c r="G388" s="90"/>
      <c r="H388" s="90"/>
      <c r="I388" s="90"/>
      <c r="J388" s="85"/>
      <c r="K388" s="91"/>
      <c r="L388" s="91"/>
      <c r="M388" s="92"/>
      <c r="N388" s="93"/>
      <c r="O388" s="46">
        <f t="shared" si="32"/>
        <v>0</v>
      </c>
    </row>
    <row r="389" spans="2:15" x14ac:dyDescent="0.25">
      <c r="B389" s="88"/>
      <c r="C389" s="89" t="str">
        <f t="shared" si="35"/>
        <v/>
      </c>
      <c r="D389" s="84" t="str">
        <f t="shared" si="36"/>
        <v/>
      </c>
      <c r="E389" s="90"/>
      <c r="F389" s="90"/>
      <c r="G389" s="90"/>
      <c r="H389" s="90"/>
      <c r="I389" s="90"/>
      <c r="J389" s="85"/>
      <c r="K389" s="91"/>
      <c r="L389" s="91"/>
      <c r="M389" s="92"/>
      <c r="N389" s="93"/>
      <c r="O389" s="46">
        <f t="shared" si="32"/>
        <v>0</v>
      </c>
    </row>
    <row r="390" spans="2:15" x14ac:dyDescent="0.25">
      <c r="B390" s="88"/>
      <c r="C390" s="89" t="str">
        <f t="shared" si="35"/>
        <v/>
      </c>
      <c r="D390" s="84" t="str">
        <f t="shared" si="36"/>
        <v/>
      </c>
      <c r="E390" s="90"/>
      <c r="F390" s="90"/>
      <c r="G390" s="90"/>
      <c r="H390" s="90"/>
      <c r="I390" s="90"/>
      <c r="J390" s="85"/>
      <c r="K390" s="91"/>
      <c r="L390" s="91"/>
      <c r="M390" s="92"/>
      <c r="N390" s="93"/>
      <c r="O390" s="46">
        <f t="shared" si="32"/>
        <v>0</v>
      </c>
    </row>
    <row r="391" spans="2:15" x14ac:dyDescent="0.25">
      <c r="B391" s="88"/>
      <c r="C391" s="89" t="str">
        <f t="shared" si="35"/>
        <v/>
      </c>
      <c r="D391" s="84" t="str">
        <f t="shared" si="36"/>
        <v/>
      </c>
      <c r="E391" s="90"/>
      <c r="F391" s="90"/>
      <c r="G391" s="90"/>
      <c r="H391" s="90"/>
      <c r="I391" s="90"/>
      <c r="J391" s="85"/>
      <c r="K391" s="91"/>
      <c r="L391" s="91"/>
      <c r="M391" s="92"/>
      <c r="N391" s="93"/>
      <c r="O391" s="46">
        <f t="shared" si="32"/>
        <v>0</v>
      </c>
    </row>
    <row r="392" spans="2:15" x14ac:dyDescent="0.25">
      <c r="B392" s="88"/>
      <c r="C392" s="89" t="str">
        <f t="shared" si="35"/>
        <v/>
      </c>
      <c r="D392" s="84" t="str">
        <f t="shared" si="36"/>
        <v/>
      </c>
      <c r="E392" s="90"/>
      <c r="F392" s="90"/>
      <c r="G392" s="90"/>
      <c r="H392" s="90"/>
      <c r="I392" s="90"/>
      <c r="J392" s="85"/>
      <c r="K392" s="91"/>
      <c r="L392" s="91"/>
      <c r="M392" s="92"/>
      <c r="N392" s="93"/>
      <c r="O392" s="46">
        <f t="shared" si="32"/>
        <v>0</v>
      </c>
    </row>
    <row r="393" spans="2:15" x14ac:dyDescent="0.25">
      <c r="B393" s="88"/>
      <c r="C393" s="89" t="str">
        <f t="shared" si="35"/>
        <v/>
      </c>
      <c r="D393" s="84" t="str">
        <f t="shared" si="36"/>
        <v/>
      </c>
      <c r="E393" s="90"/>
      <c r="F393" s="90"/>
      <c r="G393" s="90"/>
      <c r="H393" s="90"/>
      <c r="I393" s="90"/>
      <c r="J393" s="85"/>
      <c r="K393" s="91"/>
      <c r="L393" s="91"/>
      <c r="M393" s="92"/>
      <c r="N393" s="93"/>
      <c r="O393" s="46">
        <f t="shared" si="32"/>
        <v>0</v>
      </c>
    </row>
    <row r="394" spans="2:15" x14ac:dyDescent="0.25">
      <c r="B394" s="88"/>
      <c r="C394" s="89" t="str">
        <f t="shared" si="35"/>
        <v/>
      </c>
      <c r="D394" s="84" t="str">
        <f t="shared" si="36"/>
        <v/>
      </c>
      <c r="E394" s="90"/>
      <c r="F394" s="90"/>
      <c r="G394" s="90"/>
      <c r="H394" s="90"/>
      <c r="I394" s="90"/>
      <c r="J394" s="85"/>
      <c r="K394" s="91"/>
      <c r="L394" s="91"/>
      <c r="M394" s="92"/>
      <c r="N394" s="93"/>
      <c r="O394" s="46">
        <f t="shared" si="32"/>
        <v>0</v>
      </c>
    </row>
    <row r="395" spans="2:15" x14ac:dyDescent="0.25">
      <c r="B395" s="88"/>
      <c r="C395" s="89" t="str">
        <f t="shared" si="35"/>
        <v/>
      </c>
      <c r="D395" s="84" t="str">
        <f t="shared" si="36"/>
        <v/>
      </c>
      <c r="E395" s="90"/>
      <c r="F395" s="90"/>
      <c r="G395" s="90"/>
      <c r="H395" s="90"/>
      <c r="I395" s="90"/>
      <c r="J395" s="85"/>
      <c r="K395" s="91"/>
      <c r="L395" s="91"/>
      <c r="M395" s="92"/>
      <c r="N395" s="93"/>
      <c r="O395" s="46">
        <f t="shared" si="32"/>
        <v>0</v>
      </c>
    </row>
    <row r="396" spans="2:15" x14ac:dyDescent="0.25">
      <c r="B396" s="88"/>
      <c r="C396" s="89" t="str">
        <f t="shared" si="35"/>
        <v/>
      </c>
      <c r="D396" s="84" t="str">
        <f t="shared" si="36"/>
        <v/>
      </c>
      <c r="E396" s="90"/>
      <c r="F396" s="90"/>
      <c r="G396" s="90"/>
      <c r="H396" s="90"/>
      <c r="I396" s="90"/>
      <c r="J396" s="85"/>
      <c r="K396" s="91"/>
      <c r="L396" s="91"/>
      <c r="M396" s="92"/>
      <c r="N396" s="93"/>
      <c r="O396" s="46">
        <f t="shared" si="32"/>
        <v>0</v>
      </c>
    </row>
    <row r="397" spans="2:15" x14ac:dyDescent="0.25">
      <c r="B397" s="88"/>
      <c r="C397" s="89" t="str">
        <f t="shared" si="35"/>
        <v/>
      </c>
      <c r="D397" s="84" t="str">
        <f t="shared" si="36"/>
        <v/>
      </c>
      <c r="E397" s="90"/>
      <c r="F397" s="90"/>
      <c r="G397" s="90"/>
      <c r="H397" s="90"/>
      <c r="I397" s="90"/>
      <c r="J397" s="85"/>
      <c r="K397" s="91"/>
      <c r="L397" s="91"/>
      <c r="M397" s="92"/>
      <c r="N397" s="93"/>
      <c r="O397" s="46">
        <f t="shared" si="32"/>
        <v>0</v>
      </c>
    </row>
    <row r="398" spans="2:15" x14ac:dyDescent="0.25">
      <c r="B398" s="88"/>
      <c r="C398" s="89" t="str">
        <f t="shared" si="35"/>
        <v/>
      </c>
      <c r="D398" s="84" t="str">
        <f t="shared" si="36"/>
        <v/>
      </c>
      <c r="E398" s="90"/>
      <c r="F398" s="90"/>
      <c r="G398" s="90"/>
      <c r="H398" s="90"/>
      <c r="I398" s="90"/>
      <c r="J398" s="85"/>
      <c r="K398" s="91"/>
      <c r="L398" s="91"/>
      <c r="M398" s="92"/>
      <c r="N398" s="93"/>
      <c r="O398" s="46">
        <f t="shared" si="32"/>
        <v>0</v>
      </c>
    </row>
    <row r="399" spans="2:15" x14ac:dyDescent="0.25">
      <c r="B399" s="88"/>
      <c r="C399" s="89" t="str">
        <f t="shared" ref="C399:C442" si="37">IF(B399&lt;&gt;"",MONTH(B399),"")</f>
        <v/>
      </c>
      <c r="D399" s="84" t="str">
        <f t="shared" ref="D399:D442" si="38">IF(B399&lt;&gt;"",YEAR(B399),"")</f>
        <v/>
      </c>
      <c r="E399" s="90"/>
      <c r="F399" s="90"/>
      <c r="G399" s="90"/>
      <c r="H399" s="90"/>
      <c r="I399" s="90"/>
      <c r="J399" s="85"/>
      <c r="K399" s="91"/>
      <c r="L399" s="91"/>
      <c r="M399" s="92"/>
      <c r="N399" s="93"/>
      <c r="O399" s="46">
        <f t="shared" ref="O399:O462" si="39">M399-N399+O398</f>
        <v>0</v>
      </c>
    </row>
    <row r="400" spans="2:15" x14ac:dyDescent="0.25">
      <c r="B400" s="88"/>
      <c r="C400" s="89" t="str">
        <f>IF(B400&lt;&gt;"",MONTH(B400),"")</f>
        <v/>
      </c>
      <c r="D400" s="84" t="str">
        <f>IF(B400&lt;&gt;"",YEAR(B400),"")</f>
        <v/>
      </c>
      <c r="E400" s="90"/>
      <c r="F400" s="90"/>
      <c r="G400" s="90"/>
      <c r="H400" s="90"/>
      <c r="I400" s="90"/>
      <c r="J400" s="85"/>
      <c r="K400" s="91"/>
      <c r="L400" s="91"/>
      <c r="M400" s="92"/>
      <c r="N400" s="93"/>
      <c r="O400" s="46">
        <f t="shared" si="39"/>
        <v>0</v>
      </c>
    </row>
    <row r="401" spans="2:15" x14ac:dyDescent="0.25">
      <c r="B401" s="88"/>
      <c r="C401" s="89" t="str">
        <f t="shared" ref="C401:C441" si="40">IF(B401&lt;&gt;"",MONTH(B401),"")</f>
        <v/>
      </c>
      <c r="D401" s="84" t="str">
        <f t="shared" ref="D401:D441" si="41">IF(B401&lt;&gt;"",YEAR(B401),"")</f>
        <v/>
      </c>
      <c r="E401" s="90"/>
      <c r="F401" s="90"/>
      <c r="G401" s="90"/>
      <c r="H401" s="90"/>
      <c r="I401" s="90"/>
      <c r="J401" s="85"/>
      <c r="K401" s="91"/>
      <c r="L401" s="91"/>
      <c r="M401" s="92"/>
      <c r="N401" s="93"/>
      <c r="O401" s="46">
        <f t="shared" si="39"/>
        <v>0</v>
      </c>
    </row>
    <row r="402" spans="2:15" x14ac:dyDescent="0.25">
      <c r="B402" s="88"/>
      <c r="C402" s="89" t="str">
        <f t="shared" si="40"/>
        <v/>
      </c>
      <c r="D402" s="84" t="str">
        <f t="shared" si="41"/>
        <v/>
      </c>
      <c r="E402" s="90"/>
      <c r="F402" s="90"/>
      <c r="G402" s="90"/>
      <c r="H402" s="90"/>
      <c r="I402" s="90"/>
      <c r="J402" s="85"/>
      <c r="K402" s="91"/>
      <c r="L402" s="91"/>
      <c r="M402" s="92"/>
      <c r="N402" s="93"/>
      <c r="O402" s="46">
        <f t="shared" si="39"/>
        <v>0</v>
      </c>
    </row>
    <row r="403" spans="2:15" x14ac:dyDescent="0.25">
      <c r="B403" s="88"/>
      <c r="C403" s="89" t="str">
        <f t="shared" si="40"/>
        <v/>
      </c>
      <c r="D403" s="84" t="str">
        <f t="shared" si="41"/>
        <v/>
      </c>
      <c r="E403" s="90"/>
      <c r="F403" s="90"/>
      <c r="G403" s="90"/>
      <c r="H403" s="90"/>
      <c r="I403" s="90"/>
      <c r="J403" s="85"/>
      <c r="K403" s="91"/>
      <c r="L403" s="91"/>
      <c r="M403" s="92"/>
      <c r="N403" s="93"/>
      <c r="O403" s="46">
        <f t="shared" si="39"/>
        <v>0</v>
      </c>
    </row>
    <row r="404" spans="2:15" x14ac:dyDescent="0.25">
      <c r="B404" s="88"/>
      <c r="C404" s="89" t="str">
        <f t="shared" si="40"/>
        <v/>
      </c>
      <c r="D404" s="84" t="str">
        <f t="shared" si="41"/>
        <v/>
      </c>
      <c r="E404" s="90"/>
      <c r="F404" s="90"/>
      <c r="G404" s="90"/>
      <c r="H404" s="90"/>
      <c r="I404" s="90"/>
      <c r="J404" s="85"/>
      <c r="K404" s="91"/>
      <c r="L404" s="91"/>
      <c r="M404" s="92"/>
      <c r="N404" s="93"/>
      <c r="O404" s="46">
        <f t="shared" si="39"/>
        <v>0</v>
      </c>
    </row>
    <row r="405" spans="2:15" x14ac:dyDescent="0.25">
      <c r="B405" s="88"/>
      <c r="C405" s="89" t="str">
        <f t="shared" si="40"/>
        <v/>
      </c>
      <c r="D405" s="84" t="str">
        <f t="shared" si="41"/>
        <v/>
      </c>
      <c r="E405" s="90"/>
      <c r="F405" s="90"/>
      <c r="G405" s="90"/>
      <c r="H405" s="90"/>
      <c r="I405" s="90"/>
      <c r="J405" s="85"/>
      <c r="K405" s="91"/>
      <c r="L405" s="91"/>
      <c r="M405" s="92"/>
      <c r="N405" s="93"/>
      <c r="O405" s="46">
        <f t="shared" si="39"/>
        <v>0</v>
      </c>
    </row>
    <row r="406" spans="2:15" x14ac:dyDescent="0.25">
      <c r="B406" s="88"/>
      <c r="C406" s="89" t="str">
        <f t="shared" si="40"/>
        <v/>
      </c>
      <c r="D406" s="84" t="str">
        <f t="shared" si="41"/>
        <v/>
      </c>
      <c r="E406" s="90"/>
      <c r="F406" s="90"/>
      <c r="G406" s="90"/>
      <c r="H406" s="90"/>
      <c r="I406" s="90"/>
      <c r="J406" s="85"/>
      <c r="K406" s="91"/>
      <c r="L406" s="91"/>
      <c r="M406" s="92"/>
      <c r="N406" s="93"/>
      <c r="O406" s="46">
        <f t="shared" si="39"/>
        <v>0</v>
      </c>
    </row>
    <row r="407" spans="2:15" x14ac:dyDescent="0.25">
      <c r="B407" s="88"/>
      <c r="C407" s="89" t="str">
        <f t="shared" si="40"/>
        <v/>
      </c>
      <c r="D407" s="84" t="str">
        <f t="shared" si="41"/>
        <v/>
      </c>
      <c r="E407" s="90"/>
      <c r="F407" s="90"/>
      <c r="G407" s="90"/>
      <c r="H407" s="90"/>
      <c r="I407" s="90"/>
      <c r="J407" s="85"/>
      <c r="K407" s="91"/>
      <c r="L407" s="91"/>
      <c r="M407" s="92"/>
      <c r="N407" s="93"/>
      <c r="O407" s="46">
        <f t="shared" si="39"/>
        <v>0</v>
      </c>
    </row>
    <row r="408" spans="2:15" x14ac:dyDescent="0.25">
      <c r="B408" s="88"/>
      <c r="C408" s="89" t="str">
        <f t="shared" si="40"/>
        <v/>
      </c>
      <c r="D408" s="84" t="str">
        <f t="shared" si="41"/>
        <v/>
      </c>
      <c r="E408" s="90"/>
      <c r="F408" s="90"/>
      <c r="G408" s="90"/>
      <c r="H408" s="90"/>
      <c r="I408" s="90"/>
      <c r="J408" s="85"/>
      <c r="K408" s="91"/>
      <c r="L408" s="91"/>
      <c r="M408" s="92"/>
      <c r="N408" s="93"/>
      <c r="O408" s="46">
        <f t="shared" si="39"/>
        <v>0</v>
      </c>
    </row>
    <row r="409" spans="2:15" x14ac:dyDescent="0.25">
      <c r="B409" s="88"/>
      <c r="C409" s="89" t="str">
        <f t="shared" si="40"/>
        <v/>
      </c>
      <c r="D409" s="84" t="str">
        <f t="shared" si="41"/>
        <v/>
      </c>
      <c r="E409" s="90"/>
      <c r="F409" s="90"/>
      <c r="G409" s="90"/>
      <c r="H409" s="90"/>
      <c r="I409" s="90"/>
      <c r="J409" s="85"/>
      <c r="K409" s="91"/>
      <c r="L409" s="91"/>
      <c r="M409" s="92"/>
      <c r="N409" s="93"/>
      <c r="O409" s="46">
        <f t="shared" si="39"/>
        <v>0</v>
      </c>
    </row>
    <row r="410" spans="2:15" x14ac:dyDescent="0.25">
      <c r="B410" s="88"/>
      <c r="C410" s="89" t="str">
        <f t="shared" si="40"/>
        <v/>
      </c>
      <c r="D410" s="84" t="str">
        <f t="shared" si="41"/>
        <v/>
      </c>
      <c r="E410" s="90"/>
      <c r="F410" s="90"/>
      <c r="G410" s="90"/>
      <c r="H410" s="90"/>
      <c r="I410" s="90"/>
      <c r="J410" s="85"/>
      <c r="K410" s="91"/>
      <c r="L410" s="91"/>
      <c r="M410" s="92"/>
      <c r="N410" s="93"/>
      <c r="O410" s="46">
        <f t="shared" si="39"/>
        <v>0</v>
      </c>
    </row>
    <row r="411" spans="2:15" x14ac:dyDescent="0.25">
      <c r="B411" s="88"/>
      <c r="C411" s="89" t="str">
        <f t="shared" si="40"/>
        <v/>
      </c>
      <c r="D411" s="84" t="str">
        <f t="shared" si="41"/>
        <v/>
      </c>
      <c r="E411" s="90"/>
      <c r="F411" s="90"/>
      <c r="G411" s="90"/>
      <c r="H411" s="90"/>
      <c r="I411" s="90"/>
      <c r="J411" s="85"/>
      <c r="K411" s="91"/>
      <c r="L411" s="91"/>
      <c r="M411" s="92"/>
      <c r="N411" s="93"/>
      <c r="O411" s="46">
        <f t="shared" si="39"/>
        <v>0</v>
      </c>
    </row>
    <row r="412" spans="2:15" x14ac:dyDescent="0.25">
      <c r="B412" s="88"/>
      <c r="C412" s="89" t="str">
        <f t="shared" si="40"/>
        <v/>
      </c>
      <c r="D412" s="84" t="str">
        <f t="shared" si="41"/>
        <v/>
      </c>
      <c r="E412" s="90"/>
      <c r="F412" s="90"/>
      <c r="G412" s="90"/>
      <c r="H412" s="90"/>
      <c r="I412" s="90"/>
      <c r="J412" s="85"/>
      <c r="K412" s="91"/>
      <c r="L412" s="91"/>
      <c r="M412" s="92"/>
      <c r="N412" s="93"/>
      <c r="O412" s="46">
        <f t="shared" si="39"/>
        <v>0</v>
      </c>
    </row>
    <row r="413" spans="2:15" x14ac:dyDescent="0.25">
      <c r="B413" s="88"/>
      <c r="C413" s="89" t="str">
        <f t="shared" si="40"/>
        <v/>
      </c>
      <c r="D413" s="84" t="str">
        <f t="shared" si="41"/>
        <v/>
      </c>
      <c r="E413" s="90"/>
      <c r="F413" s="90"/>
      <c r="G413" s="90"/>
      <c r="H413" s="90"/>
      <c r="I413" s="90"/>
      <c r="J413" s="85"/>
      <c r="K413" s="91"/>
      <c r="L413" s="91"/>
      <c r="M413" s="92"/>
      <c r="N413" s="93"/>
      <c r="O413" s="46">
        <f t="shared" si="39"/>
        <v>0</v>
      </c>
    </row>
    <row r="414" spans="2:15" x14ac:dyDescent="0.25">
      <c r="B414" s="88"/>
      <c r="C414" s="89" t="str">
        <f t="shared" si="40"/>
        <v/>
      </c>
      <c r="D414" s="84" t="str">
        <f t="shared" si="41"/>
        <v/>
      </c>
      <c r="E414" s="90"/>
      <c r="F414" s="90"/>
      <c r="G414" s="90"/>
      <c r="H414" s="90"/>
      <c r="I414" s="90"/>
      <c r="J414" s="85"/>
      <c r="K414" s="91"/>
      <c r="L414" s="91"/>
      <c r="M414" s="92"/>
      <c r="N414" s="93"/>
      <c r="O414" s="46">
        <f t="shared" si="39"/>
        <v>0</v>
      </c>
    </row>
    <row r="415" spans="2:15" x14ac:dyDescent="0.25">
      <c r="B415" s="88"/>
      <c r="C415" s="89" t="str">
        <f t="shared" si="40"/>
        <v/>
      </c>
      <c r="D415" s="84" t="str">
        <f t="shared" si="41"/>
        <v/>
      </c>
      <c r="E415" s="90"/>
      <c r="F415" s="90"/>
      <c r="G415" s="90"/>
      <c r="H415" s="90"/>
      <c r="I415" s="90"/>
      <c r="J415" s="85"/>
      <c r="K415" s="91"/>
      <c r="L415" s="91"/>
      <c r="M415" s="92"/>
      <c r="N415" s="93"/>
      <c r="O415" s="46">
        <f t="shared" si="39"/>
        <v>0</v>
      </c>
    </row>
    <row r="416" spans="2:15" x14ac:dyDescent="0.25">
      <c r="B416" s="88"/>
      <c r="C416" s="89" t="str">
        <f t="shared" si="40"/>
        <v/>
      </c>
      <c r="D416" s="84" t="str">
        <f t="shared" si="41"/>
        <v/>
      </c>
      <c r="E416" s="90"/>
      <c r="F416" s="90"/>
      <c r="G416" s="90"/>
      <c r="H416" s="90"/>
      <c r="I416" s="90"/>
      <c r="J416" s="85"/>
      <c r="K416" s="91"/>
      <c r="L416" s="91"/>
      <c r="M416" s="92"/>
      <c r="N416" s="93"/>
      <c r="O416" s="46">
        <f t="shared" si="39"/>
        <v>0</v>
      </c>
    </row>
    <row r="417" spans="2:15" x14ac:dyDescent="0.25">
      <c r="B417" s="88"/>
      <c r="C417" s="89" t="str">
        <f t="shared" si="40"/>
        <v/>
      </c>
      <c r="D417" s="84" t="str">
        <f t="shared" si="41"/>
        <v/>
      </c>
      <c r="E417" s="90"/>
      <c r="F417" s="90"/>
      <c r="G417" s="90"/>
      <c r="H417" s="90"/>
      <c r="I417" s="90"/>
      <c r="J417" s="85"/>
      <c r="K417" s="91"/>
      <c r="L417" s="91"/>
      <c r="M417" s="92"/>
      <c r="N417" s="93"/>
      <c r="O417" s="46">
        <f t="shared" si="39"/>
        <v>0</v>
      </c>
    </row>
    <row r="418" spans="2:15" x14ac:dyDescent="0.25">
      <c r="B418" s="88"/>
      <c r="C418" s="89" t="str">
        <f t="shared" si="40"/>
        <v/>
      </c>
      <c r="D418" s="84" t="str">
        <f t="shared" si="41"/>
        <v/>
      </c>
      <c r="E418" s="90"/>
      <c r="F418" s="90"/>
      <c r="G418" s="90"/>
      <c r="H418" s="90"/>
      <c r="I418" s="90"/>
      <c r="J418" s="85"/>
      <c r="K418" s="91"/>
      <c r="L418" s="91"/>
      <c r="M418" s="92"/>
      <c r="N418" s="93"/>
      <c r="O418" s="46">
        <f t="shared" si="39"/>
        <v>0</v>
      </c>
    </row>
    <row r="419" spans="2:15" x14ac:dyDescent="0.25">
      <c r="B419" s="88"/>
      <c r="C419" s="89" t="str">
        <f t="shared" si="40"/>
        <v/>
      </c>
      <c r="D419" s="84" t="str">
        <f t="shared" si="41"/>
        <v/>
      </c>
      <c r="E419" s="90"/>
      <c r="F419" s="90"/>
      <c r="G419" s="90"/>
      <c r="H419" s="90"/>
      <c r="I419" s="90"/>
      <c r="J419" s="85"/>
      <c r="K419" s="91"/>
      <c r="L419" s="91"/>
      <c r="M419" s="92"/>
      <c r="N419" s="93"/>
      <c r="O419" s="46">
        <f t="shared" si="39"/>
        <v>0</v>
      </c>
    </row>
    <row r="420" spans="2:15" x14ac:dyDescent="0.25">
      <c r="B420" s="88"/>
      <c r="C420" s="89" t="str">
        <f t="shared" si="40"/>
        <v/>
      </c>
      <c r="D420" s="84" t="str">
        <f t="shared" si="41"/>
        <v/>
      </c>
      <c r="E420" s="90"/>
      <c r="F420" s="90"/>
      <c r="G420" s="90"/>
      <c r="H420" s="90"/>
      <c r="I420" s="90"/>
      <c r="J420" s="85"/>
      <c r="K420" s="91"/>
      <c r="L420" s="91"/>
      <c r="M420" s="92"/>
      <c r="N420" s="93"/>
      <c r="O420" s="46">
        <f t="shared" si="39"/>
        <v>0</v>
      </c>
    </row>
    <row r="421" spans="2:15" x14ac:dyDescent="0.25">
      <c r="B421" s="88"/>
      <c r="C421" s="89" t="str">
        <f t="shared" si="40"/>
        <v/>
      </c>
      <c r="D421" s="84" t="str">
        <f t="shared" si="41"/>
        <v/>
      </c>
      <c r="E421" s="90"/>
      <c r="F421" s="90"/>
      <c r="G421" s="90"/>
      <c r="H421" s="90"/>
      <c r="I421" s="90"/>
      <c r="J421" s="85"/>
      <c r="K421" s="91"/>
      <c r="L421" s="91"/>
      <c r="M421" s="92"/>
      <c r="N421" s="93"/>
      <c r="O421" s="46">
        <f t="shared" si="39"/>
        <v>0</v>
      </c>
    </row>
    <row r="422" spans="2:15" x14ac:dyDescent="0.25">
      <c r="B422" s="88"/>
      <c r="C422" s="89" t="str">
        <f t="shared" si="40"/>
        <v/>
      </c>
      <c r="D422" s="84" t="str">
        <f t="shared" si="41"/>
        <v/>
      </c>
      <c r="E422" s="90"/>
      <c r="F422" s="90"/>
      <c r="G422" s="90"/>
      <c r="H422" s="90"/>
      <c r="I422" s="90"/>
      <c r="J422" s="85"/>
      <c r="K422" s="91"/>
      <c r="L422" s="91"/>
      <c r="M422" s="92"/>
      <c r="N422" s="93"/>
      <c r="O422" s="46">
        <f t="shared" si="39"/>
        <v>0</v>
      </c>
    </row>
    <row r="423" spans="2:15" x14ac:dyDescent="0.25">
      <c r="B423" s="88"/>
      <c r="C423" s="89" t="str">
        <f t="shared" si="40"/>
        <v/>
      </c>
      <c r="D423" s="84" t="str">
        <f t="shared" si="41"/>
        <v/>
      </c>
      <c r="E423" s="90"/>
      <c r="F423" s="90"/>
      <c r="G423" s="90"/>
      <c r="H423" s="90"/>
      <c r="I423" s="90"/>
      <c r="J423" s="85"/>
      <c r="K423" s="91"/>
      <c r="L423" s="91"/>
      <c r="M423" s="92"/>
      <c r="N423" s="93"/>
      <c r="O423" s="46">
        <f t="shared" si="39"/>
        <v>0</v>
      </c>
    </row>
    <row r="424" spans="2:15" x14ac:dyDescent="0.25">
      <c r="B424" s="88"/>
      <c r="C424" s="89" t="str">
        <f t="shared" si="40"/>
        <v/>
      </c>
      <c r="D424" s="84" t="str">
        <f t="shared" si="41"/>
        <v/>
      </c>
      <c r="E424" s="90"/>
      <c r="F424" s="90"/>
      <c r="G424" s="90"/>
      <c r="H424" s="90"/>
      <c r="I424" s="90"/>
      <c r="J424" s="85"/>
      <c r="K424" s="91"/>
      <c r="L424" s="91"/>
      <c r="M424" s="92"/>
      <c r="N424" s="93"/>
      <c r="O424" s="46">
        <f t="shared" si="39"/>
        <v>0</v>
      </c>
    </row>
    <row r="425" spans="2:15" x14ac:dyDescent="0.25">
      <c r="B425" s="88"/>
      <c r="C425" s="89" t="str">
        <f t="shared" si="40"/>
        <v/>
      </c>
      <c r="D425" s="84" t="str">
        <f t="shared" si="41"/>
        <v/>
      </c>
      <c r="E425" s="90"/>
      <c r="F425" s="90"/>
      <c r="G425" s="90"/>
      <c r="H425" s="90"/>
      <c r="I425" s="90"/>
      <c r="J425" s="85"/>
      <c r="K425" s="91"/>
      <c r="L425" s="91"/>
      <c r="M425" s="92"/>
      <c r="N425" s="93"/>
      <c r="O425" s="46">
        <f t="shared" si="39"/>
        <v>0</v>
      </c>
    </row>
    <row r="426" spans="2:15" x14ac:dyDescent="0.25">
      <c r="B426" s="88"/>
      <c r="C426" s="89" t="str">
        <f t="shared" si="40"/>
        <v/>
      </c>
      <c r="D426" s="84" t="str">
        <f t="shared" si="41"/>
        <v/>
      </c>
      <c r="E426" s="90"/>
      <c r="F426" s="90"/>
      <c r="G426" s="90"/>
      <c r="H426" s="90"/>
      <c r="I426" s="90"/>
      <c r="J426" s="85"/>
      <c r="K426" s="91"/>
      <c r="L426" s="91"/>
      <c r="M426" s="92"/>
      <c r="N426" s="93"/>
      <c r="O426" s="46">
        <f t="shared" si="39"/>
        <v>0</v>
      </c>
    </row>
    <row r="427" spans="2:15" x14ac:dyDescent="0.25">
      <c r="B427" s="88"/>
      <c r="C427" s="89" t="str">
        <f t="shared" si="40"/>
        <v/>
      </c>
      <c r="D427" s="84" t="str">
        <f t="shared" si="41"/>
        <v/>
      </c>
      <c r="E427" s="90"/>
      <c r="F427" s="90"/>
      <c r="G427" s="90"/>
      <c r="H427" s="90"/>
      <c r="I427" s="90"/>
      <c r="J427" s="85"/>
      <c r="K427" s="91"/>
      <c r="L427" s="91"/>
      <c r="M427" s="92"/>
      <c r="N427" s="93"/>
      <c r="O427" s="46">
        <f t="shared" si="39"/>
        <v>0</v>
      </c>
    </row>
    <row r="428" spans="2:15" x14ac:dyDescent="0.25">
      <c r="B428" s="88"/>
      <c r="C428" s="89" t="str">
        <f t="shared" si="40"/>
        <v/>
      </c>
      <c r="D428" s="84" t="str">
        <f t="shared" si="41"/>
        <v/>
      </c>
      <c r="E428" s="90"/>
      <c r="F428" s="90"/>
      <c r="G428" s="90"/>
      <c r="H428" s="90"/>
      <c r="I428" s="90"/>
      <c r="J428" s="85"/>
      <c r="K428" s="91"/>
      <c r="L428" s="91"/>
      <c r="M428" s="92"/>
      <c r="N428" s="93"/>
      <c r="O428" s="46">
        <f t="shared" si="39"/>
        <v>0</v>
      </c>
    </row>
    <row r="429" spans="2:15" x14ac:dyDescent="0.25">
      <c r="B429" s="88"/>
      <c r="C429" s="89" t="str">
        <f t="shared" si="40"/>
        <v/>
      </c>
      <c r="D429" s="84" t="str">
        <f t="shared" si="41"/>
        <v/>
      </c>
      <c r="E429" s="90"/>
      <c r="F429" s="90"/>
      <c r="G429" s="90"/>
      <c r="H429" s="90"/>
      <c r="I429" s="90"/>
      <c r="J429" s="85"/>
      <c r="K429" s="91"/>
      <c r="L429" s="91"/>
      <c r="M429" s="92"/>
      <c r="N429" s="93"/>
      <c r="O429" s="46">
        <f t="shared" si="39"/>
        <v>0</v>
      </c>
    </row>
    <row r="430" spans="2:15" x14ac:dyDescent="0.25">
      <c r="B430" s="88"/>
      <c r="C430" s="89" t="str">
        <f t="shared" si="40"/>
        <v/>
      </c>
      <c r="D430" s="84" t="str">
        <f t="shared" si="41"/>
        <v/>
      </c>
      <c r="E430" s="90"/>
      <c r="F430" s="90"/>
      <c r="G430" s="90"/>
      <c r="H430" s="90"/>
      <c r="I430" s="90"/>
      <c r="J430" s="85"/>
      <c r="K430" s="91"/>
      <c r="L430" s="91"/>
      <c r="M430" s="92"/>
      <c r="N430" s="93"/>
      <c r="O430" s="46">
        <f t="shared" si="39"/>
        <v>0</v>
      </c>
    </row>
    <row r="431" spans="2:15" x14ac:dyDescent="0.25">
      <c r="B431" s="88"/>
      <c r="C431" s="89" t="str">
        <f t="shared" si="40"/>
        <v/>
      </c>
      <c r="D431" s="84" t="str">
        <f t="shared" si="41"/>
        <v/>
      </c>
      <c r="E431" s="90"/>
      <c r="F431" s="90"/>
      <c r="G431" s="90"/>
      <c r="H431" s="90"/>
      <c r="I431" s="90"/>
      <c r="J431" s="85"/>
      <c r="K431" s="91"/>
      <c r="L431" s="91"/>
      <c r="M431" s="92"/>
      <c r="N431" s="93"/>
      <c r="O431" s="46">
        <f t="shared" si="39"/>
        <v>0</v>
      </c>
    </row>
    <row r="432" spans="2:15" x14ac:dyDescent="0.25">
      <c r="B432" s="88"/>
      <c r="C432" s="89" t="str">
        <f t="shared" si="40"/>
        <v/>
      </c>
      <c r="D432" s="84" t="str">
        <f t="shared" si="41"/>
        <v/>
      </c>
      <c r="E432" s="90"/>
      <c r="F432" s="90"/>
      <c r="G432" s="90"/>
      <c r="H432" s="90"/>
      <c r="I432" s="90"/>
      <c r="J432" s="85"/>
      <c r="K432" s="91"/>
      <c r="L432" s="91"/>
      <c r="M432" s="92"/>
      <c r="N432" s="93"/>
      <c r="O432" s="46">
        <f t="shared" si="39"/>
        <v>0</v>
      </c>
    </row>
    <row r="433" spans="2:15" x14ac:dyDescent="0.25">
      <c r="B433" s="88"/>
      <c r="C433" s="89" t="str">
        <f t="shared" si="40"/>
        <v/>
      </c>
      <c r="D433" s="84" t="str">
        <f t="shared" si="41"/>
        <v/>
      </c>
      <c r="E433" s="90"/>
      <c r="F433" s="90"/>
      <c r="G433" s="90"/>
      <c r="H433" s="90"/>
      <c r="I433" s="90"/>
      <c r="J433" s="85"/>
      <c r="K433" s="91"/>
      <c r="L433" s="91"/>
      <c r="M433" s="92"/>
      <c r="N433" s="93"/>
      <c r="O433" s="46">
        <f t="shared" si="39"/>
        <v>0</v>
      </c>
    </row>
    <row r="434" spans="2:15" x14ac:dyDescent="0.25">
      <c r="B434" s="88"/>
      <c r="C434" s="89" t="str">
        <f t="shared" si="40"/>
        <v/>
      </c>
      <c r="D434" s="84" t="str">
        <f t="shared" si="41"/>
        <v/>
      </c>
      <c r="E434" s="90"/>
      <c r="F434" s="90"/>
      <c r="G434" s="90"/>
      <c r="H434" s="90"/>
      <c r="I434" s="90"/>
      <c r="J434" s="85"/>
      <c r="K434" s="91"/>
      <c r="L434" s="91"/>
      <c r="M434" s="92"/>
      <c r="N434" s="93"/>
      <c r="O434" s="46">
        <f t="shared" si="39"/>
        <v>0</v>
      </c>
    </row>
    <row r="435" spans="2:15" x14ac:dyDescent="0.25">
      <c r="B435" s="88"/>
      <c r="C435" s="89" t="str">
        <f t="shared" si="40"/>
        <v/>
      </c>
      <c r="D435" s="84" t="str">
        <f t="shared" si="41"/>
        <v/>
      </c>
      <c r="E435" s="90"/>
      <c r="F435" s="90"/>
      <c r="G435" s="90"/>
      <c r="H435" s="90"/>
      <c r="I435" s="90"/>
      <c r="J435" s="85"/>
      <c r="K435" s="91"/>
      <c r="L435" s="91"/>
      <c r="M435" s="92"/>
      <c r="N435" s="93"/>
      <c r="O435" s="46">
        <f t="shared" si="39"/>
        <v>0</v>
      </c>
    </row>
    <row r="436" spans="2:15" x14ac:dyDescent="0.25">
      <c r="B436" s="88"/>
      <c r="C436" s="89" t="str">
        <f t="shared" si="40"/>
        <v/>
      </c>
      <c r="D436" s="84" t="str">
        <f t="shared" si="41"/>
        <v/>
      </c>
      <c r="E436" s="90"/>
      <c r="F436" s="90"/>
      <c r="G436" s="90"/>
      <c r="H436" s="90"/>
      <c r="I436" s="90"/>
      <c r="J436" s="85"/>
      <c r="K436" s="91"/>
      <c r="L436" s="91"/>
      <c r="M436" s="92"/>
      <c r="N436" s="93"/>
      <c r="O436" s="46">
        <f t="shared" si="39"/>
        <v>0</v>
      </c>
    </row>
    <row r="437" spans="2:15" x14ac:dyDescent="0.25">
      <c r="B437" s="88"/>
      <c r="C437" s="89" t="str">
        <f t="shared" si="40"/>
        <v/>
      </c>
      <c r="D437" s="84" t="str">
        <f t="shared" si="41"/>
        <v/>
      </c>
      <c r="E437" s="90"/>
      <c r="F437" s="90"/>
      <c r="G437" s="90"/>
      <c r="H437" s="90"/>
      <c r="I437" s="90"/>
      <c r="J437" s="85"/>
      <c r="K437" s="91"/>
      <c r="L437" s="91"/>
      <c r="M437" s="92"/>
      <c r="N437" s="93"/>
      <c r="O437" s="46">
        <f t="shared" si="39"/>
        <v>0</v>
      </c>
    </row>
    <row r="438" spans="2:15" x14ac:dyDescent="0.25">
      <c r="B438" s="88"/>
      <c r="C438" s="89" t="str">
        <f t="shared" si="40"/>
        <v/>
      </c>
      <c r="D438" s="84" t="str">
        <f t="shared" si="41"/>
        <v/>
      </c>
      <c r="E438" s="90"/>
      <c r="F438" s="90"/>
      <c r="G438" s="90"/>
      <c r="H438" s="90"/>
      <c r="I438" s="90"/>
      <c r="J438" s="85"/>
      <c r="K438" s="91"/>
      <c r="L438" s="91"/>
      <c r="M438" s="92"/>
      <c r="N438" s="93"/>
      <c r="O438" s="46">
        <f t="shared" si="39"/>
        <v>0</v>
      </c>
    </row>
    <row r="439" spans="2:15" x14ac:dyDescent="0.25">
      <c r="B439" s="88"/>
      <c r="C439" s="89" t="str">
        <f t="shared" si="40"/>
        <v/>
      </c>
      <c r="D439" s="84" t="str">
        <f t="shared" si="41"/>
        <v/>
      </c>
      <c r="E439" s="90"/>
      <c r="F439" s="90"/>
      <c r="G439" s="90"/>
      <c r="H439" s="90"/>
      <c r="I439" s="90"/>
      <c r="J439" s="85"/>
      <c r="K439" s="91"/>
      <c r="L439" s="91"/>
      <c r="M439" s="92"/>
      <c r="N439" s="93"/>
      <c r="O439" s="46">
        <f t="shared" si="39"/>
        <v>0</v>
      </c>
    </row>
    <row r="440" spans="2:15" x14ac:dyDescent="0.25">
      <c r="B440" s="88"/>
      <c r="C440" s="89" t="str">
        <f t="shared" si="40"/>
        <v/>
      </c>
      <c r="D440" s="84" t="str">
        <f t="shared" si="41"/>
        <v/>
      </c>
      <c r="E440" s="90"/>
      <c r="F440" s="90"/>
      <c r="G440" s="90"/>
      <c r="H440" s="90"/>
      <c r="I440" s="90"/>
      <c r="J440" s="85"/>
      <c r="K440" s="91"/>
      <c r="L440" s="91"/>
      <c r="M440" s="92"/>
      <c r="N440" s="93"/>
      <c r="O440" s="46">
        <f t="shared" si="39"/>
        <v>0</v>
      </c>
    </row>
    <row r="441" spans="2:15" x14ac:dyDescent="0.25">
      <c r="B441" s="88"/>
      <c r="C441" s="89" t="str">
        <f t="shared" si="40"/>
        <v/>
      </c>
      <c r="D441" s="84" t="str">
        <f t="shared" si="41"/>
        <v/>
      </c>
      <c r="E441" s="90"/>
      <c r="F441" s="90"/>
      <c r="G441" s="90"/>
      <c r="H441" s="90"/>
      <c r="I441" s="90"/>
      <c r="J441" s="85"/>
      <c r="K441" s="91"/>
      <c r="L441" s="91"/>
      <c r="M441" s="92"/>
      <c r="N441" s="93"/>
      <c r="O441" s="46">
        <f t="shared" si="39"/>
        <v>0</v>
      </c>
    </row>
    <row r="442" spans="2:15" x14ac:dyDescent="0.25">
      <c r="B442" s="88"/>
      <c r="C442" s="89" t="str">
        <f t="shared" si="37"/>
        <v/>
      </c>
      <c r="D442" s="84" t="str">
        <f t="shared" si="38"/>
        <v/>
      </c>
      <c r="E442" s="90"/>
      <c r="F442" s="90"/>
      <c r="G442" s="90"/>
      <c r="H442" s="90"/>
      <c r="I442" s="90"/>
      <c r="J442" s="85"/>
      <c r="K442" s="91"/>
      <c r="L442" s="91"/>
      <c r="M442" s="92"/>
      <c r="N442" s="93"/>
      <c r="O442" s="46">
        <f t="shared" si="39"/>
        <v>0</v>
      </c>
    </row>
    <row r="443" spans="2:15" x14ac:dyDescent="0.25">
      <c r="B443" s="88"/>
      <c r="C443" s="89" t="str">
        <f>IF(B443&lt;&gt;"",MONTH(B443),"")</f>
        <v/>
      </c>
      <c r="D443" s="84" t="str">
        <f>IF(B443&lt;&gt;"",YEAR(B443),"")</f>
        <v/>
      </c>
      <c r="E443" s="90"/>
      <c r="F443" s="90"/>
      <c r="G443" s="90"/>
      <c r="H443" s="90"/>
      <c r="I443" s="90"/>
      <c r="J443" s="85"/>
      <c r="K443" s="91"/>
      <c r="L443" s="91"/>
      <c r="M443" s="92"/>
      <c r="N443" s="93"/>
      <c r="O443" s="46">
        <f t="shared" si="39"/>
        <v>0</v>
      </c>
    </row>
    <row r="444" spans="2:15" x14ac:dyDescent="0.25">
      <c r="B444" s="88"/>
      <c r="C444" s="89" t="str">
        <f t="shared" ref="C444:C484" si="42">IF(B444&lt;&gt;"",MONTH(B444),"")</f>
        <v/>
      </c>
      <c r="D444" s="84" t="str">
        <f t="shared" ref="D444:D484" si="43">IF(B444&lt;&gt;"",YEAR(B444),"")</f>
        <v/>
      </c>
      <c r="E444" s="90"/>
      <c r="F444" s="90"/>
      <c r="G444" s="90"/>
      <c r="H444" s="90"/>
      <c r="I444" s="90"/>
      <c r="J444" s="85"/>
      <c r="K444" s="91"/>
      <c r="L444" s="91"/>
      <c r="M444" s="92"/>
      <c r="N444" s="93"/>
      <c r="O444" s="46">
        <f t="shared" si="39"/>
        <v>0</v>
      </c>
    </row>
    <row r="445" spans="2:15" x14ac:dyDescent="0.25">
      <c r="B445" s="88"/>
      <c r="C445" s="89" t="str">
        <f t="shared" si="42"/>
        <v/>
      </c>
      <c r="D445" s="84" t="str">
        <f t="shared" si="43"/>
        <v/>
      </c>
      <c r="E445" s="90"/>
      <c r="F445" s="90"/>
      <c r="G445" s="90"/>
      <c r="H445" s="90"/>
      <c r="I445" s="90"/>
      <c r="J445" s="85"/>
      <c r="K445" s="91"/>
      <c r="L445" s="91"/>
      <c r="M445" s="92"/>
      <c r="N445" s="93"/>
      <c r="O445" s="46">
        <f t="shared" si="39"/>
        <v>0</v>
      </c>
    </row>
    <row r="446" spans="2:15" x14ac:dyDescent="0.25">
      <c r="B446" s="88"/>
      <c r="C446" s="89" t="str">
        <f t="shared" si="42"/>
        <v/>
      </c>
      <c r="D446" s="84" t="str">
        <f t="shared" si="43"/>
        <v/>
      </c>
      <c r="E446" s="90"/>
      <c r="F446" s="90"/>
      <c r="G446" s="90"/>
      <c r="H446" s="90"/>
      <c r="I446" s="90"/>
      <c r="J446" s="85"/>
      <c r="K446" s="91"/>
      <c r="L446" s="91"/>
      <c r="M446" s="92"/>
      <c r="N446" s="93"/>
      <c r="O446" s="46">
        <f t="shared" si="39"/>
        <v>0</v>
      </c>
    </row>
    <row r="447" spans="2:15" x14ac:dyDescent="0.25">
      <c r="B447" s="88"/>
      <c r="C447" s="89" t="str">
        <f t="shared" si="42"/>
        <v/>
      </c>
      <c r="D447" s="84" t="str">
        <f t="shared" si="43"/>
        <v/>
      </c>
      <c r="E447" s="90"/>
      <c r="F447" s="90"/>
      <c r="G447" s="90"/>
      <c r="H447" s="90"/>
      <c r="I447" s="90"/>
      <c r="J447" s="85"/>
      <c r="K447" s="91"/>
      <c r="L447" s="91"/>
      <c r="M447" s="92"/>
      <c r="N447" s="93"/>
      <c r="O447" s="46">
        <f t="shared" si="39"/>
        <v>0</v>
      </c>
    </row>
    <row r="448" spans="2:15" x14ac:dyDescent="0.25">
      <c r="B448" s="88"/>
      <c r="C448" s="89" t="str">
        <f t="shared" si="42"/>
        <v/>
      </c>
      <c r="D448" s="84" t="str">
        <f t="shared" si="43"/>
        <v/>
      </c>
      <c r="E448" s="90"/>
      <c r="F448" s="90"/>
      <c r="G448" s="90"/>
      <c r="H448" s="90"/>
      <c r="I448" s="90"/>
      <c r="J448" s="85"/>
      <c r="K448" s="91"/>
      <c r="L448" s="91"/>
      <c r="M448" s="92"/>
      <c r="N448" s="93"/>
      <c r="O448" s="46">
        <f t="shared" si="39"/>
        <v>0</v>
      </c>
    </row>
    <row r="449" spans="2:15" x14ac:dyDescent="0.25">
      <c r="B449" s="88"/>
      <c r="C449" s="89" t="str">
        <f t="shared" si="42"/>
        <v/>
      </c>
      <c r="D449" s="84" t="str">
        <f t="shared" si="43"/>
        <v/>
      </c>
      <c r="E449" s="90"/>
      <c r="F449" s="90"/>
      <c r="G449" s="90"/>
      <c r="H449" s="90"/>
      <c r="I449" s="90"/>
      <c r="J449" s="85"/>
      <c r="K449" s="91"/>
      <c r="L449" s="91"/>
      <c r="M449" s="92"/>
      <c r="N449" s="93"/>
      <c r="O449" s="46">
        <f t="shared" si="39"/>
        <v>0</v>
      </c>
    </row>
    <row r="450" spans="2:15" x14ac:dyDescent="0.25">
      <c r="B450" s="88"/>
      <c r="C450" s="89" t="str">
        <f t="shared" si="42"/>
        <v/>
      </c>
      <c r="D450" s="84" t="str">
        <f t="shared" si="43"/>
        <v/>
      </c>
      <c r="E450" s="90"/>
      <c r="F450" s="90"/>
      <c r="G450" s="90"/>
      <c r="H450" s="90"/>
      <c r="I450" s="90"/>
      <c r="J450" s="85"/>
      <c r="K450" s="91"/>
      <c r="L450" s="91"/>
      <c r="M450" s="92"/>
      <c r="N450" s="93"/>
      <c r="O450" s="46">
        <f t="shared" si="39"/>
        <v>0</v>
      </c>
    </row>
    <row r="451" spans="2:15" x14ac:dyDescent="0.25">
      <c r="B451" s="88"/>
      <c r="C451" s="89" t="str">
        <f t="shared" si="42"/>
        <v/>
      </c>
      <c r="D451" s="84" t="str">
        <f t="shared" si="43"/>
        <v/>
      </c>
      <c r="E451" s="90"/>
      <c r="F451" s="90"/>
      <c r="G451" s="90"/>
      <c r="H451" s="90"/>
      <c r="I451" s="90"/>
      <c r="J451" s="85"/>
      <c r="K451" s="91"/>
      <c r="L451" s="91"/>
      <c r="M451" s="92"/>
      <c r="N451" s="93"/>
      <c r="O451" s="46">
        <f t="shared" si="39"/>
        <v>0</v>
      </c>
    </row>
    <row r="452" spans="2:15" x14ac:dyDescent="0.25">
      <c r="B452" s="88"/>
      <c r="C452" s="89" t="str">
        <f t="shared" si="42"/>
        <v/>
      </c>
      <c r="D452" s="84" t="str">
        <f t="shared" si="43"/>
        <v/>
      </c>
      <c r="E452" s="90"/>
      <c r="F452" s="90"/>
      <c r="G452" s="90"/>
      <c r="H452" s="90"/>
      <c r="I452" s="90"/>
      <c r="J452" s="85"/>
      <c r="K452" s="91"/>
      <c r="L452" s="91"/>
      <c r="M452" s="92"/>
      <c r="N452" s="93"/>
      <c r="O452" s="46">
        <f t="shared" si="39"/>
        <v>0</v>
      </c>
    </row>
    <row r="453" spans="2:15" x14ac:dyDescent="0.25">
      <c r="B453" s="88"/>
      <c r="C453" s="89" t="str">
        <f t="shared" si="42"/>
        <v/>
      </c>
      <c r="D453" s="84" t="str">
        <f t="shared" si="43"/>
        <v/>
      </c>
      <c r="E453" s="90"/>
      <c r="F453" s="90"/>
      <c r="G453" s="90"/>
      <c r="H453" s="90"/>
      <c r="I453" s="90"/>
      <c r="J453" s="85"/>
      <c r="K453" s="91"/>
      <c r="L453" s="91"/>
      <c r="M453" s="92"/>
      <c r="N453" s="93"/>
      <c r="O453" s="46">
        <f t="shared" si="39"/>
        <v>0</v>
      </c>
    </row>
    <row r="454" spans="2:15" x14ac:dyDescent="0.25">
      <c r="B454" s="88"/>
      <c r="C454" s="89" t="str">
        <f t="shared" si="42"/>
        <v/>
      </c>
      <c r="D454" s="84" t="str">
        <f t="shared" si="43"/>
        <v/>
      </c>
      <c r="E454" s="90"/>
      <c r="F454" s="90"/>
      <c r="G454" s="90"/>
      <c r="H454" s="90"/>
      <c r="I454" s="90"/>
      <c r="J454" s="85"/>
      <c r="K454" s="91"/>
      <c r="L454" s="91"/>
      <c r="M454" s="92"/>
      <c r="N454" s="93"/>
      <c r="O454" s="46">
        <f t="shared" si="39"/>
        <v>0</v>
      </c>
    </row>
    <row r="455" spans="2:15" x14ac:dyDescent="0.25">
      <c r="B455" s="88"/>
      <c r="C455" s="89" t="str">
        <f t="shared" si="42"/>
        <v/>
      </c>
      <c r="D455" s="84" t="str">
        <f t="shared" si="43"/>
        <v/>
      </c>
      <c r="E455" s="90"/>
      <c r="F455" s="90"/>
      <c r="G455" s="90"/>
      <c r="H455" s="90"/>
      <c r="I455" s="90"/>
      <c r="J455" s="85"/>
      <c r="K455" s="91"/>
      <c r="L455" s="91"/>
      <c r="M455" s="92"/>
      <c r="N455" s="93"/>
      <c r="O455" s="46">
        <f t="shared" si="39"/>
        <v>0</v>
      </c>
    </row>
    <row r="456" spans="2:15" x14ac:dyDescent="0.25">
      <c r="B456" s="88"/>
      <c r="C456" s="89" t="str">
        <f t="shared" si="42"/>
        <v/>
      </c>
      <c r="D456" s="84" t="str">
        <f t="shared" si="43"/>
        <v/>
      </c>
      <c r="E456" s="90"/>
      <c r="F456" s="90"/>
      <c r="G456" s="90"/>
      <c r="H456" s="90"/>
      <c r="I456" s="90"/>
      <c r="J456" s="85"/>
      <c r="K456" s="91"/>
      <c r="L456" s="91"/>
      <c r="M456" s="92"/>
      <c r="N456" s="93"/>
      <c r="O456" s="46">
        <f t="shared" si="39"/>
        <v>0</v>
      </c>
    </row>
    <row r="457" spans="2:15" x14ac:dyDescent="0.25">
      <c r="B457" s="88"/>
      <c r="C457" s="89" t="str">
        <f t="shared" si="42"/>
        <v/>
      </c>
      <c r="D457" s="84" t="str">
        <f t="shared" si="43"/>
        <v/>
      </c>
      <c r="E457" s="90"/>
      <c r="F457" s="90"/>
      <c r="G457" s="90"/>
      <c r="H457" s="90"/>
      <c r="I457" s="90"/>
      <c r="J457" s="85"/>
      <c r="K457" s="91"/>
      <c r="L457" s="91"/>
      <c r="M457" s="92"/>
      <c r="N457" s="93"/>
      <c r="O457" s="46">
        <f t="shared" si="39"/>
        <v>0</v>
      </c>
    </row>
    <row r="458" spans="2:15" x14ac:dyDescent="0.25">
      <c r="B458" s="88"/>
      <c r="C458" s="89" t="str">
        <f t="shared" si="42"/>
        <v/>
      </c>
      <c r="D458" s="84" t="str">
        <f t="shared" si="43"/>
        <v/>
      </c>
      <c r="E458" s="90"/>
      <c r="F458" s="90"/>
      <c r="G458" s="90"/>
      <c r="H458" s="90"/>
      <c r="I458" s="90"/>
      <c r="J458" s="85"/>
      <c r="K458" s="91"/>
      <c r="L458" s="91"/>
      <c r="M458" s="92"/>
      <c r="N458" s="93"/>
      <c r="O458" s="46">
        <f t="shared" si="39"/>
        <v>0</v>
      </c>
    </row>
    <row r="459" spans="2:15" x14ac:dyDescent="0.25">
      <c r="B459" s="88"/>
      <c r="C459" s="89" t="str">
        <f t="shared" si="42"/>
        <v/>
      </c>
      <c r="D459" s="84" t="str">
        <f t="shared" si="43"/>
        <v/>
      </c>
      <c r="E459" s="90"/>
      <c r="F459" s="90"/>
      <c r="G459" s="90"/>
      <c r="H459" s="90"/>
      <c r="I459" s="90"/>
      <c r="J459" s="85"/>
      <c r="K459" s="91"/>
      <c r="L459" s="91"/>
      <c r="M459" s="92"/>
      <c r="N459" s="93"/>
      <c r="O459" s="46">
        <f t="shared" si="39"/>
        <v>0</v>
      </c>
    </row>
    <row r="460" spans="2:15" x14ac:dyDescent="0.25">
      <c r="B460" s="88"/>
      <c r="C460" s="89" t="str">
        <f t="shared" si="42"/>
        <v/>
      </c>
      <c r="D460" s="84" t="str">
        <f t="shared" si="43"/>
        <v/>
      </c>
      <c r="E460" s="90"/>
      <c r="F460" s="90"/>
      <c r="G460" s="90"/>
      <c r="H460" s="90"/>
      <c r="I460" s="90"/>
      <c r="J460" s="85"/>
      <c r="K460" s="91"/>
      <c r="L460" s="91"/>
      <c r="M460" s="92"/>
      <c r="N460" s="93"/>
      <c r="O460" s="46">
        <f t="shared" si="39"/>
        <v>0</v>
      </c>
    </row>
    <row r="461" spans="2:15" x14ac:dyDescent="0.25">
      <c r="B461" s="88"/>
      <c r="C461" s="89" t="str">
        <f t="shared" si="42"/>
        <v/>
      </c>
      <c r="D461" s="84" t="str">
        <f t="shared" si="43"/>
        <v/>
      </c>
      <c r="E461" s="90"/>
      <c r="F461" s="90"/>
      <c r="G461" s="90"/>
      <c r="H461" s="90"/>
      <c r="I461" s="90"/>
      <c r="J461" s="85"/>
      <c r="K461" s="91"/>
      <c r="L461" s="91"/>
      <c r="M461" s="92"/>
      <c r="N461" s="93"/>
      <c r="O461" s="46">
        <f t="shared" si="39"/>
        <v>0</v>
      </c>
    </row>
    <row r="462" spans="2:15" x14ac:dyDescent="0.25">
      <c r="B462" s="88"/>
      <c r="C462" s="89" t="str">
        <f t="shared" si="42"/>
        <v/>
      </c>
      <c r="D462" s="84" t="str">
        <f t="shared" si="43"/>
        <v/>
      </c>
      <c r="E462" s="90"/>
      <c r="F462" s="90"/>
      <c r="G462" s="90"/>
      <c r="H462" s="90"/>
      <c r="I462" s="90"/>
      <c r="J462" s="85"/>
      <c r="K462" s="91"/>
      <c r="L462" s="91"/>
      <c r="M462" s="92"/>
      <c r="N462" s="93"/>
      <c r="O462" s="46">
        <f t="shared" si="39"/>
        <v>0</v>
      </c>
    </row>
    <row r="463" spans="2:15" x14ac:dyDescent="0.25">
      <c r="B463" s="88"/>
      <c r="C463" s="89" t="str">
        <f t="shared" si="42"/>
        <v/>
      </c>
      <c r="D463" s="84" t="str">
        <f t="shared" si="43"/>
        <v/>
      </c>
      <c r="E463" s="90"/>
      <c r="F463" s="90"/>
      <c r="G463" s="90"/>
      <c r="H463" s="90"/>
      <c r="I463" s="90"/>
      <c r="J463" s="85"/>
      <c r="K463" s="91"/>
      <c r="L463" s="91"/>
      <c r="M463" s="92"/>
      <c r="N463" s="93"/>
      <c r="O463" s="46">
        <f t="shared" ref="O463:O526" si="44">M463-N463+O462</f>
        <v>0</v>
      </c>
    </row>
    <row r="464" spans="2:15" x14ac:dyDescent="0.25">
      <c r="B464" s="88"/>
      <c r="C464" s="89" t="str">
        <f t="shared" si="42"/>
        <v/>
      </c>
      <c r="D464" s="84" t="str">
        <f t="shared" si="43"/>
        <v/>
      </c>
      <c r="E464" s="90"/>
      <c r="F464" s="90"/>
      <c r="G464" s="90"/>
      <c r="H464" s="90"/>
      <c r="I464" s="90"/>
      <c r="J464" s="85"/>
      <c r="K464" s="91"/>
      <c r="L464" s="91"/>
      <c r="M464" s="92"/>
      <c r="N464" s="93"/>
      <c r="O464" s="46">
        <f t="shared" si="44"/>
        <v>0</v>
      </c>
    </row>
    <row r="465" spans="2:15" x14ac:dyDescent="0.25">
      <c r="B465" s="88"/>
      <c r="C465" s="89" t="str">
        <f t="shared" si="42"/>
        <v/>
      </c>
      <c r="D465" s="84" t="str">
        <f t="shared" si="43"/>
        <v/>
      </c>
      <c r="E465" s="90"/>
      <c r="F465" s="90"/>
      <c r="G465" s="90"/>
      <c r="H465" s="90"/>
      <c r="I465" s="90"/>
      <c r="J465" s="85"/>
      <c r="K465" s="91"/>
      <c r="L465" s="91"/>
      <c r="M465" s="92"/>
      <c r="N465" s="93"/>
      <c r="O465" s="46">
        <f t="shared" si="44"/>
        <v>0</v>
      </c>
    </row>
    <row r="466" spans="2:15" x14ac:dyDescent="0.25">
      <c r="B466" s="88"/>
      <c r="C466" s="89" t="str">
        <f t="shared" si="42"/>
        <v/>
      </c>
      <c r="D466" s="84" t="str">
        <f t="shared" si="43"/>
        <v/>
      </c>
      <c r="E466" s="90"/>
      <c r="F466" s="90"/>
      <c r="G466" s="90"/>
      <c r="H466" s="90"/>
      <c r="I466" s="90"/>
      <c r="J466" s="85"/>
      <c r="K466" s="91"/>
      <c r="L466" s="91"/>
      <c r="M466" s="92"/>
      <c r="N466" s="93"/>
      <c r="O466" s="46">
        <f t="shared" si="44"/>
        <v>0</v>
      </c>
    </row>
    <row r="467" spans="2:15" x14ac:dyDescent="0.25">
      <c r="B467" s="88"/>
      <c r="C467" s="89" t="str">
        <f t="shared" si="42"/>
        <v/>
      </c>
      <c r="D467" s="84" t="str">
        <f t="shared" si="43"/>
        <v/>
      </c>
      <c r="E467" s="90"/>
      <c r="F467" s="90"/>
      <c r="G467" s="90"/>
      <c r="H467" s="90"/>
      <c r="I467" s="90"/>
      <c r="J467" s="85"/>
      <c r="K467" s="91"/>
      <c r="L467" s="91"/>
      <c r="M467" s="92"/>
      <c r="N467" s="93"/>
      <c r="O467" s="46">
        <f t="shared" si="44"/>
        <v>0</v>
      </c>
    </row>
    <row r="468" spans="2:15" x14ac:dyDescent="0.25">
      <c r="B468" s="88"/>
      <c r="C468" s="89" t="str">
        <f t="shared" si="42"/>
        <v/>
      </c>
      <c r="D468" s="84" t="str">
        <f t="shared" si="43"/>
        <v/>
      </c>
      <c r="E468" s="90"/>
      <c r="F468" s="90"/>
      <c r="G468" s="90"/>
      <c r="H468" s="90"/>
      <c r="I468" s="90"/>
      <c r="J468" s="85"/>
      <c r="K468" s="91"/>
      <c r="L468" s="91"/>
      <c r="M468" s="92"/>
      <c r="N468" s="93"/>
      <c r="O468" s="46">
        <f t="shared" si="44"/>
        <v>0</v>
      </c>
    </row>
    <row r="469" spans="2:15" x14ac:dyDescent="0.25">
      <c r="B469" s="88"/>
      <c r="C469" s="89" t="str">
        <f t="shared" si="42"/>
        <v/>
      </c>
      <c r="D469" s="84" t="str">
        <f t="shared" si="43"/>
        <v/>
      </c>
      <c r="E469" s="90"/>
      <c r="F469" s="90"/>
      <c r="G469" s="90"/>
      <c r="H469" s="90"/>
      <c r="I469" s="90"/>
      <c r="J469" s="85"/>
      <c r="K469" s="91"/>
      <c r="L469" s="91"/>
      <c r="M469" s="92"/>
      <c r="N469" s="93"/>
      <c r="O469" s="46">
        <f t="shared" si="44"/>
        <v>0</v>
      </c>
    </row>
    <row r="470" spans="2:15" x14ac:dyDescent="0.25">
      <c r="B470" s="88"/>
      <c r="C470" s="89" t="str">
        <f t="shared" si="42"/>
        <v/>
      </c>
      <c r="D470" s="84" t="str">
        <f t="shared" si="43"/>
        <v/>
      </c>
      <c r="E470" s="90"/>
      <c r="F470" s="90"/>
      <c r="G470" s="90"/>
      <c r="H470" s="90"/>
      <c r="I470" s="90"/>
      <c r="J470" s="85"/>
      <c r="K470" s="91"/>
      <c r="L470" s="91"/>
      <c r="M470" s="92"/>
      <c r="N470" s="93"/>
      <c r="O470" s="46">
        <f t="shared" si="44"/>
        <v>0</v>
      </c>
    </row>
    <row r="471" spans="2:15" x14ac:dyDescent="0.25">
      <c r="B471" s="88"/>
      <c r="C471" s="89" t="str">
        <f t="shared" si="42"/>
        <v/>
      </c>
      <c r="D471" s="84" t="str">
        <f t="shared" si="43"/>
        <v/>
      </c>
      <c r="E471" s="90"/>
      <c r="F471" s="90"/>
      <c r="G471" s="90"/>
      <c r="H471" s="90"/>
      <c r="I471" s="90"/>
      <c r="J471" s="85"/>
      <c r="K471" s="91"/>
      <c r="L471" s="91"/>
      <c r="M471" s="92"/>
      <c r="N471" s="93"/>
      <c r="O471" s="46">
        <f t="shared" si="44"/>
        <v>0</v>
      </c>
    </row>
    <row r="472" spans="2:15" x14ac:dyDescent="0.25">
      <c r="B472" s="88"/>
      <c r="C472" s="89" t="str">
        <f t="shared" si="42"/>
        <v/>
      </c>
      <c r="D472" s="84" t="str">
        <f t="shared" si="43"/>
        <v/>
      </c>
      <c r="E472" s="90"/>
      <c r="F472" s="90"/>
      <c r="G472" s="90"/>
      <c r="H472" s="90"/>
      <c r="I472" s="90"/>
      <c r="J472" s="85"/>
      <c r="K472" s="91"/>
      <c r="L472" s="91"/>
      <c r="M472" s="92"/>
      <c r="N472" s="93"/>
      <c r="O472" s="46">
        <f t="shared" si="44"/>
        <v>0</v>
      </c>
    </row>
    <row r="473" spans="2:15" x14ac:dyDescent="0.25">
      <c r="B473" s="88"/>
      <c r="C473" s="89" t="str">
        <f t="shared" si="42"/>
        <v/>
      </c>
      <c r="D473" s="84" t="str">
        <f t="shared" si="43"/>
        <v/>
      </c>
      <c r="E473" s="90"/>
      <c r="F473" s="90"/>
      <c r="G473" s="90"/>
      <c r="H473" s="90"/>
      <c r="I473" s="90"/>
      <c r="J473" s="85"/>
      <c r="K473" s="91"/>
      <c r="L473" s="91"/>
      <c r="M473" s="92"/>
      <c r="N473" s="93"/>
      <c r="O473" s="46">
        <f t="shared" si="44"/>
        <v>0</v>
      </c>
    </row>
    <row r="474" spans="2:15" x14ac:dyDescent="0.25">
      <c r="B474" s="88"/>
      <c r="C474" s="89" t="str">
        <f t="shared" si="42"/>
        <v/>
      </c>
      <c r="D474" s="84" t="str">
        <f t="shared" si="43"/>
        <v/>
      </c>
      <c r="E474" s="90"/>
      <c r="F474" s="90"/>
      <c r="G474" s="90"/>
      <c r="H474" s="90"/>
      <c r="I474" s="90"/>
      <c r="J474" s="85"/>
      <c r="K474" s="91"/>
      <c r="L474" s="91"/>
      <c r="M474" s="92"/>
      <c r="N474" s="93"/>
      <c r="O474" s="46">
        <f t="shared" si="44"/>
        <v>0</v>
      </c>
    </row>
    <row r="475" spans="2:15" x14ac:dyDescent="0.25">
      <c r="B475" s="88"/>
      <c r="C475" s="89" t="str">
        <f t="shared" si="42"/>
        <v/>
      </c>
      <c r="D475" s="84" t="str">
        <f t="shared" si="43"/>
        <v/>
      </c>
      <c r="E475" s="90"/>
      <c r="F475" s="90"/>
      <c r="G475" s="90"/>
      <c r="H475" s="90"/>
      <c r="I475" s="90"/>
      <c r="J475" s="85"/>
      <c r="K475" s="91"/>
      <c r="L475" s="91"/>
      <c r="M475" s="92"/>
      <c r="N475" s="93"/>
      <c r="O475" s="46">
        <f t="shared" si="44"/>
        <v>0</v>
      </c>
    </row>
    <row r="476" spans="2:15" x14ac:dyDescent="0.25">
      <c r="B476" s="88"/>
      <c r="C476" s="89" t="str">
        <f t="shared" si="42"/>
        <v/>
      </c>
      <c r="D476" s="84" t="str">
        <f t="shared" si="43"/>
        <v/>
      </c>
      <c r="E476" s="90"/>
      <c r="F476" s="90"/>
      <c r="G476" s="90"/>
      <c r="H476" s="90"/>
      <c r="I476" s="90"/>
      <c r="J476" s="85"/>
      <c r="K476" s="91"/>
      <c r="L476" s="91"/>
      <c r="M476" s="92"/>
      <c r="N476" s="93"/>
      <c r="O476" s="46">
        <f t="shared" si="44"/>
        <v>0</v>
      </c>
    </row>
    <row r="477" spans="2:15" x14ac:dyDescent="0.25">
      <c r="B477" s="88"/>
      <c r="C477" s="89" t="str">
        <f t="shared" si="42"/>
        <v/>
      </c>
      <c r="D477" s="84" t="str">
        <f t="shared" si="43"/>
        <v/>
      </c>
      <c r="E477" s="90"/>
      <c r="F477" s="90"/>
      <c r="G477" s="90"/>
      <c r="H477" s="90"/>
      <c r="I477" s="90"/>
      <c r="J477" s="85"/>
      <c r="K477" s="91"/>
      <c r="L477" s="91"/>
      <c r="M477" s="92"/>
      <c r="N477" s="93"/>
      <c r="O477" s="46">
        <f t="shared" si="44"/>
        <v>0</v>
      </c>
    </row>
    <row r="478" spans="2:15" x14ac:dyDescent="0.25">
      <c r="B478" s="88"/>
      <c r="C478" s="89" t="str">
        <f t="shared" si="42"/>
        <v/>
      </c>
      <c r="D478" s="84" t="str">
        <f t="shared" si="43"/>
        <v/>
      </c>
      <c r="E478" s="90"/>
      <c r="F478" s="90"/>
      <c r="G478" s="90"/>
      <c r="H478" s="90"/>
      <c r="I478" s="90"/>
      <c r="J478" s="85"/>
      <c r="K478" s="91"/>
      <c r="L478" s="91"/>
      <c r="M478" s="92"/>
      <c r="N478" s="93"/>
      <c r="O478" s="46">
        <f t="shared" si="44"/>
        <v>0</v>
      </c>
    </row>
    <row r="479" spans="2:15" x14ac:dyDescent="0.25">
      <c r="B479" s="88"/>
      <c r="C479" s="89" t="str">
        <f t="shared" si="42"/>
        <v/>
      </c>
      <c r="D479" s="84" t="str">
        <f t="shared" si="43"/>
        <v/>
      </c>
      <c r="E479" s="90"/>
      <c r="F479" s="90"/>
      <c r="G479" s="90"/>
      <c r="H479" s="90"/>
      <c r="I479" s="90"/>
      <c r="J479" s="85"/>
      <c r="K479" s="91"/>
      <c r="L479" s="91"/>
      <c r="M479" s="92"/>
      <c r="N479" s="93"/>
      <c r="O479" s="46">
        <f t="shared" si="44"/>
        <v>0</v>
      </c>
    </row>
    <row r="480" spans="2:15" x14ac:dyDescent="0.25">
      <c r="B480" s="88"/>
      <c r="C480" s="89" t="str">
        <f t="shared" si="42"/>
        <v/>
      </c>
      <c r="D480" s="84" t="str">
        <f t="shared" si="43"/>
        <v/>
      </c>
      <c r="E480" s="90"/>
      <c r="F480" s="90"/>
      <c r="G480" s="90"/>
      <c r="H480" s="90"/>
      <c r="I480" s="90"/>
      <c r="J480" s="85"/>
      <c r="K480" s="91"/>
      <c r="L480" s="91"/>
      <c r="M480" s="92"/>
      <c r="N480" s="93"/>
      <c r="O480" s="46">
        <f t="shared" si="44"/>
        <v>0</v>
      </c>
    </row>
    <row r="481" spans="2:15" x14ac:dyDescent="0.25">
      <c r="B481" s="88"/>
      <c r="C481" s="89" t="str">
        <f t="shared" si="42"/>
        <v/>
      </c>
      <c r="D481" s="84" t="str">
        <f t="shared" si="43"/>
        <v/>
      </c>
      <c r="E481" s="90"/>
      <c r="F481" s="90"/>
      <c r="G481" s="90"/>
      <c r="H481" s="90"/>
      <c r="I481" s="90"/>
      <c r="J481" s="85"/>
      <c r="K481" s="91"/>
      <c r="L481" s="91"/>
      <c r="M481" s="92"/>
      <c r="N481" s="93"/>
      <c r="O481" s="46">
        <f t="shared" si="44"/>
        <v>0</v>
      </c>
    </row>
    <row r="482" spans="2:15" x14ac:dyDescent="0.25">
      <c r="B482" s="88"/>
      <c r="C482" s="89" t="str">
        <f t="shared" si="42"/>
        <v/>
      </c>
      <c r="D482" s="84" t="str">
        <f t="shared" si="43"/>
        <v/>
      </c>
      <c r="E482" s="90"/>
      <c r="F482" s="90"/>
      <c r="G482" s="90"/>
      <c r="H482" s="90"/>
      <c r="I482" s="90"/>
      <c r="J482" s="85"/>
      <c r="K482" s="91"/>
      <c r="L482" s="91"/>
      <c r="M482" s="92"/>
      <c r="N482" s="93"/>
      <c r="O482" s="46">
        <f t="shared" si="44"/>
        <v>0</v>
      </c>
    </row>
    <row r="483" spans="2:15" x14ac:dyDescent="0.25">
      <c r="B483" s="88"/>
      <c r="C483" s="89" t="str">
        <f t="shared" si="42"/>
        <v/>
      </c>
      <c r="D483" s="84" t="str">
        <f t="shared" si="43"/>
        <v/>
      </c>
      <c r="E483" s="90"/>
      <c r="F483" s="90"/>
      <c r="G483" s="90"/>
      <c r="H483" s="90"/>
      <c r="I483" s="90"/>
      <c r="J483" s="85"/>
      <c r="K483" s="91"/>
      <c r="L483" s="91"/>
      <c r="M483" s="92"/>
      <c r="N483" s="93"/>
      <c r="O483" s="46">
        <f t="shared" si="44"/>
        <v>0</v>
      </c>
    </row>
    <row r="484" spans="2:15" x14ac:dyDescent="0.25">
      <c r="B484" s="88"/>
      <c r="C484" s="89" t="str">
        <f t="shared" si="42"/>
        <v/>
      </c>
      <c r="D484" s="84" t="str">
        <f t="shared" si="43"/>
        <v/>
      </c>
      <c r="E484" s="90"/>
      <c r="F484" s="90"/>
      <c r="G484" s="90"/>
      <c r="H484" s="90"/>
      <c r="I484" s="90"/>
      <c r="J484" s="85"/>
      <c r="K484" s="91"/>
      <c r="L484" s="91"/>
      <c r="M484" s="92"/>
      <c r="N484" s="93"/>
      <c r="O484" s="46">
        <f t="shared" si="44"/>
        <v>0</v>
      </c>
    </row>
    <row r="485" spans="2:15" x14ac:dyDescent="0.25">
      <c r="B485" s="88"/>
      <c r="C485" s="89" t="str">
        <f t="shared" ref="C485" si="45">IF(B485&lt;&gt;"",MONTH(B485),"")</f>
        <v/>
      </c>
      <c r="D485" s="84" t="str">
        <f t="shared" ref="D485" si="46">IF(B485&lt;&gt;"",YEAR(B485),"")</f>
        <v/>
      </c>
      <c r="E485" s="90"/>
      <c r="F485" s="90"/>
      <c r="G485" s="90"/>
      <c r="H485" s="90"/>
      <c r="I485" s="90"/>
      <c r="J485" s="85"/>
      <c r="K485" s="91"/>
      <c r="L485" s="91"/>
      <c r="M485" s="92"/>
      <c r="N485" s="93"/>
      <c r="O485" s="46">
        <f t="shared" si="44"/>
        <v>0</v>
      </c>
    </row>
    <row r="486" spans="2:15" x14ac:dyDescent="0.25">
      <c r="B486" s="88"/>
      <c r="C486" s="89" t="str">
        <f>IF(B486&lt;&gt;"",MONTH(B486),"")</f>
        <v/>
      </c>
      <c r="D486" s="84" t="str">
        <f>IF(B486&lt;&gt;"",YEAR(B486),"")</f>
        <v/>
      </c>
      <c r="E486" s="90"/>
      <c r="F486" s="90"/>
      <c r="G486" s="90"/>
      <c r="H486" s="90"/>
      <c r="I486" s="90"/>
      <c r="J486" s="85"/>
      <c r="K486" s="91"/>
      <c r="L486" s="91"/>
      <c r="M486" s="92"/>
      <c r="N486" s="93"/>
      <c r="O486" s="46">
        <f t="shared" si="44"/>
        <v>0</v>
      </c>
    </row>
    <row r="487" spans="2:15" x14ac:dyDescent="0.25">
      <c r="B487" s="88"/>
      <c r="C487" s="89" t="str">
        <f t="shared" ref="C487:C527" si="47">IF(B487&lt;&gt;"",MONTH(B487),"")</f>
        <v/>
      </c>
      <c r="D487" s="84" t="str">
        <f t="shared" ref="D487:D527" si="48">IF(B487&lt;&gt;"",YEAR(B487),"")</f>
        <v/>
      </c>
      <c r="E487" s="90"/>
      <c r="F487" s="90"/>
      <c r="G487" s="90"/>
      <c r="H487" s="90"/>
      <c r="I487" s="90"/>
      <c r="J487" s="85"/>
      <c r="K487" s="91"/>
      <c r="L487" s="91"/>
      <c r="M487" s="92"/>
      <c r="N487" s="93"/>
      <c r="O487" s="46">
        <f t="shared" si="44"/>
        <v>0</v>
      </c>
    </row>
    <row r="488" spans="2:15" x14ac:dyDescent="0.25">
      <c r="B488" s="88"/>
      <c r="C488" s="89" t="str">
        <f t="shared" si="47"/>
        <v/>
      </c>
      <c r="D488" s="84" t="str">
        <f t="shared" si="48"/>
        <v/>
      </c>
      <c r="E488" s="90"/>
      <c r="F488" s="90"/>
      <c r="G488" s="90"/>
      <c r="H488" s="90"/>
      <c r="I488" s="90"/>
      <c r="J488" s="85"/>
      <c r="K488" s="91"/>
      <c r="L488" s="91"/>
      <c r="M488" s="92"/>
      <c r="N488" s="93"/>
      <c r="O488" s="46">
        <f t="shared" si="44"/>
        <v>0</v>
      </c>
    </row>
    <row r="489" spans="2:15" x14ac:dyDescent="0.25">
      <c r="B489" s="88"/>
      <c r="C489" s="89" t="str">
        <f t="shared" si="47"/>
        <v/>
      </c>
      <c r="D489" s="84" t="str">
        <f t="shared" si="48"/>
        <v/>
      </c>
      <c r="E489" s="90"/>
      <c r="F489" s="90"/>
      <c r="G489" s="90"/>
      <c r="H489" s="90"/>
      <c r="I489" s="90"/>
      <c r="J489" s="85"/>
      <c r="K489" s="91"/>
      <c r="L489" s="91"/>
      <c r="M489" s="92"/>
      <c r="N489" s="93"/>
      <c r="O489" s="46">
        <f t="shared" si="44"/>
        <v>0</v>
      </c>
    </row>
    <row r="490" spans="2:15" x14ac:dyDescent="0.25">
      <c r="B490" s="88"/>
      <c r="C490" s="89" t="str">
        <f t="shared" si="47"/>
        <v/>
      </c>
      <c r="D490" s="84" t="str">
        <f t="shared" si="48"/>
        <v/>
      </c>
      <c r="E490" s="90"/>
      <c r="F490" s="90"/>
      <c r="G490" s="90"/>
      <c r="H490" s="90"/>
      <c r="I490" s="90"/>
      <c r="J490" s="85"/>
      <c r="K490" s="91"/>
      <c r="L490" s="91"/>
      <c r="M490" s="92"/>
      <c r="N490" s="93"/>
      <c r="O490" s="46">
        <f t="shared" si="44"/>
        <v>0</v>
      </c>
    </row>
    <row r="491" spans="2:15" x14ac:dyDescent="0.25">
      <c r="B491" s="88"/>
      <c r="C491" s="89" t="str">
        <f t="shared" si="47"/>
        <v/>
      </c>
      <c r="D491" s="84" t="str">
        <f t="shared" si="48"/>
        <v/>
      </c>
      <c r="E491" s="90"/>
      <c r="F491" s="90"/>
      <c r="G491" s="90"/>
      <c r="H491" s="90"/>
      <c r="I491" s="90"/>
      <c r="J491" s="85"/>
      <c r="K491" s="91"/>
      <c r="L491" s="91"/>
      <c r="M491" s="92"/>
      <c r="N491" s="93"/>
      <c r="O491" s="46">
        <f t="shared" si="44"/>
        <v>0</v>
      </c>
    </row>
    <row r="492" spans="2:15" x14ac:dyDescent="0.25">
      <c r="B492" s="88"/>
      <c r="C492" s="89" t="str">
        <f t="shared" si="47"/>
        <v/>
      </c>
      <c r="D492" s="84" t="str">
        <f t="shared" si="48"/>
        <v/>
      </c>
      <c r="E492" s="90"/>
      <c r="F492" s="90"/>
      <c r="G492" s="90"/>
      <c r="H492" s="90"/>
      <c r="I492" s="90"/>
      <c r="J492" s="85"/>
      <c r="K492" s="91"/>
      <c r="L492" s="91"/>
      <c r="M492" s="92"/>
      <c r="N492" s="93"/>
      <c r="O492" s="46">
        <f t="shared" si="44"/>
        <v>0</v>
      </c>
    </row>
    <row r="493" spans="2:15" x14ac:dyDescent="0.25">
      <c r="B493" s="88"/>
      <c r="C493" s="89" t="str">
        <f t="shared" si="47"/>
        <v/>
      </c>
      <c r="D493" s="84" t="str">
        <f t="shared" si="48"/>
        <v/>
      </c>
      <c r="E493" s="90"/>
      <c r="F493" s="90"/>
      <c r="G493" s="90"/>
      <c r="H493" s="90"/>
      <c r="I493" s="90"/>
      <c r="J493" s="85"/>
      <c r="K493" s="91"/>
      <c r="L493" s="91"/>
      <c r="M493" s="92"/>
      <c r="N493" s="93"/>
      <c r="O493" s="46">
        <f t="shared" si="44"/>
        <v>0</v>
      </c>
    </row>
    <row r="494" spans="2:15" x14ac:dyDescent="0.25">
      <c r="B494" s="88"/>
      <c r="C494" s="89" t="str">
        <f t="shared" si="47"/>
        <v/>
      </c>
      <c r="D494" s="84" t="str">
        <f t="shared" si="48"/>
        <v/>
      </c>
      <c r="E494" s="90"/>
      <c r="F494" s="90"/>
      <c r="G494" s="90"/>
      <c r="H494" s="90"/>
      <c r="I494" s="90"/>
      <c r="J494" s="85"/>
      <c r="K494" s="91"/>
      <c r="L494" s="91"/>
      <c r="M494" s="92"/>
      <c r="N494" s="93"/>
      <c r="O494" s="46">
        <f t="shared" si="44"/>
        <v>0</v>
      </c>
    </row>
    <row r="495" spans="2:15" x14ac:dyDescent="0.25">
      <c r="B495" s="88"/>
      <c r="C495" s="89" t="str">
        <f t="shared" si="47"/>
        <v/>
      </c>
      <c r="D495" s="84" t="str">
        <f t="shared" si="48"/>
        <v/>
      </c>
      <c r="E495" s="90"/>
      <c r="F495" s="90"/>
      <c r="G495" s="90"/>
      <c r="H495" s="90"/>
      <c r="I495" s="90"/>
      <c r="J495" s="85"/>
      <c r="K495" s="91"/>
      <c r="L495" s="91"/>
      <c r="M495" s="92"/>
      <c r="N495" s="93"/>
      <c r="O495" s="46">
        <f t="shared" si="44"/>
        <v>0</v>
      </c>
    </row>
    <row r="496" spans="2:15" x14ac:dyDescent="0.25">
      <c r="B496" s="88"/>
      <c r="C496" s="89" t="str">
        <f t="shared" si="47"/>
        <v/>
      </c>
      <c r="D496" s="84" t="str">
        <f t="shared" si="48"/>
        <v/>
      </c>
      <c r="E496" s="90"/>
      <c r="F496" s="90"/>
      <c r="G496" s="90"/>
      <c r="H496" s="90"/>
      <c r="I496" s="90"/>
      <c r="J496" s="85"/>
      <c r="K496" s="91"/>
      <c r="L496" s="91"/>
      <c r="M496" s="92"/>
      <c r="N496" s="93"/>
      <c r="O496" s="46">
        <f t="shared" si="44"/>
        <v>0</v>
      </c>
    </row>
    <row r="497" spans="2:15" x14ac:dyDescent="0.25">
      <c r="B497" s="88"/>
      <c r="C497" s="89" t="str">
        <f t="shared" si="47"/>
        <v/>
      </c>
      <c r="D497" s="84" t="str">
        <f t="shared" si="48"/>
        <v/>
      </c>
      <c r="E497" s="90"/>
      <c r="F497" s="90"/>
      <c r="G497" s="90"/>
      <c r="H497" s="90"/>
      <c r="I497" s="90"/>
      <c r="J497" s="85"/>
      <c r="K497" s="91"/>
      <c r="L497" s="91"/>
      <c r="M497" s="92"/>
      <c r="N497" s="93"/>
      <c r="O497" s="46">
        <f t="shared" si="44"/>
        <v>0</v>
      </c>
    </row>
    <row r="498" spans="2:15" x14ac:dyDescent="0.25">
      <c r="B498" s="88"/>
      <c r="C498" s="89" t="str">
        <f t="shared" si="47"/>
        <v/>
      </c>
      <c r="D498" s="84" t="str">
        <f t="shared" si="48"/>
        <v/>
      </c>
      <c r="E498" s="90"/>
      <c r="F498" s="90"/>
      <c r="G498" s="90"/>
      <c r="H498" s="90"/>
      <c r="I498" s="90"/>
      <c r="J498" s="85"/>
      <c r="K498" s="91"/>
      <c r="L498" s="91"/>
      <c r="M498" s="92"/>
      <c r="N498" s="93"/>
      <c r="O498" s="46">
        <f t="shared" si="44"/>
        <v>0</v>
      </c>
    </row>
    <row r="499" spans="2:15" x14ac:dyDescent="0.25">
      <c r="B499" s="88"/>
      <c r="C499" s="89" t="str">
        <f t="shared" si="47"/>
        <v/>
      </c>
      <c r="D499" s="84" t="str">
        <f t="shared" si="48"/>
        <v/>
      </c>
      <c r="E499" s="90"/>
      <c r="F499" s="90"/>
      <c r="G499" s="90"/>
      <c r="H499" s="90"/>
      <c r="I499" s="90"/>
      <c r="J499" s="85"/>
      <c r="K499" s="91"/>
      <c r="L499" s="91"/>
      <c r="M499" s="92"/>
      <c r="N499" s="93"/>
      <c r="O499" s="46">
        <f t="shared" si="44"/>
        <v>0</v>
      </c>
    </row>
    <row r="500" spans="2:15" x14ac:dyDescent="0.25">
      <c r="B500" s="88"/>
      <c r="C500" s="89" t="str">
        <f t="shared" si="47"/>
        <v/>
      </c>
      <c r="D500" s="84" t="str">
        <f t="shared" si="48"/>
        <v/>
      </c>
      <c r="E500" s="90"/>
      <c r="F500" s="90"/>
      <c r="G500" s="90"/>
      <c r="H500" s="90"/>
      <c r="I500" s="90"/>
      <c r="J500" s="85"/>
      <c r="K500" s="91"/>
      <c r="L500" s="91"/>
      <c r="M500" s="92"/>
      <c r="N500" s="93"/>
      <c r="O500" s="46">
        <f t="shared" si="44"/>
        <v>0</v>
      </c>
    </row>
    <row r="501" spans="2:15" x14ac:dyDescent="0.25">
      <c r="B501" s="88"/>
      <c r="C501" s="89" t="str">
        <f t="shared" si="47"/>
        <v/>
      </c>
      <c r="D501" s="84" t="str">
        <f t="shared" si="48"/>
        <v/>
      </c>
      <c r="E501" s="90"/>
      <c r="F501" s="90"/>
      <c r="G501" s="90"/>
      <c r="H501" s="90"/>
      <c r="I501" s="90"/>
      <c r="J501" s="85"/>
      <c r="K501" s="91"/>
      <c r="L501" s="91"/>
      <c r="M501" s="92"/>
      <c r="N501" s="93"/>
      <c r="O501" s="46">
        <f t="shared" si="44"/>
        <v>0</v>
      </c>
    </row>
    <row r="502" spans="2:15" x14ac:dyDescent="0.25">
      <c r="B502" s="88"/>
      <c r="C502" s="89" t="str">
        <f t="shared" si="47"/>
        <v/>
      </c>
      <c r="D502" s="84" t="str">
        <f t="shared" si="48"/>
        <v/>
      </c>
      <c r="E502" s="90"/>
      <c r="F502" s="90"/>
      <c r="G502" s="90"/>
      <c r="H502" s="90"/>
      <c r="I502" s="90"/>
      <c r="J502" s="85"/>
      <c r="K502" s="91"/>
      <c r="L502" s="91"/>
      <c r="M502" s="92"/>
      <c r="N502" s="93"/>
      <c r="O502" s="46">
        <f t="shared" si="44"/>
        <v>0</v>
      </c>
    </row>
    <row r="503" spans="2:15" x14ac:dyDescent="0.25">
      <c r="B503" s="88"/>
      <c r="C503" s="89" t="str">
        <f t="shared" si="47"/>
        <v/>
      </c>
      <c r="D503" s="84" t="str">
        <f t="shared" si="48"/>
        <v/>
      </c>
      <c r="E503" s="90"/>
      <c r="F503" s="90"/>
      <c r="G503" s="90"/>
      <c r="H503" s="90"/>
      <c r="I503" s="90"/>
      <c r="J503" s="85"/>
      <c r="K503" s="91"/>
      <c r="L503" s="91"/>
      <c r="M503" s="92"/>
      <c r="N503" s="93"/>
      <c r="O503" s="46">
        <f t="shared" si="44"/>
        <v>0</v>
      </c>
    </row>
    <row r="504" spans="2:15" x14ac:dyDescent="0.25">
      <c r="B504" s="88"/>
      <c r="C504" s="89" t="str">
        <f t="shared" si="47"/>
        <v/>
      </c>
      <c r="D504" s="84" t="str">
        <f t="shared" si="48"/>
        <v/>
      </c>
      <c r="E504" s="90"/>
      <c r="F504" s="90"/>
      <c r="G504" s="90"/>
      <c r="H504" s="90"/>
      <c r="I504" s="90"/>
      <c r="J504" s="85"/>
      <c r="K504" s="91"/>
      <c r="L504" s="91"/>
      <c r="M504" s="92"/>
      <c r="N504" s="93"/>
      <c r="O504" s="46">
        <f t="shared" si="44"/>
        <v>0</v>
      </c>
    </row>
    <row r="505" spans="2:15" x14ac:dyDescent="0.25">
      <c r="B505" s="88"/>
      <c r="C505" s="89" t="str">
        <f t="shared" si="47"/>
        <v/>
      </c>
      <c r="D505" s="84" t="str">
        <f t="shared" si="48"/>
        <v/>
      </c>
      <c r="E505" s="90"/>
      <c r="F505" s="90"/>
      <c r="G505" s="90"/>
      <c r="H505" s="90"/>
      <c r="I505" s="90"/>
      <c r="J505" s="85"/>
      <c r="K505" s="91"/>
      <c r="L505" s="91"/>
      <c r="M505" s="92"/>
      <c r="N505" s="93"/>
      <c r="O505" s="46">
        <f t="shared" si="44"/>
        <v>0</v>
      </c>
    </row>
    <row r="506" spans="2:15" x14ac:dyDescent="0.25">
      <c r="B506" s="88"/>
      <c r="C506" s="89" t="str">
        <f t="shared" si="47"/>
        <v/>
      </c>
      <c r="D506" s="84" t="str">
        <f t="shared" si="48"/>
        <v/>
      </c>
      <c r="E506" s="90"/>
      <c r="F506" s="90"/>
      <c r="G506" s="90"/>
      <c r="H506" s="90"/>
      <c r="I506" s="90"/>
      <c r="J506" s="85"/>
      <c r="K506" s="91"/>
      <c r="L506" s="91"/>
      <c r="M506" s="92"/>
      <c r="N506" s="93"/>
      <c r="O506" s="46">
        <f t="shared" si="44"/>
        <v>0</v>
      </c>
    </row>
    <row r="507" spans="2:15" x14ac:dyDescent="0.25">
      <c r="B507" s="88"/>
      <c r="C507" s="89" t="str">
        <f t="shared" si="47"/>
        <v/>
      </c>
      <c r="D507" s="84" t="str">
        <f t="shared" si="48"/>
        <v/>
      </c>
      <c r="E507" s="90"/>
      <c r="F507" s="90"/>
      <c r="G507" s="90"/>
      <c r="H507" s="90"/>
      <c r="I507" s="90"/>
      <c r="J507" s="85"/>
      <c r="K507" s="91"/>
      <c r="L507" s="91"/>
      <c r="M507" s="92"/>
      <c r="N507" s="93"/>
      <c r="O507" s="46">
        <f t="shared" si="44"/>
        <v>0</v>
      </c>
    </row>
    <row r="508" spans="2:15" x14ac:dyDescent="0.25">
      <c r="B508" s="88"/>
      <c r="C508" s="89" t="str">
        <f t="shared" si="47"/>
        <v/>
      </c>
      <c r="D508" s="84" t="str">
        <f t="shared" si="48"/>
        <v/>
      </c>
      <c r="E508" s="90"/>
      <c r="F508" s="90"/>
      <c r="G508" s="90"/>
      <c r="H508" s="90"/>
      <c r="I508" s="90"/>
      <c r="J508" s="85"/>
      <c r="K508" s="91"/>
      <c r="L508" s="91"/>
      <c r="M508" s="92"/>
      <c r="N508" s="93"/>
      <c r="O508" s="46">
        <f t="shared" si="44"/>
        <v>0</v>
      </c>
    </row>
    <row r="509" spans="2:15" x14ac:dyDescent="0.25">
      <c r="B509" s="88"/>
      <c r="C509" s="89" t="str">
        <f t="shared" si="47"/>
        <v/>
      </c>
      <c r="D509" s="84" t="str">
        <f t="shared" si="48"/>
        <v/>
      </c>
      <c r="E509" s="90"/>
      <c r="F509" s="90"/>
      <c r="G509" s="90"/>
      <c r="H509" s="90"/>
      <c r="I509" s="90"/>
      <c r="J509" s="85"/>
      <c r="K509" s="91"/>
      <c r="L509" s="91"/>
      <c r="M509" s="92"/>
      <c r="N509" s="93"/>
      <c r="O509" s="46">
        <f t="shared" si="44"/>
        <v>0</v>
      </c>
    </row>
    <row r="510" spans="2:15" x14ac:dyDescent="0.25">
      <c r="B510" s="88"/>
      <c r="C510" s="89" t="str">
        <f t="shared" si="47"/>
        <v/>
      </c>
      <c r="D510" s="84" t="str">
        <f t="shared" si="48"/>
        <v/>
      </c>
      <c r="E510" s="90"/>
      <c r="F510" s="90"/>
      <c r="G510" s="90"/>
      <c r="H510" s="90"/>
      <c r="I510" s="90"/>
      <c r="J510" s="85"/>
      <c r="K510" s="91"/>
      <c r="L510" s="91"/>
      <c r="M510" s="92"/>
      <c r="N510" s="93"/>
      <c r="O510" s="46">
        <f t="shared" si="44"/>
        <v>0</v>
      </c>
    </row>
    <row r="511" spans="2:15" x14ac:dyDescent="0.25">
      <c r="B511" s="88"/>
      <c r="C511" s="89" t="str">
        <f t="shared" si="47"/>
        <v/>
      </c>
      <c r="D511" s="84" t="str">
        <f t="shared" si="48"/>
        <v/>
      </c>
      <c r="E511" s="90"/>
      <c r="F511" s="90"/>
      <c r="G511" s="90"/>
      <c r="H511" s="90"/>
      <c r="I511" s="90"/>
      <c r="J511" s="85"/>
      <c r="K511" s="91"/>
      <c r="L511" s="91"/>
      <c r="M511" s="92"/>
      <c r="N511" s="93"/>
      <c r="O511" s="46">
        <f t="shared" si="44"/>
        <v>0</v>
      </c>
    </row>
    <row r="512" spans="2:15" x14ac:dyDescent="0.25">
      <c r="B512" s="88"/>
      <c r="C512" s="89" t="str">
        <f t="shared" si="47"/>
        <v/>
      </c>
      <c r="D512" s="84" t="str">
        <f t="shared" si="48"/>
        <v/>
      </c>
      <c r="E512" s="90"/>
      <c r="F512" s="90"/>
      <c r="G512" s="90"/>
      <c r="H512" s="90"/>
      <c r="I512" s="90"/>
      <c r="J512" s="85"/>
      <c r="K512" s="91"/>
      <c r="L512" s="91"/>
      <c r="M512" s="92"/>
      <c r="N512" s="93"/>
      <c r="O512" s="46">
        <f t="shared" si="44"/>
        <v>0</v>
      </c>
    </row>
    <row r="513" spans="2:15" x14ac:dyDescent="0.25">
      <c r="B513" s="88"/>
      <c r="C513" s="89" t="str">
        <f t="shared" si="47"/>
        <v/>
      </c>
      <c r="D513" s="84" t="str">
        <f t="shared" si="48"/>
        <v/>
      </c>
      <c r="E513" s="90"/>
      <c r="F513" s="90"/>
      <c r="G513" s="90"/>
      <c r="H513" s="90"/>
      <c r="I513" s="90"/>
      <c r="J513" s="85"/>
      <c r="K513" s="91"/>
      <c r="L513" s="91"/>
      <c r="M513" s="92"/>
      <c r="N513" s="93"/>
      <c r="O513" s="46">
        <f t="shared" si="44"/>
        <v>0</v>
      </c>
    </row>
    <row r="514" spans="2:15" x14ac:dyDescent="0.25">
      <c r="B514" s="88"/>
      <c r="C514" s="89" t="str">
        <f t="shared" si="47"/>
        <v/>
      </c>
      <c r="D514" s="84" t="str">
        <f t="shared" si="48"/>
        <v/>
      </c>
      <c r="E514" s="90"/>
      <c r="F514" s="90"/>
      <c r="G514" s="90"/>
      <c r="H514" s="90"/>
      <c r="I514" s="90"/>
      <c r="J514" s="85"/>
      <c r="K514" s="91"/>
      <c r="L514" s="91"/>
      <c r="M514" s="92"/>
      <c r="N514" s="93"/>
      <c r="O514" s="46">
        <f t="shared" si="44"/>
        <v>0</v>
      </c>
    </row>
    <row r="515" spans="2:15" x14ac:dyDescent="0.25">
      <c r="B515" s="88"/>
      <c r="C515" s="89" t="str">
        <f t="shared" si="47"/>
        <v/>
      </c>
      <c r="D515" s="84" t="str">
        <f t="shared" si="48"/>
        <v/>
      </c>
      <c r="E515" s="90"/>
      <c r="F515" s="90"/>
      <c r="G515" s="90"/>
      <c r="H515" s="90"/>
      <c r="I515" s="90"/>
      <c r="J515" s="85"/>
      <c r="K515" s="91"/>
      <c r="L515" s="91"/>
      <c r="M515" s="92"/>
      <c r="N515" s="93"/>
      <c r="O515" s="46">
        <f t="shared" si="44"/>
        <v>0</v>
      </c>
    </row>
    <row r="516" spans="2:15" x14ac:dyDescent="0.25">
      <c r="B516" s="88"/>
      <c r="C516" s="89" t="str">
        <f t="shared" si="47"/>
        <v/>
      </c>
      <c r="D516" s="84" t="str">
        <f t="shared" si="48"/>
        <v/>
      </c>
      <c r="E516" s="90"/>
      <c r="F516" s="90"/>
      <c r="G516" s="90"/>
      <c r="H516" s="90"/>
      <c r="I516" s="90"/>
      <c r="J516" s="85"/>
      <c r="K516" s="91"/>
      <c r="L516" s="91"/>
      <c r="M516" s="92"/>
      <c r="N516" s="93"/>
      <c r="O516" s="46">
        <f t="shared" si="44"/>
        <v>0</v>
      </c>
    </row>
    <row r="517" spans="2:15" x14ac:dyDescent="0.25">
      <c r="B517" s="88"/>
      <c r="C517" s="89" t="str">
        <f t="shared" si="47"/>
        <v/>
      </c>
      <c r="D517" s="84" t="str">
        <f t="shared" si="48"/>
        <v/>
      </c>
      <c r="E517" s="90"/>
      <c r="F517" s="90"/>
      <c r="G517" s="90"/>
      <c r="H517" s="90"/>
      <c r="I517" s="90"/>
      <c r="J517" s="85"/>
      <c r="K517" s="91"/>
      <c r="L517" s="91"/>
      <c r="M517" s="92"/>
      <c r="N517" s="93"/>
      <c r="O517" s="46">
        <f t="shared" si="44"/>
        <v>0</v>
      </c>
    </row>
    <row r="518" spans="2:15" x14ac:dyDescent="0.25">
      <c r="B518" s="88"/>
      <c r="C518" s="89" t="str">
        <f t="shared" si="47"/>
        <v/>
      </c>
      <c r="D518" s="84" t="str">
        <f t="shared" si="48"/>
        <v/>
      </c>
      <c r="E518" s="90"/>
      <c r="F518" s="90"/>
      <c r="G518" s="90"/>
      <c r="H518" s="90"/>
      <c r="I518" s="90"/>
      <c r="J518" s="85"/>
      <c r="K518" s="91"/>
      <c r="L518" s="91"/>
      <c r="M518" s="92"/>
      <c r="N518" s="93"/>
      <c r="O518" s="46">
        <f t="shared" si="44"/>
        <v>0</v>
      </c>
    </row>
    <row r="519" spans="2:15" x14ac:dyDescent="0.25">
      <c r="B519" s="88"/>
      <c r="C519" s="89" t="str">
        <f t="shared" si="47"/>
        <v/>
      </c>
      <c r="D519" s="84" t="str">
        <f t="shared" si="48"/>
        <v/>
      </c>
      <c r="E519" s="90"/>
      <c r="F519" s="90"/>
      <c r="G519" s="90"/>
      <c r="H519" s="90"/>
      <c r="I519" s="90"/>
      <c r="J519" s="85"/>
      <c r="K519" s="91"/>
      <c r="L519" s="91"/>
      <c r="M519" s="92"/>
      <c r="N519" s="93"/>
      <c r="O519" s="46">
        <f t="shared" si="44"/>
        <v>0</v>
      </c>
    </row>
    <row r="520" spans="2:15" x14ac:dyDescent="0.25">
      <c r="B520" s="88"/>
      <c r="C520" s="89" t="str">
        <f t="shared" si="47"/>
        <v/>
      </c>
      <c r="D520" s="84" t="str">
        <f t="shared" si="48"/>
        <v/>
      </c>
      <c r="E520" s="90"/>
      <c r="F520" s="90"/>
      <c r="G520" s="90"/>
      <c r="H520" s="90"/>
      <c r="I520" s="90"/>
      <c r="J520" s="85"/>
      <c r="K520" s="91"/>
      <c r="L520" s="91"/>
      <c r="M520" s="92"/>
      <c r="N520" s="93"/>
      <c r="O520" s="46">
        <f t="shared" si="44"/>
        <v>0</v>
      </c>
    </row>
    <row r="521" spans="2:15" x14ac:dyDescent="0.25">
      <c r="B521" s="88"/>
      <c r="C521" s="89" t="str">
        <f t="shared" si="47"/>
        <v/>
      </c>
      <c r="D521" s="84" t="str">
        <f t="shared" si="48"/>
        <v/>
      </c>
      <c r="E521" s="90"/>
      <c r="F521" s="90"/>
      <c r="G521" s="90"/>
      <c r="H521" s="90"/>
      <c r="I521" s="90"/>
      <c r="J521" s="85"/>
      <c r="K521" s="91"/>
      <c r="L521" s="91"/>
      <c r="M521" s="92"/>
      <c r="N521" s="93"/>
      <c r="O521" s="46">
        <f t="shared" si="44"/>
        <v>0</v>
      </c>
    </row>
    <row r="522" spans="2:15" x14ac:dyDescent="0.25">
      <c r="B522" s="88"/>
      <c r="C522" s="89" t="str">
        <f t="shared" si="47"/>
        <v/>
      </c>
      <c r="D522" s="84" t="str">
        <f t="shared" si="48"/>
        <v/>
      </c>
      <c r="E522" s="90"/>
      <c r="F522" s="90"/>
      <c r="G522" s="90"/>
      <c r="H522" s="90"/>
      <c r="I522" s="90"/>
      <c r="J522" s="85"/>
      <c r="K522" s="91"/>
      <c r="L522" s="91"/>
      <c r="M522" s="92"/>
      <c r="N522" s="93"/>
      <c r="O522" s="46">
        <f t="shared" si="44"/>
        <v>0</v>
      </c>
    </row>
    <row r="523" spans="2:15" x14ac:dyDescent="0.25">
      <c r="B523" s="88"/>
      <c r="C523" s="89" t="str">
        <f t="shared" si="47"/>
        <v/>
      </c>
      <c r="D523" s="84" t="str">
        <f t="shared" si="48"/>
        <v/>
      </c>
      <c r="E523" s="90"/>
      <c r="F523" s="90"/>
      <c r="G523" s="90"/>
      <c r="H523" s="90"/>
      <c r="I523" s="90"/>
      <c r="J523" s="85"/>
      <c r="K523" s="91"/>
      <c r="L523" s="91"/>
      <c r="M523" s="92"/>
      <c r="N523" s="93"/>
      <c r="O523" s="46">
        <f t="shared" si="44"/>
        <v>0</v>
      </c>
    </row>
    <row r="524" spans="2:15" x14ac:dyDescent="0.25">
      <c r="B524" s="88"/>
      <c r="C524" s="89" t="str">
        <f t="shared" si="47"/>
        <v/>
      </c>
      <c r="D524" s="84" t="str">
        <f t="shared" si="48"/>
        <v/>
      </c>
      <c r="E524" s="90"/>
      <c r="F524" s="90"/>
      <c r="G524" s="90"/>
      <c r="H524" s="90"/>
      <c r="I524" s="90"/>
      <c r="J524" s="85"/>
      <c r="K524" s="91"/>
      <c r="L524" s="91"/>
      <c r="M524" s="92"/>
      <c r="N524" s="93"/>
      <c r="O524" s="46">
        <f t="shared" si="44"/>
        <v>0</v>
      </c>
    </row>
    <row r="525" spans="2:15" x14ac:dyDescent="0.25">
      <c r="B525" s="88"/>
      <c r="C525" s="89" t="str">
        <f t="shared" si="47"/>
        <v/>
      </c>
      <c r="D525" s="84" t="str">
        <f t="shared" si="48"/>
        <v/>
      </c>
      <c r="E525" s="90"/>
      <c r="F525" s="90"/>
      <c r="G525" s="90"/>
      <c r="H525" s="90"/>
      <c r="I525" s="90"/>
      <c r="J525" s="85"/>
      <c r="K525" s="91"/>
      <c r="L525" s="91"/>
      <c r="M525" s="92"/>
      <c r="N525" s="93"/>
      <c r="O525" s="46">
        <f t="shared" si="44"/>
        <v>0</v>
      </c>
    </row>
    <row r="526" spans="2:15" x14ac:dyDescent="0.25">
      <c r="B526" s="88"/>
      <c r="C526" s="89" t="str">
        <f t="shared" si="47"/>
        <v/>
      </c>
      <c r="D526" s="84" t="str">
        <f t="shared" si="48"/>
        <v/>
      </c>
      <c r="E526" s="90"/>
      <c r="F526" s="90"/>
      <c r="G526" s="90"/>
      <c r="H526" s="90"/>
      <c r="I526" s="90"/>
      <c r="J526" s="85"/>
      <c r="K526" s="91"/>
      <c r="L526" s="91"/>
      <c r="M526" s="92"/>
      <c r="N526" s="93"/>
      <c r="O526" s="46">
        <f t="shared" si="44"/>
        <v>0</v>
      </c>
    </row>
    <row r="527" spans="2:15" x14ac:dyDescent="0.25">
      <c r="B527" s="88"/>
      <c r="C527" s="89" t="str">
        <f t="shared" si="47"/>
        <v/>
      </c>
      <c r="D527" s="84" t="str">
        <f t="shared" si="48"/>
        <v/>
      </c>
      <c r="E527" s="90"/>
      <c r="F527" s="90"/>
      <c r="G527" s="90"/>
      <c r="H527" s="90"/>
      <c r="I527" s="90"/>
      <c r="J527" s="85"/>
      <c r="K527" s="91"/>
      <c r="L527" s="91"/>
      <c r="M527" s="92"/>
      <c r="N527" s="93"/>
      <c r="O527" s="46">
        <f t="shared" ref="O527:O590" si="49">M527-N527+O526</f>
        <v>0</v>
      </c>
    </row>
    <row r="528" spans="2:15" x14ac:dyDescent="0.25">
      <c r="B528" s="88"/>
      <c r="C528" s="89" t="str">
        <f t="shared" ref="C528:C589" si="50">IF(B528&lt;&gt;"",MONTH(B528),"")</f>
        <v/>
      </c>
      <c r="D528" s="84" t="str">
        <f t="shared" ref="D528:D589" si="51">IF(B528&lt;&gt;"",YEAR(B528),"")</f>
        <v/>
      </c>
      <c r="E528" s="90"/>
      <c r="F528" s="90"/>
      <c r="G528" s="90"/>
      <c r="H528" s="90"/>
      <c r="I528" s="90"/>
      <c r="J528" s="85"/>
      <c r="K528" s="91"/>
      <c r="L528" s="91"/>
      <c r="M528" s="92"/>
      <c r="N528" s="93"/>
      <c r="O528" s="46">
        <f t="shared" si="49"/>
        <v>0</v>
      </c>
    </row>
    <row r="529" spans="2:15" x14ac:dyDescent="0.25">
      <c r="B529" s="88"/>
      <c r="C529" s="89" t="str">
        <f t="shared" si="50"/>
        <v/>
      </c>
      <c r="D529" s="84" t="str">
        <f t="shared" si="51"/>
        <v/>
      </c>
      <c r="E529" s="90"/>
      <c r="F529" s="90"/>
      <c r="G529" s="90"/>
      <c r="H529" s="90"/>
      <c r="I529" s="90"/>
      <c r="J529" s="85"/>
      <c r="K529" s="91"/>
      <c r="L529" s="91"/>
      <c r="M529" s="92"/>
      <c r="N529" s="93"/>
      <c r="O529" s="46">
        <f t="shared" si="49"/>
        <v>0</v>
      </c>
    </row>
    <row r="530" spans="2:15" x14ac:dyDescent="0.25">
      <c r="B530" s="88"/>
      <c r="C530" s="89" t="str">
        <f t="shared" si="50"/>
        <v/>
      </c>
      <c r="D530" s="84" t="str">
        <f t="shared" si="51"/>
        <v/>
      </c>
      <c r="E530" s="90"/>
      <c r="F530" s="90"/>
      <c r="G530" s="90"/>
      <c r="H530" s="90"/>
      <c r="I530" s="90"/>
      <c r="J530" s="85"/>
      <c r="K530" s="91"/>
      <c r="L530" s="91"/>
      <c r="M530" s="92"/>
      <c r="N530" s="93"/>
      <c r="O530" s="46">
        <f t="shared" si="49"/>
        <v>0</v>
      </c>
    </row>
    <row r="531" spans="2:15" x14ac:dyDescent="0.25">
      <c r="B531" s="88"/>
      <c r="C531" s="89" t="str">
        <f t="shared" si="50"/>
        <v/>
      </c>
      <c r="D531" s="84" t="str">
        <f t="shared" si="51"/>
        <v/>
      </c>
      <c r="E531" s="90"/>
      <c r="F531" s="90"/>
      <c r="G531" s="90"/>
      <c r="H531" s="90"/>
      <c r="I531" s="90"/>
      <c r="J531" s="85"/>
      <c r="K531" s="91"/>
      <c r="L531" s="91"/>
      <c r="M531" s="92"/>
      <c r="N531" s="93"/>
      <c r="O531" s="46">
        <f t="shared" si="49"/>
        <v>0</v>
      </c>
    </row>
    <row r="532" spans="2:15" x14ac:dyDescent="0.25">
      <c r="B532" s="88"/>
      <c r="C532" s="89" t="str">
        <f t="shared" si="50"/>
        <v/>
      </c>
      <c r="D532" s="84" t="str">
        <f t="shared" si="51"/>
        <v/>
      </c>
      <c r="E532" s="90"/>
      <c r="F532" s="90"/>
      <c r="G532" s="90"/>
      <c r="H532" s="90"/>
      <c r="I532" s="90"/>
      <c r="J532" s="85"/>
      <c r="K532" s="91"/>
      <c r="L532" s="91"/>
      <c r="M532" s="92"/>
      <c r="N532" s="93"/>
      <c r="O532" s="46">
        <f t="shared" si="49"/>
        <v>0</v>
      </c>
    </row>
    <row r="533" spans="2:15" x14ac:dyDescent="0.25">
      <c r="B533" s="88"/>
      <c r="C533" s="89" t="str">
        <f t="shared" si="50"/>
        <v/>
      </c>
      <c r="D533" s="84" t="str">
        <f t="shared" si="51"/>
        <v/>
      </c>
      <c r="E533" s="90"/>
      <c r="F533" s="90"/>
      <c r="G533" s="90"/>
      <c r="H533" s="90"/>
      <c r="I533" s="90"/>
      <c r="J533" s="85"/>
      <c r="K533" s="91"/>
      <c r="L533" s="91"/>
      <c r="M533" s="92"/>
      <c r="N533" s="93"/>
      <c r="O533" s="46">
        <f t="shared" si="49"/>
        <v>0</v>
      </c>
    </row>
    <row r="534" spans="2:15" x14ac:dyDescent="0.25">
      <c r="B534" s="88"/>
      <c r="C534" s="89" t="str">
        <f t="shared" si="50"/>
        <v/>
      </c>
      <c r="D534" s="84" t="str">
        <f t="shared" si="51"/>
        <v/>
      </c>
      <c r="E534" s="90"/>
      <c r="F534" s="90"/>
      <c r="G534" s="90"/>
      <c r="H534" s="90"/>
      <c r="I534" s="90"/>
      <c r="J534" s="85"/>
      <c r="K534" s="91"/>
      <c r="L534" s="91"/>
      <c r="M534" s="92"/>
      <c r="N534" s="93"/>
      <c r="O534" s="46">
        <f t="shared" si="49"/>
        <v>0</v>
      </c>
    </row>
    <row r="535" spans="2:15" x14ac:dyDescent="0.25">
      <c r="B535" s="88"/>
      <c r="C535" s="89" t="str">
        <f t="shared" si="50"/>
        <v/>
      </c>
      <c r="D535" s="84" t="str">
        <f t="shared" si="51"/>
        <v/>
      </c>
      <c r="E535" s="90"/>
      <c r="F535" s="90"/>
      <c r="G535" s="90"/>
      <c r="H535" s="90"/>
      <c r="I535" s="90"/>
      <c r="J535" s="85"/>
      <c r="K535" s="91"/>
      <c r="L535" s="91"/>
      <c r="M535" s="92"/>
      <c r="N535" s="93"/>
      <c r="O535" s="46">
        <f t="shared" si="49"/>
        <v>0</v>
      </c>
    </row>
    <row r="536" spans="2:15" x14ac:dyDescent="0.25">
      <c r="B536" s="88"/>
      <c r="C536" s="89" t="str">
        <f t="shared" si="50"/>
        <v/>
      </c>
      <c r="D536" s="84" t="str">
        <f t="shared" si="51"/>
        <v/>
      </c>
      <c r="E536" s="90"/>
      <c r="F536" s="90"/>
      <c r="G536" s="90"/>
      <c r="H536" s="90"/>
      <c r="I536" s="90"/>
      <c r="J536" s="85"/>
      <c r="K536" s="91"/>
      <c r="L536" s="91"/>
      <c r="M536" s="92"/>
      <c r="N536" s="93"/>
      <c r="O536" s="46">
        <f t="shared" si="49"/>
        <v>0</v>
      </c>
    </row>
    <row r="537" spans="2:15" x14ac:dyDescent="0.25">
      <c r="B537" s="88"/>
      <c r="C537" s="89" t="str">
        <f t="shared" si="50"/>
        <v/>
      </c>
      <c r="D537" s="84" t="str">
        <f t="shared" si="51"/>
        <v/>
      </c>
      <c r="E537" s="90"/>
      <c r="F537" s="90"/>
      <c r="G537" s="90"/>
      <c r="H537" s="90"/>
      <c r="I537" s="90"/>
      <c r="J537" s="85"/>
      <c r="K537" s="91"/>
      <c r="L537" s="91"/>
      <c r="M537" s="92"/>
      <c r="N537" s="93"/>
      <c r="O537" s="46">
        <f t="shared" si="49"/>
        <v>0</v>
      </c>
    </row>
    <row r="538" spans="2:15" x14ac:dyDescent="0.25">
      <c r="B538" s="88"/>
      <c r="C538" s="89" t="str">
        <f t="shared" si="50"/>
        <v/>
      </c>
      <c r="D538" s="84" t="str">
        <f t="shared" si="51"/>
        <v/>
      </c>
      <c r="E538" s="90"/>
      <c r="F538" s="90"/>
      <c r="G538" s="90"/>
      <c r="H538" s="90"/>
      <c r="I538" s="90"/>
      <c r="J538" s="85"/>
      <c r="K538" s="91"/>
      <c r="L538" s="91"/>
      <c r="M538" s="92"/>
      <c r="N538" s="93"/>
      <c r="O538" s="46">
        <f t="shared" si="49"/>
        <v>0</v>
      </c>
    </row>
    <row r="539" spans="2:15" x14ac:dyDescent="0.25">
      <c r="B539" s="88"/>
      <c r="C539" s="89" t="str">
        <f t="shared" si="50"/>
        <v/>
      </c>
      <c r="D539" s="84" t="str">
        <f t="shared" si="51"/>
        <v/>
      </c>
      <c r="E539" s="90"/>
      <c r="F539" s="90"/>
      <c r="G539" s="90"/>
      <c r="H539" s="90"/>
      <c r="I539" s="90"/>
      <c r="J539" s="85"/>
      <c r="K539" s="91"/>
      <c r="L539" s="91"/>
      <c r="M539" s="92"/>
      <c r="N539" s="93"/>
      <c r="O539" s="46">
        <f t="shared" si="49"/>
        <v>0</v>
      </c>
    </row>
    <row r="540" spans="2:15" x14ac:dyDescent="0.25">
      <c r="B540" s="88"/>
      <c r="C540" s="89" t="str">
        <f t="shared" si="50"/>
        <v/>
      </c>
      <c r="D540" s="84" t="str">
        <f t="shared" si="51"/>
        <v/>
      </c>
      <c r="E540" s="90"/>
      <c r="F540" s="90"/>
      <c r="G540" s="90"/>
      <c r="H540" s="90"/>
      <c r="I540" s="90"/>
      <c r="J540" s="85"/>
      <c r="K540" s="91"/>
      <c r="L540" s="91"/>
      <c r="M540" s="92"/>
      <c r="N540" s="93"/>
      <c r="O540" s="46">
        <f t="shared" si="49"/>
        <v>0</v>
      </c>
    </row>
    <row r="541" spans="2:15" x14ac:dyDescent="0.25">
      <c r="B541" s="88"/>
      <c r="C541" s="89" t="str">
        <f t="shared" si="50"/>
        <v/>
      </c>
      <c r="D541" s="84" t="str">
        <f t="shared" si="51"/>
        <v/>
      </c>
      <c r="E541" s="90"/>
      <c r="F541" s="90"/>
      <c r="G541" s="90"/>
      <c r="H541" s="90"/>
      <c r="I541" s="90"/>
      <c r="J541" s="85"/>
      <c r="K541" s="91"/>
      <c r="L541" s="91"/>
      <c r="M541" s="92"/>
      <c r="N541" s="93"/>
      <c r="O541" s="46">
        <f t="shared" si="49"/>
        <v>0</v>
      </c>
    </row>
    <row r="542" spans="2:15" x14ac:dyDescent="0.25">
      <c r="B542" s="88"/>
      <c r="C542" s="89" t="str">
        <f t="shared" si="50"/>
        <v/>
      </c>
      <c r="D542" s="84" t="str">
        <f t="shared" si="51"/>
        <v/>
      </c>
      <c r="E542" s="90"/>
      <c r="F542" s="90"/>
      <c r="G542" s="90"/>
      <c r="H542" s="90"/>
      <c r="I542" s="90"/>
      <c r="J542" s="85"/>
      <c r="K542" s="91"/>
      <c r="L542" s="91"/>
      <c r="M542" s="92"/>
      <c r="N542" s="93"/>
      <c r="O542" s="46">
        <f t="shared" si="49"/>
        <v>0</v>
      </c>
    </row>
    <row r="543" spans="2:15" x14ac:dyDescent="0.25">
      <c r="B543" s="88"/>
      <c r="C543" s="89" t="str">
        <f t="shared" si="50"/>
        <v/>
      </c>
      <c r="D543" s="84" t="str">
        <f t="shared" si="51"/>
        <v/>
      </c>
      <c r="E543" s="90"/>
      <c r="F543" s="90"/>
      <c r="G543" s="90"/>
      <c r="H543" s="90"/>
      <c r="I543" s="90"/>
      <c r="J543" s="85"/>
      <c r="K543" s="91"/>
      <c r="L543" s="91"/>
      <c r="M543" s="92"/>
      <c r="N543" s="93"/>
      <c r="O543" s="46">
        <f t="shared" si="49"/>
        <v>0</v>
      </c>
    </row>
    <row r="544" spans="2:15" x14ac:dyDescent="0.25">
      <c r="B544" s="88"/>
      <c r="C544" s="89" t="str">
        <f t="shared" si="50"/>
        <v/>
      </c>
      <c r="D544" s="84" t="str">
        <f t="shared" si="51"/>
        <v/>
      </c>
      <c r="E544" s="90"/>
      <c r="F544" s="90"/>
      <c r="G544" s="90"/>
      <c r="H544" s="90"/>
      <c r="I544" s="90"/>
      <c r="J544" s="85"/>
      <c r="K544" s="91"/>
      <c r="L544" s="91"/>
      <c r="M544" s="92"/>
      <c r="N544" s="93"/>
      <c r="O544" s="46">
        <f t="shared" si="49"/>
        <v>0</v>
      </c>
    </row>
    <row r="545" spans="2:15" x14ac:dyDescent="0.25">
      <c r="B545" s="88"/>
      <c r="C545" s="89" t="str">
        <f t="shared" si="50"/>
        <v/>
      </c>
      <c r="D545" s="84" t="str">
        <f t="shared" si="51"/>
        <v/>
      </c>
      <c r="E545" s="90"/>
      <c r="F545" s="90"/>
      <c r="G545" s="90"/>
      <c r="H545" s="90"/>
      <c r="I545" s="90"/>
      <c r="J545" s="85"/>
      <c r="K545" s="91"/>
      <c r="L545" s="91"/>
      <c r="M545" s="92"/>
      <c r="N545" s="93"/>
      <c r="O545" s="46">
        <f t="shared" si="49"/>
        <v>0</v>
      </c>
    </row>
    <row r="546" spans="2:15" x14ac:dyDescent="0.25">
      <c r="B546" s="88"/>
      <c r="C546" s="89" t="str">
        <f t="shared" si="50"/>
        <v/>
      </c>
      <c r="D546" s="84" t="str">
        <f t="shared" si="51"/>
        <v/>
      </c>
      <c r="E546" s="90"/>
      <c r="F546" s="90"/>
      <c r="G546" s="90"/>
      <c r="H546" s="90"/>
      <c r="I546" s="90"/>
      <c r="J546" s="85"/>
      <c r="K546" s="91"/>
      <c r="L546" s="91"/>
      <c r="M546" s="92"/>
      <c r="N546" s="93"/>
      <c r="O546" s="46">
        <f t="shared" si="49"/>
        <v>0</v>
      </c>
    </row>
    <row r="547" spans="2:15" x14ac:dyDescent="0.25">
      <c r="B547" s="88"/>
      <c r="C547" s="89" t="str">
        <f t="shared" si="50"/>
        <v/>
      </c>
      <c r="D547" s="84" t="str">
        <f t="shared" si="51"/>
        <v/>
      </c>
      <c r="E547" s="90"/>
      <c r="F547" s="90"/>
      <c r="G547" s="90"/>
      <c r="H547" s="90"/>
      <c r="I547" s="90"/>
      <c r="J547" s="85"/>
      <c r="K547" s="91"/>
      <c r="L547" s="91"/>
      <c r="M547" s="92"/>
      <c r="N547" s="93"/>
      <c r="O547" s="46">
        <f t="shared" si="49"/>
        <v>0</v>
      </c>
    </row>
    <row r="548" spans="2:15" x14ac:dyDescent="0.25">
      <c r="B548" s="88"/>
      <c r="C548" s="89" t="str">
        <f t="shared" si="50"/>
        <v/>
      </c>
      <c r="D548" s="84" t="str">
        <f t="shared" si="51"/>
        <v/>
      </c>
      <c r="E548" s="90"/>
      <c r="F548" s="90"/>
      <c r="G548" s="90"/>
      <c r="H548" s="90"/>
      <c r="I548" s="90"/>
      <c r="J548" s="85"/>
      <c r="K548" s="91"/>
      <c r="L548" s="91"/>
      <c r="M548" s="92"/>
      <c r="N548" s="93"/>
      <c r="O548" s="46">
        <f t="shared" si="49"/>
        <v>0</v>
      </c>
    </row>
    <row r="549" spans="2:15" x14ac:dyDescent="0.25">
      <c r="B549" s="88"/>
      <c r="C549" s="89" t="str">
        <f t="shared" si="50"/>
        <v/>
      </c>
      <c r="D549" s="84" t="str">
        <f t="shared" si="51"/>
        <v/>
      </c>
      <c r="E549" s="90"/>
      <c r="F549" s="90"/>
      <c r="G549" s="90"/>
      <c r="H549" s="90"/>
      <c r="I549" s="90"/>
      <c r="J549" s="85"/>
      <c r="K549" s="91"/>
      <c r="L549" s="91"/>
      <c r="M549" s="92"/>
      <c r="N549" s="93"/>
      <c r="O549" s="46">
        <f t="shared" si="49"/>
        <v>0</v>
      </c>
    </row>
    <row r="550" spans="2:15" x14ac:dyDescent="0.25">
      <c r="B550" s="88"/>
      <c r="C550" s="89" t="str">
        <f t="shared" si="50"/>
        <v/>
      </c>
      <c r="D550" s="84" t="str">
        <f t="shared" si="51"/>
        <v/>
      </c>
      <c r="E550" s="90"/>
      <c r="F550" s="90"/>
      <c r="G550" s="90"/>
      <c r="H550" s="90"/>
      <c r="I550" s="90"/>
      <c r="J550" s="85"/>
      <c r="K550" s="91"/>
      <c r="L550" s="91"/>
      <c r="M550" s="92"/>
      <c r="N550" s="93"/>
      <c r="O550" s="46">
        <f t="shared" si="49"/>
        <v>0</v>
      </c>
    </row>
    <row r="551" spans="2:15" x14ac:dyDescent="0.25">
      <c r="B551" s="88"/>
      <c r="C551" s="89" t="str">
        <f t="shared" si="50"/>
        <v/>
      </c>
      <c r="D551" s="84" t="str">
        <f t="shared" si="51"/>
        <v/>
      </c>
      <c r="E551" s="90"/>
      <c r="F551" s="90"/>
      <c r="G551" s="90"/>
      <c r="H551" s="90"/>
      <c r="I551" s="90"/>
      <c r="J551" s="85"/>
      <c r="K551" s="91"/>
      <c r="L551" s="91"/>
      <c r="M551" s="92"/>
      <c r="N551" s="93"/>
      <c r="O551" s="46">
        <f t="shared" si="49"/>
        <v>0</v>
      </c>
    </row>
    <row r="552" spans="2:15" x14ac:dyDescent="0.25">
      <c r="B552" s="88"/>
      <c r="C552" s="89" t="str">
        <f t="shared" si="50"/>
        <v/>
      </c>
      <c r="D552" s="84" t="str">
        <f t="shared" si="51"/>
        <v/>
      </c>
      <c r="E552" s="90"/>
      <c r="F552" s="90"/>
      <c r="G552" s="90"/>
      <c r="H552" s="90"/>
      <c r="I552" s="90"/>
      <c r="J552" s="85"/>
      <c r="K552" s="91"/>
      <c r="L552" s="91"/>
      <c r="M552" s="92"/>
      <c r="N552" s="93"/>
      <c r="O552" s="46">
        <f t="shared" si="49"/>
        <v>0</v>
      </c>
    </row>
    <row r="553" spans="2:15" x14ac:dyDescent="0.25">
      <c r="B553" s="88"/>
      <c r="C553" s="89" t="str">
        <f t="shared" si="50"/>
        <v/>
      </c>
      <c r="D553" s="84" t="str">
        <f t="shared" si="51"/>
        <v/>
      </c>
      <c r="E553" s="90"/>
      <c r="F553" s="90"/>
      <c r="G553" s="90"/>
      <c r="H553" s="90"/>
      <c r="I553" s="90"/>
      <c r="J553" s="85"/>
      <c r="K553" s="91"/>
      <c r="L553" s="91"/>
      <c r="M553" s="92"/>
      <c r="N553" s="93"/>
      <c r="O553" s="46">
        <f t="shared" si="49"/>
        <v>0</v>
      </c>
    </row>
    <row r="554" spans="2:15" x14ac:dyDescent="0.25">
      <c r="B554" s="88"/>
      <c r="C554" s="89" t="str">
        <f t="shared" si="50"/>
        <v/>
      </c>
      <c r="D554" s="84" t="str">
        <f t="shared" si="51"/>
        <v/>
      </c>
      <c r="E554" s="90"/>
      <c r="F554" s="90"/>
      <c r="G554" s="90"/>
      <c r="H554" s="90"/>
      <c r="I554" s="90"/>
      <c r="J554" s="85"/>
      <c r="K554" s="91"/>
      <c r="L554" s="91"/>
      <c r="M554" s="92"/>
      <c r="N554" s="93"/>
      <c r="O554" s="46">
        <f t="shared" si="49"/>
        <v>0</v>
      </c>
    </row>
    <row r="555" spans="2:15" x14ac:dyDescent="0.25">
      <c r="B555" s="88"/>
      <c r="C555" s="89" t="str">
        <f t="shared" si="50"/>
        <v/>
      </c>
      <c r="D555" s="84" t="str">
        <f t="shared" si="51"/>
        <v/>
      </c>
      <c r="E555" s="90"/>
      <c r="F555" s="90"/>
      <c r="G555" s="90"/>
      <c r="H555" s="90"/>
      <c r="I555" s="90"/>
      <c r="J555" s="85"/>
      <c r="K555" s="91"/>
      <c r="L555" s="91"/>
      <c r="M555" s="92"/>
      <c r="N555" s="93"/>
      <c r="O555" s="46">
        <f t="shared" si="49"/>
        <v>0</v>
      </c>
    </row>
    <row r="556" spans="2:15" x14ac:dyDescent="0.25">
      <c r="B556" s="88"/>
      <c r="C556" s="89" t="str">
        <f t="shared" si="50"/>
        <v/>
      </c>
      <c r="D556" s="84" t="str">
        <f t="shared" si="51"/>
        <v/>
      </c>
      <c r="E556" s="90"/>
      <c r="F556" s="90"/>
      <c r="G556" s="90"/>
      <c r="H556" s="90"/>
      <c r="I556" s="90"/>
      <c r="J556" s="85"/>
      <c r="K556" s="91"/>
      <c r="L556" s="91"/>
      <c r="M556" s="92"/>
      <c r="N556" s="93"/>
      <c r="O556" s="46">
        <f t="shared" si="49"/>
        <v>0</v>
      </c>
    </row>
    <row r="557" spans="2:15" x14ac:dyDescent="0.25">
      <c r="B557" s="88"/>
      <c r="C557" s="89" t="str">
        <f t="shared" si="50"/>
        <v/>
      </c>
      <c r="D557" s="84" t="str">
        <f t="shared" si="51"/>
        <v/>
      </c>
      <c r="E557" s="90"/>
      <c r="F557" s="90"/>
      <c r="G557" s="90"/>
      <c r="H557" s="90"/>
      <c r="I557" s="90"/>
      <c r="J557" s="85"/>
      <c r="K557" s="91"/>
      <c r="L557" s="91"/>
      <c r="M557" s="92"/>
      <c r="N557" s="93"/>
      <c r="O557" s="46">
        <f t="shared" si="49"/>
        <v>0</v>
      </c>
    </row>
    <row r="558" spans="2:15" x14ac:dyDescent="0.25">
      <c r="B558" s="88"/>
      <c r="C558" s="89" t="str">
        <f t="shared" si="50"/>
        <v/>
      </c>
      <c r="D558" s="84" t="str">
        <f t="shared" si="51"/>
        <v/>
      </c>
      <c r="E558" s="90"/>
      <c r="F558" s="90"/>
      <c r="G558" s="90"/>
      <c r="H558" s="90"/>
      <c r="I558" s="90"/>
      <c r="J558" s="85"/>
      <c r="K558" s="91"/>
      <c r="L558" s="91"/>
      <c r="M558" s="92"/>
      <c r="N558" s="93"/>
      <c r="O558" s="46">
        <f t="shared" si="49"/>
        <v>0</v>
      </c>
    </row>
    <row r="559" spans="2:15" x14ac:dyDescent="0.25">
      <c r="B559" s="88"/>
      <c r="C559" s="89" t="str">
        <f t="shared" si="50"/>
        <v/>
      </c>
      <c r="D559" s="84" t="str">
        <f t="shared" si="51"/>
        <v/>
      </c>
      <c r="E559" s="90"/>
      <c r="F559" s="90"/>
      <c r="G559" s="90"/>
      <c r="H559" s="90"/>
      <c r="I559" s="90"/>
      <c r="J559" s="85"/>
      <c r="K559" s="91"/>
      <c r="L559" s="91"/>
      <c r="M559" s="92"/>
      <c r="N559" s="93"/>
      <c r="O559" s="46">
        <f t="shared" si="49"/>
        <v>0</v>
      </c>
    </row>
    <row r="560" spans="2:15" x14ac:dyDescent="0.25">
      <c r="B560" s="88"/>
      <c r="C560" s="89" t="str">
        <f t="shared" si="50"/>
        <v/>
      </c>
      <c r="D560" s="84" t="str">
        <f t="shared" si="51"/>
        <v/>
      </c>
      <c r="E560" s="90"/>
      <c r="F560" s="90"/>
      <c r="G560" s="90"/>
      <c r="H560" s="90"/>
      <c r="I560" s="90"/>
      <c r="J560" s="85"/>
      <c r="K560" s="91"/>
      <c r="L560" s="91"/>
      <c r="M560" s="92"/>
      <c r="N560" s="93"/>
      <c r="O560" s="46">
        <f t="shared" si="49"/>
        <v>0</v>
      </c>
    </row>
    <row r="561" spans="2:15" x14ac:dyDescent="0.25">
      <c r="B561" s="88"/>
      <c r="C561" s="89" t="str">
        <f t="shared" si="50"/>
        <v/>
      </c>
      <c r="D561" s="84" t="str">
        <f t="shared" si="51"/>
        <v/>
      </c>
      <c r="E561" s="90"/>
      <c r="F561" s="90"/>
      <c r="G561" s="90"/>
      <c r="H561" s="90"/>
      <c r="I561" s="90"/>
      <c r="J561" s="85"/>
      <c r="K561" s="91"/>
      <c r="L561" s="91"/>
      <c r="M561" s="92"/>
      <c r="N561" s="93"/>
      <c r="O561" s="46">
        <f t="shared" si="49"/>
        <v>0</v>
      </c>
    </row>
    <row r="562" spans="2:15" x14ac:dyDescent="0.25">
      <c r="B562" s="88"/>
      <c r="C562" s="89" t="str">
        <f t="shared" si="50"/>
        <v/>
      </c>
      <c r="D562" s="84" t="str">
        <f t="shared" si="51"/>
        <v/>
      </c>
      <c r="E562" s="90"/>
      <c r="F562" s="90"/>
      <c r="G562" s="90"/>
      <c r="H562" s="90"/>
      <c r="I562" s="90"/>
      <c r="J562" s="85"/>
      <c r="K562" s="91"/>
      <c r="L562" s="91"/>
      <c r="M562" s="92"/>
      <c r="N562" s="93"/>
      <c r="O562" s="46">
        <f t="shared" si="49"/>
        <v>0</v>
      </c>
    </row>
    <row r="563" spans="2:15" x14ac:dyDescent="0.25">
      <c r="B563" s="88"/>
      <c r="C563" s="89" t="str">
        <f t="shared" si="50"/>
        <v/>
      </c>
      <c r="D563" s="84" t="str">
        <f t="shared" si="51"/>
        <v/>
      </c>
      <c r="E563" s="90"/>
      <c r="F563" s="90"/>
      <c r="G563" s="90"/>
      <c r="H563" s="90"/>
      <c r="I563" s="90"/>
      <c r="J563" s="85"/>
      <c r="K563" s="91"/>
      <c r="L563" s="91"/>
      <c r="M563" s="92"/>
      <c r="N563" s="93"/>
      <c r="O563" s="46">
        <f t="shared" si="49"/>
        <v>0</v>
      </c>
    </row>
    <row r="564" spans="2:15" x14ac:dyDescent="0.25">
      <c r="B564" s="88"/>
      <c r="C564" s="89" t="str">
        <f t="shared" si="50"/>
        <v/>
      </c>
      <c r="D564" s="84" t="str">
        <f t="shared" si="51"/>
        <v/>
      </c>
      <c r="E564" s="90"/>
      <c r="F564" s="90"/>
      <c r="G564" s="90"/>
      <c r="H564" s="90"/>
      <c r="I564" s="90"/>
      <c r="J564" s="85"/>
      <c r="K564" s="91"/>
      <c r="L564" s="91"/>
      <c r="M564" s="92"/>
      <c r="N564" s="93"/>
      <c r="O564" s="46">
        <f t="shared" si="49"/>
        <v>0</v>
      </c>
    </row>
    <row r="565" spans="2:15" x14ac:dyDescent="0.25">
      <c r="B565" s="88"/>
      <c r="C565" s="89" t="str">
        <f t="shared" si="50"/>
        <v/>
      </c>
      <c r="D565" s="84" t="str">
        <f t="shared" si="51"/>
        <v/>
      </c>
      <c r="E565" s="90"/>
      <c r="F565" s="90"/>
      <c r="G565" s="90"/>
      <c r="H565" s="90"/>
      <c r="I565" s="90"/>
      <c r="J565" s="85"/>
      <c r="K565" s="91"/>
      <c r="L565" s="91"/>
      <c r="M565" s="92"/>
      <c r="N565" s="93"/>
      <c r="O565" s="46">
        <f t="shared" si="49"/>
        <v>0</v>
      </c>
    </row>
    <row r="566" spans="2:15" x14ac:dyDescent="0.25">
      <c r="B566" s="88"/>
      <c r="C566" s="89" t="str">
        <f t="shared" si="50"/>
        <v/>
      </c>
      <c r="D566" s="84" t="str">
        <f t="shared" si="51"/>
        <v/>
      </c>
      <c r="E566" s="90"/>
      <c r="F566" s="90"/>
      <c r="G566" s="90"/>
      <c r="H566" s="90"/>
      <c r="I566" s="90"/>
      <c r="J566" s="85"/>
      <c r="K566" s="91"/>
      <c r="L566" s="91"/>
      <c r="M566" s="92"/>
      <c r="N566" s="93"/>
      <c r="O566" s="46">
        <f t="shared" si="49"/>
        <v>0</v>
      </c>
    </row>
    <row r="567" spans="2:15" x14ac:dyDescent="0.25">
      <c r="B567" s="88"/>
      <c r="C567" s="89" t="str">
        <f t="shared" si="50"/>
        <v/>
      </c>
      <c r="D567" s="84" t="str">
        <f t="shared" si="51"/>
        <v/>
      </c>
      <c r="E567" s="90"/>
      <c r="F567" s="90"/>
      <c r="G567" s="90"/>
      <c r="H567" s="90"/>
      <c r="I567" s="90"/>
      <c r="J567" s="85"/>
      <c r="K567" s="91"/>
      <c r="L567" s="91"/>
      <c r="M567" s="92"/>
      <c r="N567" s="93"/>
      <c r="O567" s="46">
        <f t="shared" si="49"/>
        <v>0</v>
      </c>
    </row>
    <row r="568" spans="2:15" x14ac:dyDescent="0.25">
      <c r="B568" s="88"/>
      <c r="C568" s="89" t="str">
        <f t="shared" si="50"/>
        <v/>
      </c>
      <c r="D568" s="84" t="str">
        <f t="shared" si="51"/>
        <v/>
      </c>
      <c r="E568" s="90"/>
      <c r="F568" s="90"/>
      <c r="G568" s="90"/>
      <c r="H568" s="90"/>
      <c r="I568" s="90"/>
      <c r="J568" s="85"/>
      <c r="K568" s="91"/>
      <c r="L568" s="91"/>
      <c r="M568" s="92"/>
      <c r="N568" s="93"/>
      <c r="O568" s="46">
        <f t="shared" si="49"/>
        <v>0</v>
      </c>
    </row>
    <row r="569" spans="2:15" x14ac:dyDescent="0.25">
      <c r="B569" s="88"/>
      <c r="C569" s="89" t="str">
        <f t="shared" si="50"/>
        <v/>
      </c>
      <c r="D569" s="84" t="str">
        <f t="shared" si="51"/>
        <v/>
      </c>
      <c r="E569" s="90"/>
      <c r="F569" s="90"/>
      <c r="G569" s="90"/>
      <c r="H569" s="90"/>
      <c r="I569" s="90"/>
      <c r="J569" s="85"/>
      <c r="K569" s="91"/>
      <c r="L569" s="91"/>
      <c r="M569" s="92"/>
      <c r="N569" s="93"/>
      <c r="O569" s="46">
        <f t="shared" si="49"/>
        <v>0</v>
      </c>
    </row>
    <row r="570" spans="2:15" x14ac:dyDescent="0.25">
      <c r="B570" s="88"/>
      <c r="C570" s="89" t="str">
        <f t="shared" si="50"/>
        <v/>
      </c>
      <c r="D570" s="84" t="str">
        <f t="shared" si="51"/>
        <v/>
      </c>
      <c r="E570" s="90"/>
      <c r="F570" s="90"/>
      <c r="G570" s="90"/>
      <c r="H570" s="90"/>
      <c r="I570" s="90"/>
      <c r="J570" s="85"/>
      <c r="K570" s="91"/>
      <c r="L570" s="91"/>
      <c r="M570" s="92"/>
      <c r="N570" s="93"/>
      <c r="O570" s="46">
        <f t="shared" si="49"/>
        <v>0</v>
      </c>
    </row>
    <row r="571" spans="2:15" x14ac:dyDescent="0.25">
      <c r="B571" s="88"/>
      <c r="C571" s="89" t="str">
        <f t="shared" si="50"/>
        <v/>
      </c>
      <c r="D571" s="84" t="str">
        <f t="shared" si="51"/>
        <v/>
      </c>
      <c r="E571" s="90"/>
      <c r="F571" s="90"/>
      <c r="G571" s="90"/>
      <c r="H571" s="90"/>
      <c r="I571" s="90"/>
      <c r="J571" s="85"/>
      <c r="K571" s="91"/>
      <c r="L571" s="91"/>
      <c r="M571" s="92"/>
      <c r="N571" s="93"/>
      <c r="O571" s="46">
        <f t="shared" si="49"/>
        <v>0</v>
      </c>
    </row>
    <row r="572" spans="2:15" x14ac:dyDescent="0.25">
      <c r="B572" s="88"/>
      <c r="C572" s="89" t="str">
        <f t="shared" si="50"/>
        <v/>
      </c>
      <c r="D572" s="84" t="str">
        <f t="shared" si="51"/>
        <v/>
      </c>
      <c r="E572" s="90"/>
      <c r="F572" s="90"/>
      <c r="G572" s="90"/>
      <c r="H572" s="90"/>
      <c r="I572" s="90"/>
      <c r="J572" s="85"/>
      <c r="K572" s="91"/>
      <c r="L572" s="91"/>
      <c r="M572" s="92"/>
      <c r="N572" s="93"/>
      <c r="O572" s="46">
        <f t="shared" si="49"/>
        <v>0</v>
      </c>
    </row>
    <row r="573" spans="2:15" x14ac:dyDescent="0.25">
      <c r="B573" s="88"/>
      <c r="C573" s="89" t="str">
        <f t="shared" si="50"/>
        <v/>
      </c>
      <c r="D573" s="84" t="str">
        <f t="shared" si="51"/>
        <v/>
      </c>
      <c r="E573" s="90"/>
      <c r="F573" s="90"/>
      <c r="G573" s="90"/>
      <c r="H573" s="90"/>
      <c r="I573" s="90"/>
      <c r="J573" s="85"/>
      <c r="K573" s="91"/>
      <c r="L573" s="91"/>
      <c r="M573" s="92"/>
      <c r="N573" s="93"/>
      <c r="O573" s="46">
        <f t="shared" si="49"/>
        <v>0</v>
      </c>
    </row>
    <row r="574" spans="2:15" x14ac:dyDescent="0.25">
      <c r="B574" s="88"/>
      <c r="C574" s="89" t="str">
        <f t="shared" si="50"/>
        <v/>
      </c>
      <c r="D574" s="84" t="str">
        <f t="shared" si="51"/>
        <v/>
      </c>
      <c r="E574" s="90"/>
      <c r="F574" s="90"/>
      <c r="G574" s="90"/>
      <c r="H574" s="90"/>
      <c r="I574" s="90"/>
      <c r="J574" s="85"/>
      <c r="K574" s="91"/>
      <c r="L574" s="91"/>
      <c r="M574" s="92"/>
      <c r="N574" s="93"/>
      <c r="O574" s="46">
        <f t="shared" si="49"/>
        <v>0</v>
      </c>
    </row>
    <row r="575" spans="2:15" x14ac:dyDescent="0.25">
      <c r="B575" s="88"/>
      <c r="C575" s="89" t="str">
        <f t="shared" si="50"/>
        <v/>
      </c>
      <c r="D575" s="84" t="str">
        <f t="shared" si="51"/>
        <v/>
      </c>
      <c r="E575" s="90"/>
      <c r="F575" s="90"/>
      <c r="G575" s="90"/>
      <c r="H575" s="90"/>
      <c r="I575" s="90"/>
      <c r="J575" s="85"/>
      <c r="K575" s="91"/>
      <c r="L575" s="91"/>
      <c r="M575" s="92"/>
      <c r="N575" s="93"/>
      <c r="O575" s="46">
        <f t="shared" si="49"/>
        <v>0</v>
      </c>
    </row>
    <row r="576" spans="2:15" x14ac:dyDescent="0.25">
      <c r="B576" s="88"/>
      <c r="C576" s="89" t="str">
        <f t="shared" si="50"/>
        <v/>
      </c>
      <c r="D576" s="84" t="str">
        <f t="shared" si="51"/>
        <v/>
      </c>
      <c r="E576" s="90"/>
      <c r="F576" s="90"/>
      <c r="G576" s="90"/>
      <c r="H576" s="90"/>
      <c r="I576" s="90"/>
      <c r="J576" s="85"/>
      <c r="K576" s="91"/>
      <c r="L576" s="91"/>
      <c r="M576" s="92"/>
      <c r="N576" s="93"/>
      <c r="O576" s="46">
        <f t="shared" si="49"/>
        <v>0</v>
      </c>
    </row>
    <row r="577" spans="2:15" x14ac:dyDescent="0.25">
      <c r="B577" s="88"/>
      <c r="C577" s="89" t="str">
        <f t="shared" si="50"/>
        <v/>
      </c>
      <c r="D577" s="84" t="str">
        <f t="shared" si="51"/>
        <v/>
      </c>
      <c r="E577" s="90"/>
      <c r="F577" s="90"/>
      <c r="G577" s="90"/>
      <c r="H577" s="90"/>
      <c r="I577" s="90"/>
      <c r="J577" s="85"/>
      <c r="K577" s="91"/>
      <c r="L577" s="91"/>
      <c r="M577" s="92"/>
      <c r="N577" s="93"/>
      <c r="O577" s="46">
        <f t="shared" si="49"/>
        <v>0</v>
      </c>
    </row>
    <row r="578" spans="2:15" x14ac:dyDescent="0.25">
      <c r="B578" s="88"/>
      <c r="C578" s="89" t="str">
        <f t="shared" si="50"/>
        <v/>
      </c>
      <c r="D578" s="84" t="str">
        <f t="shared" si="51"/>
        <v/>
      </c>
      <c r="E578" s="90"/>
      <c r="F578" s="90"/>
      <c r="G578" s="90"/>
      <c r="H578" s="90"/>
      <c r="I578" s="90"/>
      <c r="J578" s="85"/>
      <c r="K578" s="91"/>
      <c r="L578" s="91"/>
      <c r="M578" s="92"/>
      <c r="N578" s="93"/>
      <c r="O578" s="46">
        <f t="shared" si="49"/>
        <v>0</v>
      </c>
    </row>
    <row r="579" spans="2:15" x14ac:dyDescent="0.25">
      <c r="B579" s="88"/>
      <c r="C579" s="89" t="str">
        <f t="shared" si="50"/>
        <v/>
      </c>
      <c r="D579" s="84" t="str">
        <f t="shared" si="51"/>
        <v/>
      </c>
      <c r="E579" s="90"/>
      <c r="F579" s="90"/>
      <c r="G579" s="90"/>
      <c r="H579" s="90"/>
      <c r="I579" s="90"/>
      <c r="J579" s="85"/>
      <c r="K579" s="91"/>
      <c r="L579" s="91"/>
      <c r="M579" s="92"/>
      <c r="N579" s="93"/>
      <c r="O579" s="46">
        <f t="shared" si="49"/>
        <v>0</v>
      </c>
    </row>
    <row r="580" spans="2:15" x14ac:dyDescent="0.25">
      <c r="B580" s="88"/>
      <c r="C580" s="89" t="str">
        <f t="shared" si="50"/>
        <v/>
      </c>
      <c r="D580" s="84" t="str">
        <f t="shared" si="51"/>
        <v/>
      </c>
      <c r="E580" s="90"/>
      <c r="F580" s="90"/>
      <c r="G580" s="90"/>
      <c r="H580" s="90"/>
      <c r="I580" s="90"/>
      <c r="J580" s="85"/>
      <c r="K580" s="91"/>
      <c r="L580" s="91"/>
      <c r="M580" s="92"/>
      <c r="N580" s="93"/>
      <c r="O580" s="46">
        <f t="shared" si="49"/>
        <v>0</v>
      </c>
    </row>
    <row r="581" spans="2:15" x14ac:dyDescent="0.25">
      <c r="B581" s="88"/>
      <c r="C581" s="89" t="str">
        <f t="shared" si="50"/>
        <v/>
      </c>
      <c r="D581" s="84" t="str">
        <f t="shared" si="51"/>
        <v/>
      </c>
      <c r="E581" s="90"/>
      <c r="F581" s="90"/>
      <c r="G581" s="90"/>
      <c r="H581" s="90"/>
      <c r="I581" s="90"/>
      <c r="J581" s="85"/>
      <c r="K581" s="91"/>
      <c r="L581" s="91"/>
      <c r="M581" s="92"/>
      <c r="N581" s="93"/>
      <c r="O581" s="46">
        <f t="shared" si="49"/>
        <v>0</v>
      </c>
    </row>
    <row r="582" spans="2:15" x14ac:dyDescent="0.25">
      <c r="B582" s="88"/>
      <c r="C582" s="89" t="str">
        <f t="shared" si="50"/>
        <v/>
      </c>
      <c r="D582" s="84" t="str">
        <f t="shared" si="51"/>
        <v/>
      </c>
      <c r="E582" s="90"/>
      <c r="F582" s="90"/>
      <c r="G582" s="90"/>
      <c r="H582" s="90"/>
      <c r="I582" s="90"/>
      <c r="J582" s="85"/>
      <c r="K582" s="91"/>
      <c r="L582" s="91"/>
      <c r="M582" s="92"/>
      <c r="N582" s="93"/>
      <c r="O582" s="46">
        <f t="shared" si="49"/>
        <v>0</v>
      </c>
    </row>
    <row r="583" spans="2:15" x14ac:dyDescent="0.25">
      <c r="B583" s="88"/>
      <c r="C583" s="89" t="str">
        <f t="shared" si="50"/>
        <v/>
      </c>
      <c r="D583" s="84" t="str">
        <f t="shared" si="51"/>
        <v/>
      </c>
      <c r="E583" s="90"/>
      <c r="F583" s="90"/>
      <c r="G583" s="90"/>
      <c r="H583" s="90"/>
      <c r="I583" s="90"/>
      <c r="J583" s="85"/>
      <c r="K583" s="91"/>
      <c r="L583" s="91"/>
      <c r="M583" s="92"/>
      <c r="N583" s="93"/>
      <c r="O583" s="46">
        <f t="shared" si="49"/>
        <v>0</v>
      </c>
    </row>
    <row r="584" spans="2:15" x14ac:dyDescent="0.25">
      <c r="B584" s="88"/>
      <c r="C584" s="89" t="str">
        <f t="shared" si="50"/>
        <v/>
      </c>
      <c r="D584" s="84" t="str">
        <f t="shared" si="51"/>
        <v/>
      </c>
      <c r="E584" s="90"/>
      <c r="F584" s="90"/>
      <c r="G584" s="90"/>
      <c r="H584" s="90"/>
      <c r="I584" s="90"/>
      <c r="J584" s="85"/>
      <c r="K584" s="91"/>
      <c r="L584" s="91"/>
      <c r="M584" s="92"/>
      <c r="N584" s="93"/>
      <c r="O584" s="46">
        <f t="shared" si="49"/>
        <v>0</v>
      </c>
    </row>
    <row r="585" spans="2:15" x14ac:dyDescent="0.25">
      <c r="B585" s="88"/>
      <c r="C585" s="89" t="str">
        <f t="shared" si="50"/>
        <v/>
      </c>
      <c r="D585" s="84" t="str">
        <f t="shared" si="51"/>
        <v/>
      </c>
      <c r="E585" s="90"/>
      <c r="F585" s="90"/>
      <c r="G585" s="90"/>
      <c r="H585" s="90"/>
      <c r="I585" s="90"/>
      <c r="J585" s="85"/>
      <c r="K585" s="91"/>
      <c r="L585" s="91"/>
      <c r="M585" s="92"/>
      <c r="N585" s="93"/>
      <c r="O585" s="46">
        <f t="shared" si="49"/>
        <v>0</v>
      </c>
    </row>
    <row r="586" spans="2:15" x14ac:dyDescent="0.25">
      <c r="B586" s="88"/>
      <c r="C586" s="89" t="str">
        <f t="shared" si="50"/>
        <v/>
      </c>
      <c r="D586" s="84" t="str">
        <f t="shared" si="51"/>
        <v/>
      </c>
      <c r="E586" s="90"/>
      <c r="F586" s="90"/>
      <c r="G586" s="90"/>
      <c r="H586" s="90"/>
      <c r="I586" s="90"/>
      <c r="J586" s="85"/>
      <c r="K586" s="91"/>
      <c r="L586" s="91"/>
      <c r="M586" s="92"/>
      <c r="N586" s="93"/>
      <c r="O586" s="46">
        <f t="shared" si="49"/>
        <v>0</v>
      </c>
    </row>
    <row r="587" spans="2:15" x14ac:dyDescent="0.25">
      <c r="B587" s="88"/>
      <c r="C587" s="89" t="str">
        <f t="shared" si="50"/>
        <v/>
      </c>
      <c r="D587" s="84" t="str">
        <f t="shared" si="51"/>
        <v/>
      </c>
      <c r="E587" s="90"/>
      <c r="F587" s="90"/>
      <c r="G587" s="90"/>
      <c r="H587" s="90"/>
      <c r="I587" s="90"/>
      <c r="J587" s="85"/>
      <c r="K587" s="91"/>
      <c r="L587" s="91"/>
      <c r="M587" s="92"/>
      <c r="N587" s="93"/>
      <c r="O587" s="46">
        <f t="shared" si="49"/>
        <v>0</v>
      </c>
    </row>
    <row r="588" spans="2:15" x14ac:dyDescent="0.25">
      <c r="B588" s="88"/>
      <c r="C588" s="89" t="str">
        <f t="shared" si="50"/>
        <v/>
      </c>
      <c r="D588" s="84" t="str">
        <f t="shared" si="51"/>
        <v/>
      </c>
      <c r="E588" s="90"/>
      <c r="F588" s="90"/>
      <c r="G588" s="90"/>
      <c r="H588" s="90"/>
      <c r="I588" s="90"/>
      <c r="J588" s="85"/>
      <c r="K588" s="91"/>
      <c r="L588" s="91"/>
      <c r="M588" s="92"/>
      <c r="N588" s="93"/>
      <c r="O588" s="46">
        <f t="shared" si="49"/>
        <v>0</v>
      </c>
    </row>
    <row r="589" spans="2:15" x14ac:dyDescent="0.25">
      <c r="B589" s="88"/>
      <c r="C589" s="89" t="str">
        <f t="shared" si="50"/>
        <v/>
      </c>
      <c r="D589" s="84" t="str">
        <f t="shared" si="51"/>
        <v/>
      </c>
      <c r="E589" s="90"/>
      <c r="F589" s="90"/>
      <c r="G589" s="90"/>
      <c r="H589" s="90"/>
      <c r="I589" s="90"/>
      <c r="J589" s="85"/>
      <c r="K589" s="91"/>
      <c r="L589" s="91"/>
      <c r="M589" s="92"/>
      <c r="N589" s="93"/>
      <c r="O589" s="46">
        <f t="shared" si="49"/>
        <v>0</v>
      </c>
    </row>
    <row r="590" spans="2:15" x14ac:dyDescent="0.25">
      <c r="B590" s="88"/>
      <c r="C590" s="89" t="str">
        <f t="shared" ref="C590:C653" si="52">IF(B590&lt;&gt;"",MONTH(B590),"")</f>
        <v/>
      </c>
      <c r="D590" s="84" t="str">
        <f t="shared" ref="D590:D653" si="53">IF(B590&lt;&gt;"",YEAR(B590),"")</f>
        <v/>
      </c>
      <c r="E590" s="90"/>
      <c r="F590" s="90"/>
      <c r="G590" s="90"/>
      <c r="H590" s="90"/>
      <c r="I590" s="90"/>
      <c r="J590" s="85"/>
      <c r="K590" s="91"/>
      <c r="L590" s="91"/>
      <c r="M590" s="92"/>
      <c r="N590" s="93"/>
      <c r="O590" s="46">
        <f t="shared" si="49"/>
        <v>0</v>
      </c>
    </row>
    <row r="591" spans="2:15" x14ac:dyDescent="0.25">
      <c r="B591" s="88"/>
      <c r="C591" s="89" t="str">
        <f t="shared" si="52"/>
        <v/>
      </c>
      <c r="D591" s="84" t="str">
        <f t="shared" si="53"/>
        <v/>
      </c>
      <c r="E591" s="90"/>
      <c r="F591" s="90"/>
      <c r="G591" s="90"/>
      <c r="H591" s="90"/>
      <c r="I591" s="90"/>
      <c r="J591" s="85"/>
      <c r="K591" s="91"/>
      <c r="L591" s="91"/>
      <c r="M591" s="92"/>
      <c r="N591" s="93"/>
      <c r="O591" s="46">
        <f t="shared" ref="O591:O654" si="54">M591-N591+O590</f>
        <v>0</v>
      </c>
    </row>
    <row r="592" spans="2:15" x14ac:dyDescent="0.25">
      <c r="B592" s="88"/>
      <c r="C592" s="89" t="str">
        <f t="shared" si="52"/>
        <v/>
      </c>
      <c r="D592" s="84" t="str">
        <f t="shared" si="53"/>
        <v/>
      </c>
      <c r="E592" s="90"/>
      <c r="F592" s="90"/>
      <c r="G592" s="90"/>
      <c r="H592" s="90"/>
      <c r="I592" s="90"/>
      <c r="J592" s="85"/>
      <c r="K592" s="91"/>
      <c r="L592" s="91"/>
      <c r="M592" s="92"/>
      <c r="N592" s="93"/>
      <c r="O592" s="46">
        <f t="shared" si="54"/>
        <v>0</v>
      </c>
    </row>
    <row r="593" spans="2:15" x14ac:dyDescent="0.25">
      <c r="B593" s="88"/>
      <c r="C593" s="89" t="str">
        <f t="shared" si="52"/>
        <v/>
      </c>
      <c r="D593" s="84" t="str">
        <f t="shared" si="53"/>
        <v/>
      </c>
      <c r="E593" s="90"/>
      <c r="F593" s="90"/>
      <c r="G593" s="90"/>
      <c r="H593" s="90"/>
      <c r="I593" s="90"/>
      <c r="J593" s="85"/>
      <c r="K593" s="91"/>
      <c r="L593" s="91"/>
      <c r="M593" s="92"/>
      <c r="N593" s="93"/>
      <c r="O593" s="46">
        <f t="shared" si="54"/>
        <v>0</v>
      </c>
    </row>
    <row r="594" spans="2:15" x14ac:dyDescent="0.25">
      <c r="B594" s="88"/>
      <c r="C594" s="89" t="str">
        <f t="shared" si="52"/>
        <v/>
      </c>
      <c r="D594" s="84" t="str">
        <f t="shared" si="53"/>
        <v/>
      </c>
      <c r="E594" s="90"/>
      <c r="F594" s="90"/>
      <c r="G594" s="90"/>
      <c r="H594" s="90"/>
      <c r="I594" s="90"/>
      <c r="J594" s="85"/>
      <c r="K594" s="91"/>
      <c r="L594" s="91"/>
      <c r="M594" s="92"/>
      <c r="N594" s="93"/>
      <c r="O594" s="46">
        <f t="shared" si="54"/>
        <v>0</v>
      </c>
    </row>
    <row r="595" spans="2:15" x14ac:dyDescent="0.25">
      <c r="B595" s="88"/>
      <c r="C595" s="89" t="str">
        <f t="shared" si="52"/>
        <v/>
      </c>
      <c r="D595" s="84" t="str">
        <f t="shared" si="53"/>
        <v/>
      </c>
      <c r="E595" s="90"/>
      <c r="F595" s="90"/>
      <c r="G595" s="90"/>
      <c r="H595" s="90"/>
      <c r="I595" s="90"/>
      <c r="J595" s="85"/>
      <c r="K595" s="91"/>
      <c r="L595" s="91"/>
      <c r="M595" s="92"/>
      <c r="N595" s="93"/>
      <c r="O595" s="46">
        <f t="shared" si="54"/>
        <v>0</v>
      </c>
    </row>
    <row r="596" spans="2:15" x14ac:dyDescent="0.25">
      <c r="B596" s="88"/>
      <c r="C596" s="89" t="str">
        <f t="shared" si="52"/>
        <v/>
      </c>
      <c r="D596" s="84" t="str">
        <f t="shared" si="53"/>
        <v/>
      </c>
      <c r="E596" s="90"/>
      <c r="F596" s="90"/>
      <c r="G596" s="90"/>
      <c r="H596" s="90"/>
      <c r="I596" s="90"/>
      <c r="J596" s="85"/>
      <c r="K596" s="91"/>
      <c r="L596" s="91"/>
      <c r="M596" s="92"/>
      <c r="N596" s="93"/>
      <c r="O596" s="46">
        <f t="shared" si="54"/>
        <v>0</v>
      </c>
    </row>
    <row r="597" spans="2:15" x14ac:dyDescent="0.25">
      <c r="B597" s="88"/>
      <c r="C597" s="89" t="str">
        <f t="shared" si="52"/>
        <v/>
      </c>
      <c r="D597" s="84" t="str">
        <f t="shared" si="53"/>
        <v/>
      </c>
      <c r="E597" s="90"/>
      <c r="F597" s="90"/>
      <c r="G597" s="90"/>
      <c r="H597" s="90"/>
      <c r="I597" s="90"/>
      <c r="J597" s="85"/>
      <c r="K597" s="91"/>
      <c r="L597" s="91"/>
      <c r="M597" s="92"/>
      <c r="N597" s="93"/>
      <c r="O597" s="46">
        <f t="shared" si="54"/>
        <v>0</v>
      </c>
    </row>
    <row r="598" spans="2:15" x14ac:dyDescent="0.25">
      <c r="B598" s="88"/>
      <c r="C598" s="89" t="str">
        <f t="shared" si="52"/>
        <v/>
      </c>
      <c r="D598" s="84" t="str">
        <f t="shared" si="53"/>
        <v/>
      </c>
      <c r="E598" s="90"/>
      <c r="F598" s="90"/>
      <c r="G598" s="90"/>
      <c r="H598" s="90"/>
      <c r="I598" s="90"/>
      <c r="J598" s="85"/>
      <c r="K598" s="91"/>
      <c r="L598" s="91"/>
      <c r="M598" s="92"/>
      <c r="N598" s="93"/>
      <c r="O598" s="46">
        <f t="shared" si="54"/>
        <v>0</v>
      </c>
    </row>
    <row r="599" spans="2:15" x14ac:dyDescent="0.25">
      <c r="B599" s="88"/>
      <c r="C599" s="89" t="str">
        <f t="shared" si="52"/>
        <v/>
      </c>
      <c r="D599" s="84" t="str">
        <f t="shared" si="53"/>
        <v/>
      </c>
      <c r="E599" s="90"/>
      <c r="F599" s="90"/>
      <c r="G599" s="90"/>
      <c r="H599" s="90"/>
      <c r="I599" s="90"/>
      <c r="J599" s="85"/>
      <c r="K599" s="91"/>
      <c r="L599" s="91"/>
      <c r="M599" s="92"/>
      <c r="N599" s="93"/>
      <c r="O599" s="46">
        <f t="shared" si="54"/>
        <v>0</v>
      </c>
    </row>
    <row r="600" spans="2:15" x14ac:dyDescent="0.25">
      <c r="B600" s="88"/>
      <c r="C600" s="89" t="str">
        <f t="shared" si="52"/>
        <v/>
      </c>
      <c r="D600" s="84" t="str">
        <f t="shared" si="53"/>
        <v/>
      </c>
      <c r="E600" s="90"/>
      <c r="F600" s="90"/>
      <c r="G600" s="90"/>
      <c r="H600" s="90"/>
      <c r="I600" s="90"/>
      <c r="J600" s="85"/>
      <c r="K600" s="91"/>
      <c r="L600" s="91"/>
      <c r="M600" s="92"/>
      <c r="N600" s="93"/>
      <c r="O600" s="46">
        <f t="shared" si="54"/>
        <v>0</v>
      </c>
    </row>
    <row r="601" spans="2:15" x14ac:dyDescent="0.25">
      <c r="B601" s="88"/>
      <c r="C601" s="89" t="str">
        <f t="shared" si="52"/>
        <v/>
      </c>
      <c r="D601" s="84" t="str">
        <f t="shared" si="53"/>
        <v/>
      </c>
      <c r="E601" s="90"/>
      <c r="F601" s="90"/>
      <c r="G601" s="90"/>
      <c r="H601" s="90"/>
      <c r="I601" s="90"/>
      <c r="J601" s="85"/>
      <c r="K601" s="91"/>
      <c r="L601" s="91"/>
      <c r="M601" s="92"/>
      <c r="N601" s="93"/>
      <c r="O601" s="46">
        <f t="shared" si="54"/>
        <v>0</v>
      </c>
    </row>
    <row r="602" spans="2:15" x14ac:dyDescent="0.25">
      <c r="B602" s="88"/>
      <c r="C602" s="89" t="str">
        <f t="shared" si="52"/>
        <v/>
      </c>
      <c r="D602" s="84" t="str">
        <f t="shared" si="53"/>
        <v/>
      </c>
      <c r="E602" s="90"/>
      <c r="F602" s="90"/>
      <c r="G602" s="90"/>
      <c r="H602" s="90"/>
      <c r="I602" s="90"/>
      <c r="J602" s="85"/>
      <c r="K602" s="91"/>
      <c r="L602" s="91"/>
      <c r="M602" s="92"/>
      <c r="N602" s="93"/>
      <c r="O602" s="46">
        <f t="shared" si="54"/>
        <v>0</v>
      </c>
    </row>
    <row r="603" spans="2:15" x14ac:dyDescent="0.25">
      <c r="B603" s="88"/>
      <c r="C603" s="89" t="str">
        <f t="shared" si="52"/>
        <v/>
      </c>
      <c r="D603" s="84" t="str">
        <f t="shared" si="53"/>
        <v/>
      </c>
      <c r="E603" s="90"/>
      <c r="F603" s="90"/>
      <c r="G603" s="90"/>
      <c r="H603" s="90"/>
      <c r="I603" s="90"/>
      <c r="J603" s="85"/>
      <c r="K603" s="91"/>
      <c r="L603" s="91"/>
      <c r="M603" s="92"/>
      <c r="N603" s="93"/>
      <c r="O603" s="46">
        <f t="shared" si="54"/>
        <v>0</v>
      </c>
    </row>
    <row r="604" spans="2:15" x14ac:dyDescent="0.25">
      <c r="B604" s="88"/>
      <c r="C604" s="89" t="str">
        <f t="shared" si="52"/>
        <v/>
      </c>
      <c r="D604" s="84" t="str">
        <f t="shared" si="53"/>
        <v/>
      </c>
      <c r="E604" s="90"/>
      <c r="F604" s="90"/>
      <c r="G604" s="90"/>
      <c r="H604" s="90"/>
      <c r="I604" s="90"/>
      <c r="J604" s="85"/>
      <c r="K604" s="91"/>
      <c r="L604" s="91"/>
      <c r="M604" s="92"/>
      <c r="N604" s="93"/>
      <c r="O604" s="46">
        <f t="shared" si="54"/>
        <v>0</v>
      </c>
    </row>
    <row r="605" spans="2:15" x14ac:dyDescent="0.25">
      <c r="B605" s="88"/>
      <c r="C605" s="89" t="str">
        <f t="shared" si="52"/>
        <v/>
      </c>
      <c r="D605" s="84" t="str">
        <f t="shared" si="53"/>
        <v/>
      </c>
      <c r="E605" s="90"/>
      <c r="F605" s="90"/>
      <c r="G605" s="90"/>
      <c r="H605" s="90"/>
      <c r="I605" s="90"/>
      <c r="J605" s="85"/>
      <c r="K605" s="91"/>
      <c r="L605" s="91"/>
      <c r="M605" s="92"/>
      <c r="N605" s="93"/>
      <c r="O605" s="46">
        <f t="shared" si="54"/>
        <v>0</v>
      </c>
    </row>
    <row r="606" spans="2:15" x14ac:dyDescent="0.25">
      <c r="B606" s="88"/>
      <c r="C606" s="89" t="str">
        <f t="shared" si="52"/>
        <v/>
      </c>
      <c r="D606" s="84" t="str">
        <f t="shared" si="53"/>
        <v/>
      </c>
      <c r="E606" s="90"/>
      <c r="F606" s="90"/>
      <c r="G606" s="90"/>
      <c r="H606" s="90"/>
      <c r="I606" s="90"/>
      <c r="J606" s="85"/>
      <c r="K606" s="91"/>
      <c r="L606" s="91"/>
      <c r="M606" s="92"/>
      <c r="N606" s="93"/>
      <c r="O606" s="46">
        <f t="shared" si="54"/>
        <v>0</v>
      </c>
    </row>
    <row r="607" spans="2:15" x14ac:dyDescent="0.25">
      <c r="B607" s="88"/>
      <c r="C607" s="89" t="str">
        <f t="shared" si="52"/>
        <v/>
      </c>
      <c r="D607" s="84" t="str">
        <f t="shared" si="53"/>
        <v/>
      </c>
      <c r="E607" s="90"/>
      <c r="F607" s="90"/>
      <c r="G607" s="90"/>
      <c r="H607" s="90"/>
      <c r="I607" s="90"/>
      <c r="J607" s="85"/>
      <c r="K607" s="91"/>
      <c r="L607" s="91"/>
      <c r="M607" s="92"/>
      <c r="N607" s="93"/>
      <c r="O607" s="46">
        <f t="shared" si="54"/>
        <v>0</v>
      </c>
    </row>
    <row r="608" spans="2:15" x14ac:dyDescent="0.25">
      <c r="B608" s="88"/>
      <c r="C608" s="89" t="str">
        <f t="shared" si="52"/>
        <v/>
      </c>
      <c r="D608" s="84" t="str">
        <f t="shared" si="53"/>
        <v/>
      </c>
      <c r="E608" s="90"/>
      <c r="F608" s="90"/>
      <c r="G608" s="90"/>
      <c r="H608" s="90"/>
      <c r="I608" s="90"/>
      <c r="J608" s="85"/>
      <c r="K608" s="91"/>
      <c r="L608" s="91"/>
      <c r="M608" s="92"/>
      <c r="N608" s="93"/>
      <c r="O608" s="46">
        <f t="shared" si="54"/>
        <v>0</v>
      </c>
    </row>
    <row r="609" spans="2:15" x14ac:dyDescent="0.25">
      <c r="B609" s="88"/>
      <c r="C609" s="89" t="str">
        <f t="shared" si="52"/>
        <v/>
      </c>
      <c r="D609" s="84" t="str">
        <f t="shared" si="53"/>
        <v/>
      </c>
      <c r="E609" s="90"/>
      <c r="F609" s="90"/>
      <c r="G609" s="90"/>
      <c r="H609" s="90"/>
      <c r="I609" s="90"/>
      <c r="J609" s="85"/>
      <c r="K609" s="91"/>
      <c r="L609" s="91"/>
      <c r="M609" s="92"/>
      <c r="N609" s="93"/>
      <c r="O609" s="46">
        <f t="shared" si="54"/>
        <v>0</v>
      </c>
    </row>
    <row r="610" spans="2:15" x14ac:dyDescent="0.25">
      <c r="B610" s="88"/>
      <c r="C610" s="89" t="str">
        <f t="shared" si="52"/>
        <v/>
      </c>
      <c r="D610" s="84" t="str">
        <f t="shared" si="53"/>
        <v/>
      </c>
      <c r="E610" s="90"/>
      <c r="F610" s="90"/>
      <c r="G610" s="90"/>
      <c r="H610" s="90"/>
      <c r="I610" s="90"/>
      <c r="J610" s="85"/>
      <c r="K610" s="91"/>
      <c r="L610" s="91"/>
      <c r="M610" s="92"/>
      <c r="N610" s="93"/>
      <c r="O610" s="46">
        <f t="shared" si="54"/>
        <v>0</v>
      </c>
    </row>
    <row r="611" spans="2:15" x14ac:dyDescent="0.25">
      <c r="B611" s="88"/>
      <c r="C611" s="89" t="str">
        <f t="shared" si="52"/>
        <v/>
      </c>
      <c r="D611" s="84" t="str">
        <f t="shared" si="53"/>
        <v/>
      </c>
      <c r="E611" s="90"/>
      <c r="F611" s="90"/>
      <c r="G611" s="90"/>
      <c r="H611" s="90"/>
      <c r="I611" s="90"/>
      <c r="J611" s="85"/>
      <c r="K611" s="91"/>
      <c r="L611" s="91"/>
      <c r="M611" s="92"/>
      <c r="N611" s="93"/>
      <c r="O611" s="46">
        <f t="shared" si="54"/>
        <v>0</v>
      </c>
    </row>
    <row r="612" spans="2:15" x14ac:dyDescent="0.25">
      <c r="B612" s="88"/>
      <c r="C612" s="89" t="str">
        <f t="shared" si="52"/>
        <v/>
      </c>
      <c r="D612" s="84" t="str">
        <f t="shared" si="53"/>
        <v/>
      </c>
      <c r="E612" s="90"/>
      <c r="F612" s="90"/>
      <c r="G612" s="90"/>
      <c r="H612" s="90"/>
      <c r="I612" s="90"/>
      <c r="J612" s="85"/>
      <c r="K612" s="91"/>
      <c r="L612" s="91"/>
      <c r="M612" s="92"/>
      <c r="N612" s="93"/>
      <c r="O612" s="46">
        <f t="shared" si="54"/>
        <v>0</v>
      </c>
    </row>
    <row r="613" spans="2:15" x14ac:dyDescent="0.25">
      <c r="B613" s="88"/>
      <c r="C613" s="89" t="str">
        <f t="shared" si="52"/>
        <v/>
      </c>
      <c r="D613" s="84" t="str">
        <f t="shared" si="53"/>
        <v/>
      </c>
      <c r="E613" s="90"/>
      <c r="F613" s="90"/>
      <c r="G613" s="90"/>
      <c r="H613" s="90"/>
      <c r="I613" s="90"/>
      <c r="J613" s="85"/>
      <c r="K613" s="91"/>
      <c r="L613" s="91"/>
      <c r="M613" s="92"/>
      <c r="N613" s="93"/>
      <c r="O613" s="46">
        <f t="shared" si="54"/>
        <v>0</v>
      </c>
    </row>
    <row r="614" spans="2:15" x14ac:dyDescent="0.25">
      <c r="B614" s="88"/>
      <c r="C614" s="89" t="str">
        <f t="shared" si="52"/>
        <v/>
      </c>
      <c r="D614" s="84" t="str">
        <f t="shared" si="53"/>
        <v/>
      </c>
      <c r="E614" s="90"/>
      <c r="F614" s="90"/>
      <c r="G614" s="90"/>
      <c r="H614" s="90"/>
      <c r="I614" s="90"/>
      <c r="J614" s="85"/>
      <c r="K614" s="91"/>
      <c r="L614" s="91"/>
      <c r="M614" s="92"/>
      <c r="N614" s="93"/>
      <c r="O614" s="46">
        <f t="shared" si="54"/>
        <v>0</v>
      </c>
    </row>
    <row r="615" spans="2:15" x14ac:dyDescent="0.25">
      <c r="B615" s="88"/>
      <c r="C615" s="89" t="str">
        <f t="shared" si="52"/>
        <v/>
      </c>
      <c r="D615" s="84" t="str">
        <f t="shared" si="53"/>
        <v/>
      </c>
      <c r="E615" s="90"/>
      <c r="F615" s="90"/>
      <c r="G615" s="90"/>
      <c r="H615" s="90"/>
      <c r="I615" s="90"/>
      <c r="J615" s="85"/>
      <c r="K615" s="91"/>
      <c r="L615" s="91"/>
      <c r="M615" s="92"/>
      <c r="N615" s="93"/>
      <c r="O615" s="46">
        <f t="shared" si="54"/>
        <v>0</v>
      </c>
    </row>
    <row r="616" spans="2:15" x14ac:dyDescent="0.25">
      <c r="B616" s="88"/>
      <c r="C616" s="89" t="str">
        <f t="shared" si="52"/>
        <v/>
      </c>
      <c r="D616" s="84" t="str">
        <f t="shared" si="53"/>
        <v/>
      </c>
      <c r="E616" s="90"/>
      <c r="F616" s="90"/>
      <c r="G616" s="90"/>
      <c r="H616" s="90"/>
      <c r="I616" s="90"/>
      <c r="J616" s="85"/>
      <c r="K616" s="91"/>
      <c r="L616" s="91"/>
      <c r="M616" s="92"/>
      <c r="N616" s="93"/>
      <c r="O616" s="46">
        <f t="shared" si="54"/>
        <v>0</v>
      </c>
    </row>
    <row r="617" spans="2:15" x14ac:dyDescent="0.25">
      <c r="B617" s="88"/>
      <c r="C617" s="89" t="str">
        <f t="shared" si="52"/>
        <v/>
      </c>
      <c r="D617" s="84" t="str">
        <f t="shared" si="53"/>
        <v/>
      </c>
      <c r="E617" s="90"/>
      <c r="F617" s="90"/>
      <c r="G617" s="90"/>
      <c r="H617" s="90"/>
      <c r="I617" s="90"/>
      <c r="J617" s="85"/>
      <c r="K617" s="91"/>
      <c r="L617" s="91"/>
      <c r="M617" s="92"/>
      <c r="N617" s="93"/>
      <c r="O617" s="46">
        <f t="shared" si="54"/>
        <v>0</v>
      </c>
    </row>
    <row r="618" spans="2:15" x14ac:dyDescent="0.25">
      <c r="B618" s="88"/>
      <c r="C618" s="89" t="str">
        <f t="shared" si="52"/>
        <v/>
      </c>
      <c r="D618" s="84" t="str">
        <f t="shared" si="53"/>
        <v/>
      </c>
      <c r="E618" s="90"/>
      <c r="F618" s="90"/>
      <c r="G618" s="90"/>
      <c r="H618" s="90"/>
      <c r="I618" s="90"/>
      <c r="J618" s="85"/>
      <c r="K618" s="91"/>
      <c r="L618" s="91"/>
      <c r="M618" s="92"/>
      <c r="N618" s="93"/>
      <c r="O618" s="46">
        <f t="shared" si="54"/>
        <v>0</v>
      </c>
    </row>
    <row r="619" spans="2:15" x14ac:dyDescent="0.25">
      <c r="B619" s="88"/>
      <c r="C619" s="89" t="str">
        <f t="shared" si="52"/>
        <v/>
      </c>
      <c r="D619" s="84" t="str">
        <f t="shared" si="53"/>
        <v/>
      </c>
      <c r="E619" s="90"/>
      <c r="F619" s="90"/>
      <c r="G619" s="90"/>
      <c r="H619" s="90"/>
      <c r="I619" s="90"/>
      <c r="J619" s="85"/>
      <c r="K619" s="91"/>
      <c r="L619" s="91"/>
      <c r="M619" s="92"/>
      <c r="N619" s="93"/>
      <c r="O619" s="46">
        <f t="shared" si="54"/>
        <v>0</v>
      </c>
    </row>
    <row r="620" spans="2:15" x14ac:dyDescent="0.25">
      <c r="B620" s="88"/>
      <c r="C620" s="89" t="str">
        <f t="shared" si="52"/>
        <v/>
      </c>
      <c r="D620" s="84" t="str">
        <f t="shared" si="53"/>
        <v/>
      </c>
      <c r="E620" s="90"/>
      <c r="F620" s="90"/>
      <c r="G620" s="90"/>
      <c r="H620" s="90"/>
      <c r="I620" s="90"/>
      <c r="J620" s="85"/>
      <c r="K620" s="91"/>
      <c r="L620" s="91"/>
      <c r="M620" s="92"/>
      <c r="N620" s="93"/>
      <c r="O620" s="46">
        <f t="shared" si="54"/>
        <v>0</v>
      </c>
    </row>
    <row r="621" spans="2:15" x14ac:dyDescent="0.25">
      <c r="B621" s="88"/>
      <c r="C621" s="89" t="str">
        <f t="shared" si="52"/>
        <v/>
      </c>
      <c r="D621" s="84" t="str">
        <f t="shared" si="53"/>
        <v/>
      </c>
      <c r="E621" s="90"/>
      <c r="F621" s="90"/>
      <c r="G621" s="90"/>
      <c r="H621" s="90"/>
      <c r="I621" s="90"/>
      <c r="J621" s="85"/>
      <c r="K621" s="91"/>
      <c r="L621" s="91"/>
      <c r="M621" s="92"/>
      <c r="N621" s="93"/>
      <c r="O621" s="46">
        <f t="shared" si="54"/>
        <v>0</v>
      </c>
    </row>
    <row r="622" spans="2:15" x14ac:dyDescent="0.25">
      <c r="B622" s="88"/>
      <c r="C622" s="89" t="str">
        <f t="shared" si="52"/>
        <v/>
      </c>
      <c r="D622" s="84" t="str">
        <f t="shared" si="53"/>
        <v/>
      </c>
      <c r="E622" s="90"/>
      <c r="F622" s="90"/>
      <c r="G622" s="90"/>
      <c r="H622" s="90"/>
      <c r="I622" s="90"/>
      <c r="J622" s="85"/>
      <c r="K622" s="91"/>
      <c r="L622" s="91"/>
      <c r="M622" s="92"/>
      <c r="N622" s="93"/>
      <c r="O622" s="46">
        <f t="shared" si="54"/>
        <v>0</v>
      </c>
    </row>
    <row r="623" spans="2:15" x14ac:dyDescent="0.25">
      <c r="B623" s="88"/>
      <c r="C623" s="89" t="str">
        <f t="shared" si="52"/>
        <v/>
      </c>
      <c r="D623" s="84" t="str">
        <f t="shared" si="53"/>
        <v/>
      </c>
      <c r="E623" s="90"/>
      <c r="F623" s="90"/>
      <c r="G623" s="90"/>
      <c r="H623" s="90"/>
      <c r="I623" s="90"/>
      <c r="J623" s="85"/>
      <c r="K623" s="91"/>
      <c r="L623" s="91"/>
      <c r="M623" s="92"/>
      <c r="N623" s="93"/>
      <c r="O623" s="46">
        <f t="shared" si="54"/>
        <v>0</v>
      </c>
    </row>
    <row r="624" spans="2:15" x14ac:dyDescent="0.25">
      <c r="B624" s="88"/>
      <c r="C624" s="89" t="str">
        <f t="shared" si="52"/>
        <v/>
      </c>
      <c r="D624" s="84" t="str">
        <f t="shared" si="53"/>
        <v/>
      </c>
      <c r="E624" s="90"/>
      <c r="F624" s="90"/>
      <c r="G624" s="90"/>
      <c r="H624" s="90"/>
      <c r="I624" s="90"/>
      <c r="J624" s="85"/>
      <c r="K624" s="91"/>
      <c r="L624" s="91"/>
      <c r="M624" s="92"/>
      <c r="N624" s="93"/>
      <c r="O624" s="46">
        <f t="shared" si="54"/>
        <v>0</v>
      </c>
    </row>
    <row r="625" spans="2:15" x14ac:dyDescent="0.25">
      <c r="B625" s="88"/>
      <c r="C625" s="89" t="str">
        <f t="shared" si="52"/>
        <v/>
      </c>
      <c r="D625" s="84" t="str">
        <f t="shared" si="53"/>
        <v/>
      </c>
      <c r="E625" s="90"/>
      <c r="F625" s="90"/>
      <c r="G625" s="90"/>
      <c r="H625" s="90"/>
      <c r="I625" s="90"/>
      <c r="J625" s="85"/>
      <c r="K625" s="91"/>
      <c r="L625" s="91"/>
      <c r="M625" s="92"/>
      <c r="N625" s="93"/>
      <c r="O625" s="46">
        <f t="shared" si="54"/>
        <v>0</v>
      </c>
    </row>
    <row r="626" spans="2:15" x14ac:dyDescent="0.25">
      <c r="B626" s="88"/>
      <c r="C626" s="89" t="str">
        <f t="shared" si="52"/>
        <v/>
      </c>
      <c r="D626" s="84" t="str">
        <f t="shared" si="53"/>
        <v/>
      </c>
      <c r="E626" s="90"/>
      <c r="F626" s="90"/>
      <c r="G626" s="90"/>
      <c r="H626" s="90"/>
      <c r="I626" s="90"/>
      <c r="J626" s="85"/>
      <c r="K626" s="91"/>
      <c r="L626" s="91"/>
      <c r="M626" s="92"/>
      <c r="N626" s="93"/>
      <c r="O626" s="46">
        <f t="shared" si="54"/>
        <v>0</v>
      </c>
    </row>
    <row r="627" spans="2:15" x14ac:dyDescent="0.25">
      <c r="B627" s="88"/>
      <c r="C627" s="89" t="str">
        <f t="shared" si="52"/>
        <v/>
      </c>
      <c r="D627" s="84" t="str">
        <f t="shared" si="53"/>
        <v/>
      </c>
      <c r="E627" s="90"/>
      <c r="F627" s="90"/>
      <c r="G627" s="90"/>
      <c r="H627" s="90"/>
      <c r="I627" s="90"/>
      <c r="J627" s="85"/>
      <c r="K627" s="91"/>
      <c r="L627" s="91"/>
      <c r="M627" s="92"/>
      <c r="N627" s="93"/>
      <c r="O627" s="46">
        <f t="shared" si="54"/>
        <v>0</v>
      </c>
    </row>
    <row r="628" spans="2:15" x14ac:dyDescent="0.25">
      <c r="B628" s="88"/>
      <c r="C628" s="89" t="str">
        <f t="shared" si="52"/>
        <v/>
      </c>
      <c r="D628" s="84" t="str">
        <f t="shared" si="53"/>
        <v/>
      </c>
      <c r="E628" s="90"/>
      <c r="F628" s="90"/>
      <c r="G628" s="90"/>
      <c r="H628" s="90"/>
      <c r="I628" s="90"/>
      <c r="J628" s="85"/>
      <c r="K628" s="91"/>
      <c r="L628" s="91"/>
      <c r="M628" s="92"/>
      <c r="N628" s="93"/>
      <c r="O628" s="46">
        <f t="shared" si="54"/>
        <v>0</v>
      </c>
    </row>
    <row r="629" spans="2:15" x14ac:dyDescent="0.25">
      <c r="B629" s="88"/>
      <c r="C629" s="89" t="str">
        <f t="shared" si="52"/>
        <v/>
      </c>
      <c r="D629" s="84" t="str">
        <f t="shared" si="53"/>
        <v/>
      </c>
      <c r="E629" s="90"/>
      <c r="F629" s="90"/>
      <c r="G629" s="90"/>
      <c r="H629" s="90"/>
      <c r="I629" s="90"/>
      <c r="J629" s="85"/>
      <c r="K629" s="91"/>
      <c r="L629" s="91"/>
      <c r="M629" s="92"/>
      <c r="N629" s="93"/>
      <c r="O629" s="46">
        <f t="shared" si="54"/>
        <v>0</v>
      </c>
    </row>
    <row r="630" spans="2:15" x14ac:dyDescent="0.25">
      <c r="B630" s="88"/>
      <c r="C630" s="89" t="str">
        <f t="shared" si="52"/>
        <v/>
      </c>
      <c r="D630" s="84" t="str">
        <f t="shared" si="53"/>
        <v/>
      </c>
      <c r="E630" s="90"/>
      <c r="F630" s="90"/>
      <c r="G630" s="90"/>
      <c r="H630" s="90"/>
      <c r="I630" s="90"/>
      <c r="J630" s="85"/>
      <c r="K630" s="91"/>
      <c r="L630" s="91"/>
      <c r="M630" s="92"/>
      <c r="N630" s="93"/>
      <c r="O630" s="46">
        <f t="shared" si="54"/>
        <v>0</v>
      </c>
    </row>
    <row r="631" spans="2:15" x14ac:dyDescent="0.25">
      <c r="B631" s="88"/>
      <c r="C631" s="89" t="str">
        <f t="shared" si="52"/>
        <v/>
      </c>
      <c r="D631" s="84" t="str">
        <f t="shared" si="53"/>
        <v/>
      </c>
      <c r="E631" s="90"/>
      <c r="F631" s="90"/>
      <c r="G631" s="90"/>
      <c r="H631" s="90"/>
      <c r="I631" s="90"/>
      <c r="J631" s="85"/>
      <c r="K631" s="91"/>
      <c r="L631" s="91"/>
      <c r="M631" s="92"/>
      <c r="N631" s="93"/>
      <c r="O631" s="46">
        <f t="shared" si="54"/>
        <v>0</v>
      </c>
    </row>
    <row r="632" spans="2:15" x14ac:dyDescent="0.25">
      <c r="B632" s="88"/>
      <c r="C632" s="89" t="str">
        <f t="shared" si="52"/>
        <v/>
      </c>
      <c r="D632" s="84" t="str">
        <f t="shared" si="53"/>
        <v/>
      </c>
      <c r="E632" s="90"/>
      <c r="F632" s="90"/>
      <c r="G632" s="90"/>
      <c r="H632" s="90"/>
      <c r="I632" s="90"/>
      <c r="J632" s="85"/>
      <c r="K632" s="91"/>
      <c r="L632" s="91"/>
      <c r="M632" s="92"/>
      <c r="N632" s="93"/>
      <c r="O632" s="46">
        <f t="shared" si="54"/>
        <v>0</v>
      </c>
    </row>
    <row r="633" spans="2:15" x14ac:dyDescent="0.25">
      <c r="B633" s="88"/>
      <c r="C633" s="89" t="str">
        <f t="shared" si="52"/>
        <v/>
      </c>
      <c r="D633" s="84" t="str">
        <f t="shared" si="53"/>
        <v/>
      </c>
      <c r="E633" s="90"/>
      <c r="F633" s="90"/>
      <c r="G633" s="90"/>
      <c r="H633" s="90"/>
      <c r="I633" s="90"/>
      <c r="J633" s="85"/>
      <c r="K633" s="91"/>
      <c r="L633" s="91"/>
      <c r="M633" s="92"/>
      <c r="N633" s="93"/>
      <c r="O633" s="46">
        <f t="shared" si="54"/>
        <v>0</v>
      </c>
    </row>
    <row r="634" spans="2:15" x14ac:dyDescent="0.25">
      <c r="B634" s="88"/>
      <c r="C634" s="89" t="str">
        <f t="shared" si="52"/>
        <v/>
      </c>
      <c r="D634" s="84" t="str">
        <f t="shared" si="53"/>
        <v/>
      </c>
      <c r="E634" s="90"/>
      <c r="F634" s="90"/>
      <c r="G634" s="90"/>
      <c r="H634" s="90"/>
      <c r="I634" s="90"/>
      <c r="J634" s="85"/>
      <c r="K634" s="91"/>
      <c r="L634" s="91"/>
      <c r="M634" s="92"/>
      <c r="N634" s="93"/>
      <c r="O634" s="46">
        <f t="shared" si="54"/>
        <v>0</v>
      </c>
    </row>
    <row r="635" spans="2:15" x14ac:dyDescent="0.25">
      <c r="B635" s="88"/>
      <c r="C635" s="89" t="str">
        <f t="shared" si="52"/>
        <v/>
      </c>
      <c r="D635" s="84" t="str">
        <f t="shared" si="53"/>
        <v/>
      </c>
      <c r="E635" s="90"/>
      <c r="F635" s="90"/>
      <c r="G635" s="90"/>
      <c r="H635" s="90"/>
      <c r="I635" s="90"/>
      <c r="J635" s="85"/>
      <c r="K635" s="91"/>
      <c r="L635" s="91"/>
      <c r="M635" s="92"/>
      <c r="N635" s="93"/>
      <c r="O635" s="46">
        <f t="shared" si="54"/>
        <v>0</v>
      </c>
    </row>
    <row r="636" spans="2:15" x14ac:dyDescent="0.25">
      <c r="B636" s="88"/>
      <c r="C636" s="89" t="str">
        <f t="shared" si="52"/>
        <v/>
      </c>
      <c r="D636" s="84" t="str">
        <f t="shared" si="53"/>
        <v/>
      </c>
      <c r="E636" s="90"/>
      <c r="F636" s="90"/>
      <c r="G636" s="90"/>
      <c r="H636" s="90"/>
      <c r="I636" s="90"/>
      <c r="J636" s="85"/>
      <c r="K636" s="91"/>
      <c r="L636" s="91"/>
      <c r="M636" s="92"/>
      <c r="N636" s="93"/>
      <c r="O636" s="46">
        <f t="shared" si="54"/>
        <v>0</v>
      </c>
    </row>
    <row r="637" spans="2:15" x14ac:dyDescent="0.25">
      <c r="B637" s="88"/>
      <c r="C637" s="89" t="str">
        <f t="shared" si="52"/>
        <v/>
      </c>
      <c r="D637" s="84" t="str">
        <f t="shared" si="53"/>
        <v/>
      </c>
      <c r="E637" s="90"/>
      <c r="F637" s="90"/>
      <c r="G637" s="90"/>
      <c r="H637" s="90"/>
      <c r="I637" s="90"/>
      <c r="J637" s="85"/>
      <c r="K637" s="91"/>
      <c r="L637" s="91"/>
      <c r="M637" s="92"/>
      <c r="N637" s="93"/>
      <c r="O637" s="46">
        <f t="shared" si="54"/>
        <v>0</v>
      </c>
    </row>
    <row r="638" spans="2:15" x14ac:dyDescent="0.25">
      <c r="B638" s="88"/>
      <c r="C638" s="89" t="str">
        <f t="shared" si="52"/>
        <v/>
      </c>
      <c r="D638" s="84" t="str">
        <f t="shared" si="53"/>
        <v/>
      </c>
      <c r="E638" s="90"/>
      <c r="F638" s="90"/>
      <c r="G638" s="90"/>
      <c r="H638" s="90"/>
      <c r="I638" s="90"/>
      <c r="J638" s="85"/>
      <c r="K638" s="91"/>
      <c r="L638" s="91"/>
      <c r="M638" s="92"/>
      <c r="N638" s="93"/>
      <c r="O638" s="46">
        <f t="shared" si="54"/>
        <v>0</v>
      </c>
    </row>
    <row r="639" spans="2:15" x14ac:dyDescent="0.25">
      <c r="B639" s="88"/>
      <c r="C639" s="89" t="str">
        <f t="shared" si="52"/>
        <v/>
      </c>
      <c r="D639" s="84" t="str">
        <f t="shared" si="53"/>
        <v/>
      </c>
      <c r="E639" s="90"/>
      <c r="F639" s="90"/>
      <c r="G639" s="90"/>
      <c r="H639" s="90"/>
      <c r="I639" s="90"/>
      <c r="J639" s="85"/>
      <c r="K639" s="91"/>
      <c r="L639" s="91"/>
      <c r="M639" s="92"/>
      <c r="N639" s="93"/>
      <c r="O639" s="46">
        <f t="shared" si="54"/>
        <v>0</v>
      </c>
    </row>
    <row r="640" spans="2:15" x14ac:dyDescent="0.25">
      <c r="B640" s="88"/>
      <c r="C640" s="89" t="str">
        <f t="shared" si="52"/>
        <v/>
      </c>
      <c r="D640" s="84" t="str">
        <f t="shared" si="53"/>
        <v/>
      </c>
      <c r="E640" s="90"/>
      <c r="F640" s="90"/>
      <c r="G640" s="90"/>
      <c r="H640" s="90"/>
      <c r="I640" s="90"/>
      <c r="J640" s="85"/>
      <c r="K640" s="91"/>
      <c r="L640" s="91"/>
      <c r="M640" s="92"/>
      <c r="N640" s="93"/>
      <c r="O640" s="46">
        <f t="shared" si="54"/>
        <v>0</v>
      </c>
    </row>
    <row r="641" spans="2:15" x14ac:dyDescent="0.25">
      <c r="B641" s="88"/>
      <c r="C641" s="89" t="str">
        <f t="shared" si="52"/>
        <v/>
      </c>
      <c r="D641" s="84" t="str">
        <f t="shared" si="53"/>
        <v/>
      </c>
      <c r="E641" s="90"/>
      <c r="F641" s="90"/>
      <c r="G641" s="90"/>
      <c r="H641" s="90"/>
      <c r="I641" s="90"/>
      <c r="J641" s="85"/>
      <c r="K641" s="91"/>
      <c r="L641" s="91"/>
      <c r="M641" s="92"/>
      <c r="N641" s="93"/>
      <c r="O641" s="46">
        <f t="shared" si="54"/>
        <v>0</v>
      </c>
    </row>
    <row r="642" spans="2:15" x14ac:dyDescent="0.25">
      <c r="B642" s="88"/>
      <c r="C642" s="89" t="str">
        <f t="shared" si="52"/>
        <v/>
      </c>
      <c r="D642" s="84" t="str">
        <f t="shared" si="53"/>
        <v/>
      </c>
      <c r="E642" s="90"/>
      <c r="F642" s="90"/>
      <c r="G642" s="90"/>
      <c r="H642" s="90"/>
      <c r="I642" s="90"/>
      <c r="J642" s="85"/>
      <c r="K642" s="91"/>
      <c r="L642" s="91"/>
      <c r="M642" s="92"/>
      <c r="N642" s="93"/>
      <c r="O642" s="46">
        <f t="shared" si="54"/>
        <v>0</v>
      </c>
    </row>
    <row r="643" spans="2:15" x14ac:dyDescent="0.25">
      <c r="B643" s="88"/>
      <c r="C643" s="89" t="str">
        <f t="shared" si="52"/>
        <v/>
      </c>
      <c r="D643" s="84" t="str">
        <f t="shared" si="53"/>
        <v/>
      </c>
      <c r="E643" s="90"/>
      <c r="F643" s="90"/>
      <c r="G643" s="90"/>
      <c r="H643" s="90"/>
      <c r="I643" s="90"/>
      <c r="J643" s="85"/>
      <c r="K643" s="91"/>
      <c r="L643" s="91"/>
      <c r="M643" s="92"/>
      <c r="N643" s="93"/>
      <c r="O643" s="46">
        <f t="shared" si="54"/>
        <v>0</v>
      </c>
    </row>
    <row r="644" spans="2:15" x14ac:dyDescent="0.25">
      <c r="B644" s="88"/>
      <c r="C644" s="89" t="str">
        <f t="shared" si="52"/>
        <v/>
      </c>
      <c r="D644" s="84" t="str">
        <f t="shared" si="53"/>
        <v/>
      </c>
      <c r="E644" s="90"/>
      <c r="F644" s="90"/>
      <c r="G644" s="90"/>
      <c r="H644" s="90"/>
      <c r="I644" s="90"/>
      <c r="J644" s="85"/>
      <c r="K644" s="91"/>
      <c r="L644" s="91"/>
      <c r="M644" s="92"/>
      <c r="N644" s="93"/>
      <c r="O644" s="46">
        <f t="shared" si="54"/>
        <v>0</v>
      </c>
    </row>
    <row r="645" spans="2:15" x14ac:dyDescent="0.25">
      <c r="B645" s="88"/>
      <c r="C645" s="89" t="str">
        <f t="shared" si="52"/>
        <v/>
      </c>
      <c r="D645" s="84" t="str">
        <f t="shared" si="53"/>
        <v/>
      </c>
      <c r="E645" s="90"/>
      <c r="F645" s="90"/>
      <c r="G645" s="90"/>
      <c r="H645" s="90"/>
      <c r="I645" s="90"/>
      <c r="J645" s="85"/>
      <c r="K645" s="91"/>
      <c r="L645" s="91"/>
      <c r="M645" s="92"/>
      <c r="N645" s="93"/>
      <c r="O645" s="46">
        <f t="shared" si="54"/>
        <v>0</v>
      </c>
    </row>
    <row r="646" spans="2:15" x14ac:dyDescent="0.25">
      <c r="B646" s="88"/>
      <c r="C646" s="89" t="str">
        <f t="shared" si="52"/>
        <v/>
      </c>
      <c r="D646" s="84" t="str">
        <f t="shared" si="53"/>
        <v/>
      </c>
      <c r="E646" s="90"/>
      <c r="F646" s="90"/>
      <c r="G646" s="90"/>
      <c r="H646" s="90"/>
      <c r="I646" s="90"/>
      <c r="J646" s="85"/>
      <c r="K646" s="91"/>
      <c r="L646" s="91"/>
      <c r="M646" s="92"/>
      <c r="N646" s="93"/>
      <c r="O646" s="46">
        <f t="shared" si="54"/>
        <v>0</v>
      </c>
    </row>
    <row r="647" spans="2:15" x14ac:dyDescent="0.25">
      <c r="B647" s="88"/>
      <c r="C647" s="89" t="str">
        <f t="shared" si="52"/>
        <v/>
      </c>
      <c r="D647" s="84" t="str">
        <f t="shared" si="53"/>
        <v/>
      </c>
      <c r="E647" s="90"/>
      <c r="F647" s="90"/>
      <c r="G647" s="90"/>
      <c r="H647" s="90"/>
      <c r="I647" s="90"/>
      <c r="J647" s="85"/>
      <c r="K647" s="91"/>
      <c r="L647" s="91"/>
      <c r="M647" s="92"/>
      <c r="N647" s="93"/>
      <c r="O647" s="46">
        <f t="shared" si="54"/>
        <v>0</v>
      </c>
    </row>
    <row r="648" spans="2:15" x14ac:dyDescent="0.25">
      <c r="B648" s="88"/>
      <c r="C648" s="89" t="str">
        <f t="shared" si="52"/>
        <v/>
      </c>
      <c r="D648" s="84" t="str">
        <f t="shared" si="53"/>
        <v/>
      </c>
      <c r="E648" s="90"/>
      <c r="F648" s="90"/>
      <c r="G648" s="90"/>
      <c r="H648" s="90"/>
      <c r="I648" s="90"/>
      <c r="J648" s="85"/>
      <c r="K648" s="91"/>
      <c r="L648" s="91"/>
      <c r="M648" s="92"/>
      <c r="N648" s="93"/>
      <c r="O648" s="46">
        <f t="shared" si="54"/>
        <v>0</v>
      </c>
    </row>
    <row r="649" spans="2:15" x14ac:dyDescent="0.25">
      <c r="B649" s="88"/>
      <c r="C649" s="89" t="str">
        <f t="shared" si="52"/>
        <v/>
      </c>
      <c r="D649" s="84" t="str">
        <f t="shared" si="53"/>
        <v/>
      </c>
      <c r="E649" s="90"/>
      <c r="F649" s="90"/>
      <c r="G649" s="90"/>
      <c r="H649" s="90"/>
      <c r="I649" s="90"/>
      <c r="J649" s="85"/>
      <c r="K649" s="91"/>
      <c r="L649" s="91"/>
      <c r="M649" s="92"/>
      <c r="N649" s="93"/>
      <c r="O649" s="46">
        <f t="shared" si="54"/>
        <v>0</v>
      </c>
    </row>
    <row r="650" spans="2:15" x14ac:dyDescent="0.25">
      <c r="B650" s="88"/>
      <c r="C650" s="89" t="str">
        <f t="shared" si="52"/>
        <v/>
      </c>
      <c r="D650" s="84" t="str">
        <f t="shared" si="53"/>
        <v/>
      </c>
      <c r="E650" s="90"/>
      <c r="F650" s="90"/>
      <c r="G650" s="90"/>
      <c r="H650" s="90"/>
      <c r="I650" s="90"/>
      <c r="J650" s="85"/>
      <c r="K650" s="91"/>
      <c r="L650" s="91"/>
      <c r="M650" s="92"/>
      <c r="N650" s="93"/>
      <c r="O650" s="46">
        <f t="shared" si="54"/>
        <v>0</v>
      </c>
    </row>
    <row r="651" spans="2:15" x14ac:dyDescent="0.25">
      <c r="B651" s="88"/>
      <c r="C651" s="89" t="str">
        <f t="shared" si="52"/>
        <v/>
      </c>
      <c r="D651" s="84" t="str">
        <f t="shared" si="53"/>
        <v/>
      </c>
      <c r="E651" s="90"/>
      <c r="F651" s="90"/>
      <c r="G651" s="90"/>
      <c r="H651" s="90"/>
      <c r="I651" s="90"/>
      <c r="J651" s="85"/>
      <c r="K651" s="91"/>
      <c r="L651" s="91"/>
      <c r="M651" s="92"/>
      <c r="N651" s="93"/>
      <c r="O651" s="46">
        <f t="shared" si="54"/>
        <v>0</v>
      </c>
    </row>
    <row r="652" spans="2:15" x14ac:dyDescent="0.25">
      <c r="B652" s="88"/>
      <c r="C652" s="89" t="str">
        <f t="shared" si="52"/>
        <v/>
      </c>
      <c r="D652" s="84" t="str">
        <f t="shared" si="53"/>
        <v/>
      </c>
      <c r="E652" s="90"/>
      <c r="F652" s="90"/>
      <c r="G652" s="90"/>
      <c r="H652" s="90"/>
      <c r="I652" s="90"/>
      <c r="J652" s="85"/>
      <c r="K652" s="91"/>
      <c r="L652" s="91"/>
      <c r="M652" s="92"/>
      <c r="N652" s="93"/>
      <c r="O652" s="46">
        <f t="shared" si="54"/>
        <v>0</v>
      </c>
    </row>
    <row r="653" spans="2:15" x14ac:dyDescent="0.25">
      <c r="B653" s="88"/>
      <c r="C653" s="89" t="str">
        <f t="shared" si="52"/>
        <v/>
      </c>
      <c r="D653" s="84" t="str">
        <f t="shared" si="53"/>
        <v/>
      </c>
      <c r="E653" s="90"/>
      <c r="F653" s="90"/>
      <c r="G653" s="90"/>
      <c r="H653" s="90"/>
      <c r="I653" s="90"/>
      <c r="J653" s="85"/>
      <c r="K653" s="91"/>
      <c r="L653" s="91"/>
      <c r="M653" s="92"/>
      <c r="N653" s="93"/>
      <c r="O653" s="46">
        <f t="shared" si="54"/>
        <v>0</v>
      </c>
    </row>
    <row r="654" spans="2:15" x14ac:dyDescent="0.25">
      <c r="B654" s="88"/>
      <c r="C654" s="89" t="str">
        <f t="shared" ref="C654:C717" si="55">IF(B654&lt;&gt;"",MONTH(B654),"")</f>
        <v/>
      </c>
      <c r="D654" s="84" t="str">
        <f t="shared" ref="D654:D717" si="56">IF(B654&lt;&gt;"",YEAR(B654),"")</f>
        <v/>
      </c>
      <c r="E654" s="90"/>
      <c r="F654" s="90"/>
      <c r="G654" s="90"/>
      <c r="H654" s="90"/>
      <c r="I654" s="90"/>
      <c r="J654" s="85"/>
      <c r="K654" s="91"/>
      <c r="L654" s="91"/>
      <c r="M654" s="92"/>
      <c r="N654" s="93"/>
      <c r="O654" s="46">
        <f t="shared" si="54"/>
        <v>0</v>
      </c>
    </row>
    <row r="655" spans="2:15" x14ac:dyDescent="0.25">
      <c r="B655" s="88"/>
      <c r="C655" s="89" t="str">
        <f t="shared" si="55"/>
        <v/>
      </c>
      <c r="D655" s="84" t="str">
        <f t="shared" si="56"/>
        <v/>
      </c>
      <c r="E655" s="90"/>
      <c r="F655" s="90"/>
      <c r="G655" s="90"/>
      <c r="H655" s="90"/>
      <c r="I655" s="90"/>
      <c r="J655" s="85"/>
      <c r="K655" s="91"/>
      <c r="L655" s="91"/>
      <c r="M655" s="92"/>
      <c r="N655" s="93"/>
      <c r="O655" s="46">
        <f t="shared" ref="O655:O718" si="57">M655-N655+O654</f>
        <v>0</v>
      </c>
    </row>
    <row r="656" spans="2:15" x14ac:dyDescent="0.25">
      <c r="B656" s="88"/>
      <c r="C656" s="89" t="str">
        <f t="shared" si="55"/>
        <v/>
      </c>
      <c r="D656" s="84" t="str">
        <f t="shared" si="56"/>
        <v/>
      </c>
      <c r="E656" s="90"/>
      <c r="F656" s="90"/>
      <c r="G656" s="90"/>
      <c r="H656" s="90"/>
      <c r="I656" s="90"/>
      <c r="J656" s="85"/>
      <c r="K656" s="91"/>
      <c r="L656" s="91"/>
      <c r="M656" s="92"/>
      <c r="N656" s="93"/>
      <c r="O656" s="46">
        <f t="shared" si="57"/>
        <v>0</v>
      </c>
    </row>
    <row r="657" spans="2:15" x14ac:dyDescent="0.25">
      <c r="B657" s="88"/>
      <c r="C657" s="89" t="str">
        <f t="shared" si="55"/>
        <v/>
      </c>
      <c r="D657" s="84" t="str">
        <f t="shared" si="56"/>
        <v/>
      </c>
      <c r="E657" s="90"/>
      <c r="F657" s="90"/>
      <c r="G657" s="90"/>
      <c r="H657" s="90"/>
      <c r="I657" s="90"/>
      <c r="J657" s="85"/>
      <c r="K657" s="91"/>
      <c r="L657" s="91"/>
      <c r="M657" s="92"/>
      <c r="N657" s="93"/>
      <c r="O657" s="46">
        <f t="shared" si="57"/>
        <v>0</v>
      </c>
    </row>
    <row r="658" spans="2:15" x14ac:dyDescent="0.25">
      <c r="B658" s="88"/>
      <c r="C658" s="89" t="str">
        <f t="shared" si="55"/>
        <v/>
      </c>
      <c r="D658" s="84" t="str">
        <f t="shared" si="56"/>
        <v/>
      </c>
      <c r="E658" s="90"/>
      <c r="F658" s="90"/>
      <c r="G658" s="90"/>
      <c r="H658" s="90"/>
      <c r="I658" s="90"/>
      <c r="J658" s="85"/>
      <c r="K658" s="91"/>
      <c r="L658" s="91"/>
      <c r="M658" s="92"/>
      <c r="N658" s="93"/>
      <c r="O658" s="46">
        <f t="shared" si="57"/>
        <v>0</v>
      </c>
    </row>
    <row r="659" spans="2:15" x14ac:dyDescent="0.25">
      <c r="B659" s="88"/>
      <c r="C659" s="89" t="str">
        <f t="shared" si="55"/>
        <v/>
      </c>
      <c r="D659" s="84" t="str">
        <f t="shared" si="56"/>
        <v/>
      </c>
      <c r="E659" s="90"/>
      <c r="F659" s="90"/>
      <c r="G659" s="90"/>
      <c r="H659" s="90"/>
      <c r="I659" s="90"/>
      <c r="J659" s="85"/>
      <c r="K659" s="91"/>
      <c r="L659" s="91"/>
      <c r="M659" s="92"/>
      <c r="N659" s="93"/>
      <c r="O659" s="46">
        <f t="shared" si="57"/>
        <v>0</v>
      </c>
    </row>
    <row r="660" spans="2:15" x14ac:dyDescent="0.25">
      <c r="B660" s="88"/>
      <c r="C660" s="89" t="str">
        <f t="shared" si="55"/>
        <v/>
      </c>
      <c r="D660" s="84" t="str">
        <f t="shared" si="56"/>
        <v/>
      </c>
      <c r="E660" s="90"/>
      <c r="F660" s="90"/>
      <c r="G660" s="90"/>
      <c r="H660" s="90"/>
      <c r="I660" s="90"/>
      <c r="J660" s="85"/>
      <c r="K660" s="91"/>
      <c r="L660" s="91"/>
      <c r="M660" s="92"/>
      <c r="N660" s="93"/>
      <c r="O660" s="46">
        <f t="shared" si="57"/>
        <v>0</v>
      </c>
    </row>
    <row r="661" spans="2:15" x14ac:dyDescent="0.25">
      <c r="B661" s="88"/>
      <c r="C661" s="89" t="str">
        <f t="shared" si="55"/>
        <v/>
      </c>
      <c r="D661" s="84" t="str">
        <f t="shared" si="56"/>
        <v/>
      </c>
      <c r="E661" s="90"/>
      <c r="F661" s="90"/>
      <c r="G661" s="90"/>
      <c r="H661" s="90"/>
      <c r="I661" s="90"/>
      <c r="J661" s="85"/>
      <c r="K661" s="91"/>
      <c r="L661" s="91"/>
      <c r="M661" s="92"/>
      <c r="N661" s="93"/>
      <c r="O661" s="46">
        <f t="shared" si="57"/>
        <v>0</v>
      </c>
    </row>
    <row r="662" spans="2:15" x14ac:dyDescent="0.25">
      <c r="B662" s="88"/>
      <c r="C662" s="89" t="str">
        <f t="shared" si="55"/>
        <v/>
      </c>
      <c r="D662" s="84" t="str">
        <f t="shared" si="56"/>
        <v/>
      </c>
      <c r="E662" s="90"/>
      <c r="F662" s="90"/>
      <c r="G662" s="90"/>
      <c r="H662" s="90"/>
      <c r="I662" s="90"/>
      <c r="J662" s="85"/>
      <c r="K662" s="91"/>
      <c r="L662" s="91"/>
      <c r="M662" s="92"/>
      <c r="N662" s="93"/>
      <c r="O662" s="46">
        <f t="shared" si="57"/>
        <v>0</v>
      </c>
    </row>
    <row r="663" spans="2:15" x14ac:dyDescent="0.25">
      <c r="B663" s="88"/>
      <c r="C663" s="89" t="str">
        <f t="shared" si="55"/>
        <v/>
      </c>
      <c r="D663" s="84" t="str">
        <f t="shared" si="56"/>
        <v/>
      </c>
      <c r="E663" s="90"/>
      <c r="F663" s="90"/>
      <c r="G663" s="90"/>
      <c r="H663" s="90"/>
      <c r="I663" s="90"/>
      <c r="J663" s="85"/>
      <c r="K663" s="91"/>
      <c r="L663" s="91"/>
      <c r="M663" s="92"/>
      <c r="N663" s="93"/>
      <c r="O663" s="46">
        <f t="shared" si="57"/>
        <v>0</v>
      </c>
    </row>
    <row r="664" spans="2:15" x14ac:dyDescent="0.25">
      <c r="B664" s="88"/>
      <c r="C664" s="89" t="str">
        <f t="shared" si="55"/>
        <v/>
      </c>
      <c r="D664" s="84" t="str">
        <f t="shared" si="56"/>
        <v/>
      </c>
      <c r="E664" s="90"/>
      <c r="F664" s="90"/>
      <c r="G664" s="90"/>
      <c r="H664" s="90"/>
      <c r="I664" s="90"/>
      <c r="J664" s="85"/>
      <c r="K664" s="91"/>
      <c r="L664" s="91"/>
      <c r="M664" s="92"/>
      <c r="N664" s="93"/>
      <c r="O664" s="46">
        <f t="shared" si="57"/>
        <v>0</v>
      </c>
    </row>
    <row r="665" spans="2:15" x14ac:dyDescent="0.25">
      <c r="B665" s="88"/>
      <c r="C665" s="89" t="str">
        <f t="shared" si="55"/>
        <v/>
      </c>
      <c r="D665" s="84" t="str">
        <f t="shared" si="56"/>
        <v/>
      </c>
      <c r="E665" s="90"/>
      <c r="F665" s="90"/>
      <c r="G665" s="90"/>
      <c r="H665" s="90"/>
      <c r="I665" s="90"/>
      <c r="J665" s="85"/>
      <c r="K665" s="91"/>
      <c r="L665" s="91"/>
      <c r="M665" s="92"/>
      <c r="N665" s="93"/>
      <c r="O665" s="46">
        <f t="shared" si="57"/>
        <v>0</v>
      </c>
    </row>
    <row r="666" spans="2:15" x14ac:dyDescent="0.25">
      <c r="B666" s="88"/>
      <c r="C666" s="89" t="str">
        <f t="shared" si="55"/>
        <v/>
      </c>
      <c r="D666" s="84" t="str">
        <f t="shared" si="56"/>
        <v/>
      </c>
      <c r="E666" s="90"/>
      <c r="F666" s="90"/>
      <c r="G666" s="90"/>
      <c r="H666" s="90"/>
      <c r="I666" s="90"/>
      <c r="J666" s="85"/>
      <c r="K666" s="91"/>
      <c r="L666" s="91"/>
      <c r="M666" s="92"/>
      <c r="N666" s="93"/>
      <c r="O666" s="46">
        <f t="shared" si="57"/>
        <v>0</v>
      </c>
    </row>
    <row r="667" spans="2:15" x14ac:dyDescent="0.25">
      <c r="B667" s="88"/>
      <c r="C667" s="89" t="str">
        <f t="shared" si="55"/>
        <v/>
      </c>
      <c r="D667" s="84" t="str">
        <f t="shared" si="56"/>
        <v/>
      </c>
      <c r="E667" s="90"/>
      <c r="F667" s="90"/>
      <c r="G667" s="90"/>
      <c r="H667" s="90"/>
      <c r="I667" s="90"/>
      <c r="J667" s="85"/>
      <c r="K667" s="91"/>
      <c r="L667" s="91"/>
      <c r="M667" s="92"/>
      <c r="N667" s="93"/>
      <c r="O667" s="46">
        <f t="shared" si="57"/>
        <v>0</v>
      </c>
    </row>
    <row r="668" spans="2:15" x14ac:dyDescent="0.25">
      <c r="B668" s="88"/>
      <c r="C668" s="89" t="str">
        <f t="shared" si="55"/>
        <v/>
      </c>
      <c r="D668" s="84" t="str">
        <f t="shared" si="56"/>
        <v/>
      </c>
      <c r="E668" s="90"/>
      <c r="F668" s="90"/>
      <c r="G668" s="90"/>
      <c r="H668" s="90"/>
      <c r="I668" s="90"/>
      <c r="J668" s="85"/>
      <c r="K668" s="91"/>
      <c r="L668" s="91"/>
      <c r="M668" s="92"/>
      <c r="N668" s="93"/>
      <c r="O668" s="46">
        <f t="shared" si="57"/>
        <v>0</v>
      </c>
    </row>
    <row r="669" spans="2:15" x14ac:dyDescent="0.25">
      <c r="B669" s="88"/>
      <c r="C669" s="89" t="str">
        <f t="shared" si="55"/>
        <v/>
      </c>
      <c r="D669" s="84" t="str">
        <f t="shared" si="56"/>
        <v/>
      </c>
      <c r="E669" s="90"/>
      <c r="F669" s="90"/>
      <c r="G669" s="90"/>
      <c r="H669" s="90"/>
      <c r="I669" s="90"/>
      <c r="J669" s="85"/>
      <c r="K669" s="91"/>
      <c r="L669" s="91"/>
      <c r="M669" s="92"/>
      <c r="N669" s="93"/>
      <c r="O669" s="46">
        <f t="shared" si="57"/>
        <v>0</v>
      </c>
    </row>
    <row r="670" spans="2:15" x14ac:dyDescent="0.25">
      <c r="B670" s="88"/>
      <c r="C670" s="89" t="str">
        <f t="shared" si="55"/>
        <v/>
      </c>
      <c r="D670" s="84" t="str">
        <f t="shared" si="56"/>
        <v/>
      </c>
      <c r="E670" s="90"/>
      <c r="F670" s="90"/>
      <c r="G670" s="90"/>
      <c r="H670" s="90"/>
      <c r="I670" s="90"/>
      <c r="J670" s="85"/>
      <c r="K670" s="91"/>
      <c r="L670" s="91"/>
      <c r="M670" s="92"/>
      <c r="N670" s="93"/>
      <c r="O670" s="46">
        <f t="shared" si="57"/>
        <v>0</v>
      </c>
    </row>
    <row r="671" spans="2:15" x14ac:dyDescent="0.25">
      <c r="B671" s="88"/>
      <c r="C671" s="89" t="str">
        <f t="shared" si="55"/>
        <v/>
      </c>
      <c r="D671" s="84" t="str">
        <f t="shared" si="56"/>
        <v/>
      </c>
      <c r="E671" s="90"/>
      <c r="F671" s="90"/>
      <c r="G671" s="90"/>
      <c r="H671" s="90"/>
      <c r="I671" s="90"/>
      <c r="J671" s="85"/>
      <c r="K671" s="91"/>
      <c r="L671" s="91"/>
      <c r="M671" s="92"/>
      <c r="N671" s="93"/>
      <c r="O671" s="46">
        <f t="shared" si="57"/>
        <v>0</v>
      </c>
    </row>
    <row r="672" spans="2:15" x14ac:dyDescent="0.25">
      <c r="B672" s="88"/>
      <c r="C672" s="89" t="str">
        <f t="shared" si="55"/>
        <v/>
      </c>
      <c r="D672" s="84" t="str">
        <f t="shared" si="56"/>
        <v/>
      </c>
      <c r="E672" s="90"/>
      <c r="F672" s="90"/>
      <c r="G672" s="90"/>
      <c r="H672" s="90"/>
      <c r="I672" s="90"/>
      <c r="J672" s="85"/>
      <c r="K672" s="91"/>
      <c r="L672" s="91"/>
      <c r="M672" s="92"/>
      <c r="N672" s="93"/>
      <c r="O672" s="46">
        <f t="shared" si="57"/>
        <v>0</v>
      </c>
    </row>
    <row r="673" spans="2:15" x14ac:dyDescent="0.25">
      <c r="B673" s="88"/>
      <c r="C673" s="89" t="str">
        <f t="shared" si="55"/>
        <v/>
      </c>
      <c r="D673" s="84" t="str">
        <f t="shared" si="56"/>
        <v/>
      </c>
      <c r="E673" s="90"/>
      <c r="F673" s="90"/>
      <c r="G673" s="90"/>
      <c r="H673" s="90"/>
      <c r="I673" s="90"/>
      <c r="J673" s="85"/>
      <c r="K673" s="91"/>
      <c r="L673" s="91"/>
      <c r="M673" s="92"/>
      <c r="N673" s="93"/>
      <c r="O673" s="46">
        <f t="shared" si="57"/>
        <v>0</v>
      </c>
    </row>
    <row r="674" spans="2:15" x14ac:dyDescent="0.25">
      <c r="B674" s="88"/>
      <c r="C674" s="89" t="str">
        <f t="shared" si="55"/>
        <v/>
      </c>
      <c r="D674" s="84" t="str">
        <f t="shared" si="56"/>
        <v/>
      </c>
      <c r="E674" s="90"/>
      <c r="F674" s="90"/>
      <c r="G674" s="90"/>
      <c r="H674" s="90"/>
      <c r="I674" s="90"/>
      <c r="J674" s="85"/>
      <c r="K674" s="91"/>
      <c r="L674" s="91"/>
      <c r="M674" s="92"/>
      <c r="N674" s="93"/>
      <c r="O674" s="46">
        <f t="shared" si="57"/>
        <v>0</v>
      </c>
    </row>
    <row r="675" spans="2:15" x14ac:dyDescent="0.25">
      <c r="B675" s="88"/>
      <c r="C675" s="89" t="str">
        <f t="shared" si="55"/>
        <v/>
      </c>
      <c r="D675" s="84" t="str">
        <f t="shared" si="56"/>
        <v/>
      </c>
      <c r="E675" s="90"/>
      <c r="F675" s="90"/>
      <c r="G675" s="90"/>
      <c r="H675" s="90"/>
      <c r="I675" s="90"/>
      <c r="J675" s="85"/>
      <c r="K675" s="91"/>
      <c r="L675" s="91"/>
      <c r="M675" s="92"/>
      <c r="N675" s="93"/>
      <c r="O675" s="46">
        <f t="shared" si="57"/>
        <v>0</v>
      </c>
    </row>
    <row r="676" spans="2:15" x14ac:dyDescent="0.25">
      <c r="B676" s="88"/>
      <c r="C676" s="89" t="str">
        <f t="shared" si="55"/>
        <v/>
      </c>
      <c r="D676" s="84" t="str">
        <f t="shared" si="56"/>
        <v/>
      </c>
      <c r="E676" s="90"/>
      <c r="F676" s="90"/>
      <c r="G676" s="90"/>
      <c r="H676" s="90"/>
      <c r="I676" s="90"/>
      <c r="J676" s="85"/>
      <c r="K676" s="91"/>
      <c r="L676" s="91"/>
      <c r="M676" s="92"/>
      <c r="N676" s="93"/>
      <c r="O676" s="46">
        <f t="shared" si="57"/>
        <v>0</v>
      </c>
    </row>
    <row r="677" spans="2:15" x14ac:dyDescent="0.25">
      <c r="B677" s="88"/>
      <c r="C677" s="89" t="str">
        <f t="shared" si="55"/>
        <v/>
      </c>
      <c r="D677" s="84" t="str">
        <f t="shared" si="56"/>
        <v/>
      </c>
      <c r="E677" s="90"/>
      <c r="F677" s="90"/>
      <c r="G677" s="90"/>
      <c r="H677" s="90"/>
      <c r="I677" s="90"/>
      <c r="J677" s="85"/>
      <c r="K677" s="91"/>
      <c r="L677" s="91"/>
      <c r="M677" s="92"/>
      <c r="N677" s="93"/>
      <c r="O677" s="46">
        <f t="shared" si="57"/>
        <v>0</v>
      </c>
    </row>
    <row r="678" spans="2:15" x14ac:dyDescent="0.25">
      <c r="B678" s="88"/>
      <c r="C678" s="89" t="str">
        <f t="shared" si="55"/>
        <v/>
      </c>
      <c r="D678" s="84" t="str">
        <f t="shared" si="56"/>
        <v/>
      </c>
      <c r="E678" s="90"/>
      <c r="F678" s="90"/>
      <c r="G678" s="90"/>
      <c r="H678" s="90"/>
      <c r="I678" s="90"/>
      <c r="J678" s="85"/>
      <c r="K678" s="91"/>
      <c r="L678" s="91"/>
      <c r="M678" s="92"/>
      <c r="N678" s="93"/>
      <c r="O678" s="46">
        <f t="shared" si="57"/>
        <v>0</v>
      </c>
    </row>
    <row r="679" spans="2:15" x14ac:dyDescent="0.25">
      <c r="B679" s="88"/>
      <c r="C679" s="89" t="str">
        <f t="shared" si="55"/>
        <v/>
      </c>
      <c r="D679" s="84" t="str">
        <f t="shared" si="56"/>
        <v/>
      </c>
      <c r="E679" s="90"/>
      <c r="F679" s="90"/>
      <c r="G679" s="90"/>
      <c r="H679" s="90"/>
      <c r="I679" s="90"/>
      <c r="J679" s="85"/>
      <c r="K679" s="91"/>
      <c r="L679" s="91"/>
      <c r="M679" s="92"/>
      <c r="N679" s="93"/>
      <c r="O679" s="46">
        <f t="shared" si="57"/>
        <v>0</v>
      </c>
    </row>
    <row r="680" spans="2:15" x14ac:dyDescent="0.25">
      <c r="B680" s="88"/>
      <c r="C680" s="89" t="str">
        <f t="shared" si="55"/>
        <v/>
      </c>
      <c r="D680" s="84" t="str">
        <f t="shared" si="56"/>
        <v/>
      </c>
      <c r="E680" s="90"/>
      <c r="F680" s="90"/>
      <c r="G680" s="90"/>
      <c r="H680" s="90"/>
      <c r="I680" s="90"/>
      <c r="J680" s="85"/>
      <c r="K680" s="91"/>
      <c r="L680" s="91"/>
      <c r="M680" s="92"/>
      <c r="N680" s="93"/>
      <c r="O680" s="46">
        <f t="shared" si="57"/>
        <v>0</v>
      </c>
    </row>
    <row r="681" spans="2:15" x14ac:dyDescent="0.25">
      <c r="B681" s="88"/>
      <c r="C681" s="89" t="str">
        <f t="shared" si="55"/>
        <v/>
      </c>
      <c r="D681" s="84" t="str">
        <f t="shared" si="56"/>
        <v/>
      </c>
      <c r="E681" s="90"/>
      <c r="F681" s="90"/>
      <c r="G681" s="90"/>
      <c r="H681" s="90"/>
      <c r="I681" s="90"/>
      <c r="J681" s="85"/>
      <c r="K681" s="91"/>
      <c r="L681" s="91"/>
      <c r="M681" s="92"/>
      <c r="N681" s="93"/>
      <c r="O681" s="46">
        <f t="shared" si="57"/>
        <v>0</v>
      </c>
    </row>
    <row r="682" spans="2:15" x14ac:dyDescent="0.25">
      <c r="B682" s="88"/>
      <c r="C682" s="89" t="str">
        <f t="shared" si="55"/>
        <v/>
      </c>
      <c r="D682" s="84" t="str">
        <f t="shared" si="56"/>
        <v/>
      </c>
      <c r="E682" s="90"/>
      <c r="F682" s="90"/>
      <c r="G682" s="90"/>
      <c r="H682" s="90"/>
      <c r="I682" s="90"/>
      <c r="J682" s="85"/>
      <c r="K682" s="91"/>
      <c r="L682" s="91"/>
      <c r="M682" s="92"/>
      <c r="N682" s="93"/>
      <c r="O682" s="46">
        <f t="shared" si="57"/>
        <v>0</v>
      </c>
    </row>
    <row r="683" spans="2:15" x14ac:dyDescent="0.25">
      <c r="B683" s="88"/>
      <c r="C683" s="89" t="str">
        <f t="shared" si="55"/>
        <v/>
      </c>
      <c r="D683" s="84" t="str">
        <f t="shared" si="56"/>
        <v/>
      </c>
      <c r="E683" s="90"/>
      <c r="F683" s="90"/>
      <c r="G683" s="90"/>
      <c r="H683" s="90"/>
      <c r="I683" s="90"/>
      <c r="J683" s="85"/>
      <c r="K683" s="91"/>
      <c r="L683" s="91"/>
      <c r="M683" s="92"/>
      <c r="N683" s="93"/>
      <c r="O683" s="46">
        <f t="shared" si="57"/>
        <v>0</v>
      </c>
    </row>
    <row r="684" spans="2:15" x14ac:dyDescent="0.25">
      <c r="B684" s="88"/>
      <c r="C684" s="89" t="str">
        <f t="shared" si="55"/>
        <v/>
      </c>
      <c r="D684" s="84" t="str">
        <f t="shared" si="56"/>
        <v/>
      </c>
      <c r="E684" s="90"/>
      <c r="F684" s="90"/>
      <c r="G684" s="90"/>
      <c r="H684" s="90"/>
      <c r="I684" s="90"/>
      <c r="J684" s="85"/>
      <c r="K684" s="91"/>
      <c r="L684" s="91"/>
      <c r="M684" s="92"/>
      <c r="N684" s="93"/>
      <c r="O684" s="46">
        <f t="shared" si="57"/>
        <v>0</v>
      </c>
    </row>
    <row r="685" spans="2:15" x14ac:dyDescent="0.25">
      <c r="B685" s="88"/>
      <c r="C685" s="89" t="str">
        <f t="shared" si="55"/>
        <v/>
      </c>
      <c r="D685" s="84" t="str">
        <f t="shared" si="56"/>
        <v/>
      </c>
      <c r="E685" s="90"/>
      <c r="F685" s="90"/>
      <c r="G685" s="90"/>
      <c r="H685" s="90"/>
      <c r="I685" s="90"/>
      <c r="J685" s="85"/>
      <c r="K685" s="91"/>
      <c r="L685" s="91"/>
      <c r="M685" s="92"/>
      <c r="N685" s="93"/>
      <c r="O685" s="46">
        <f t="shared" si="57"/>
        <v>0</v>
      </c>
    </row>
    <row r="686" spans="2:15" x14ac:dyDescent="0.25">
      <c r="B686" s="88"/>
      <c r="C686" s="89" t="str">
        <f t="shared" si="55"/>
        <v/>
      </c>
      <c r="D686" s="84" t="str">
        <f t="shared" si="56"/>
        <v/>
      </c>
      <c r="E686" s="90"/>
      <c r="F686" s="90"/>
      <c r="G686" s="90"/>
      <c r="H686" s="90"/>
      <c r="I686" s="90"/>
      <c r="J686" s="85"/>
      <c r="K686" s="91"/>
      <c r="L686" s="91"/>
      <c r="M686" s="92"/>
      <c r="N686" s="93"/>
      <c r="O686" s="46">
        <f t="shared" si="57"/>
        <v>0</v>
      </c>
    </row>
    <row r="687" spans="2:15" x14ac:dyDescent="0.25">
      <c r="B687" s="88"/>
      <c r="C687" s="89" t="str">
        <f t="shared" si="55"/>
        <v/>
      </c>
      <c r="D687" s="84" t="str">
        <f t="shared" si="56"/>
        <v/>
      </c>
      <c r="E687" s="90"/>
      <c r="F687" s="90"/>
      <c r="G687" s="90"/>
      <c r="H687" s="90"/>
      <c r="I687" s="90"/>
      <c r="J687" s="85"/>
      <c r="K687" s="91"/>
      <c r="L687" s="91"/>
      <c r="M687" s="92"/>
      <c r="N687" s="93"/>
      <c r="O687" s="46">
        <f t="shared" si="57"/>
        <v>0</v>
      </c>
    </row>
    <row r="688" spans="2:15" x14ac:dyDescent="0.25">
      <c r="B688" s="88"/>
      <c r="C688" s="89" t="str">
        <f t="shared" si="55"/>
        <v/>
      </c>
      <c r="D688" s="84" t="str">
        <f t="shared" si="56"/>
        <v/>
      </c>
      <c r="E688" s="90"/>
      <c r="F688" s="90"/>
      <c r="G688" s="90"/>
      <c r="H688" s="90"/>
      <c r="I688" s="90"/>
      <c r="J688" s="85"/>
      <c r="K688" s="91"/>
      <c r="L688" s="91"/>
      <c r="M688" s="92"/>
      <c r="N688" s="93"/>
      <c r="O688" s="46">
        <f t="shared" si="57"/>
        <v>0</v>
      </c>
    </row>
    <row r="689" spans="2:15" x14ac:dyDescent="0.25">
      <c r="B689" s="88"/>
      <c r="C689" s="89" t="str">
        <f t="shared" si="55"/>
        <v/>
      </c>
      <c r="D689" s="84" t="str">
        <f t="shared" si="56"/>
        <v/>
      </c>
      <c r="E689" s="90"/>
      <c r="F689" s="90"/>
      <c r="G689" s="90"/>
      <c r="H689" s="90"/>
      <c r="I689" s="90"/>
      <c r="J689" s="85"/>
      <c r="K689" s="91"/>
      <c r="L689" s="91"/>
      <c r="M689" s="92"/>
      <c r="N689" s="93"/>
      <c r="O689" s="46">
        <f t="shared" si="57"/>
        <v>0</v>
      </c>
    </row>
    <row r="690" spans="2:15" x14ac:dyDescent="0.25">
      <c r="B690" s="88"/>
      <c r="C690" s="89" t="str">
        <f t="shared" si="55"/>
        <v/>
      </c>
      <c r="D690" s="84" t="str">
        <f t="shared" si="56"/>
        <v/>
      </c>
      <c r="E690" s="90"/>
      <c r="F690" s="90"/>
      <c r="G690" s="90"/>
      <c r="H690" s="90"/>
      <c r="I690" s="90"/>
      <c r="J690" s="85"/>
      <c r="K690" s="91"/>
      <c r="L690" s="91"/>
      <c r="M690" s="92"/>
      <c r="N690" s="93"/>
      <c r="O690" s="46">
        <f t="shared" si="57"/>
        <v>0</v>
      </c>
    </row>
    <row r="691" spans="2:15" x14ac:dyDescent="0.25">
      <c r="B691" s="88"/>
      <c r="C691" s="89" t="str">
        <f t="shared" si="55"/>
        <v/>
      </c>
      <c r="D691" s="84" t="str">
        <f t="shared" si="56"/>
        <v/>
      </c>
      <c r="E691" s="90"/>
      <c r="F691" s="90"/>
      <c r="G691" s="90"/>
      <c r="H691" s="90"/>
      <c r="I691" s="90"/>
      <c r="J691" s="85"/>
      <c r="K691" s="91"/>
      <c r="L691" s="91"/>
      <c r="M691" s="92"/>
      <c r="N691" s="93"/>
      <c r="O691" s="46">
        <f t="shared" si="57"/>
        <v>0</v>
      </c>
    </row>
    <row r="692" spans="2:15" x14ac:dyDescent="0.25">
      <c r="B692" s="88"/>
      <c r="C692" s="89" t="str">
        <f t="shared" si="55"/>
        <v/>
      </c>
      <c r="D692" s="84" t="str">
        <f t="shared" si="56"/>
        <v/>
      </c>
      <c r="E692" s="90"/>
      <c r="F692" s="90"/>
      <c r="G692" s="90"/>
      <c r="H692" s="90"/>
      <c r="I692" s="90"/>
      <c r="J692" s="85"/>
      <c r="K692" s="91"/>
      <c r="L692" s="91"/>
      <c r="M692" s="92"/>
      <c r="N692" s="93"/>
      <c r="O692" s="46">
        <f t="shared" si="57"/>
        <v>0</v>
      </c>
    </row>
    <row r="693" spans="2:15" x14ac:dyDescent="0.25">
      <c r="B693" s="88"/>
      <c r="C693" s="89" t="str">
        <f t="shared" si="55"/>
        <v/>
      </c>
      <c r="D693" s="84" t="str">
        <f t="shared" si="56"/>
        <v/>
      </c>
      <c r="E693" s="90"/>
      <c r="F693" s="90"/>
      <c r="G693" s="90"/>
      <c r="H693" s="90"/>
      <c r="I693" s="90"/>
      <c r="J693" s="85"/>
      <c r="K693" s="91"/>
      <c r="L693" s="91"/>
      <c r="M693" s="92"/>
      <c r="N693" s="93"/>
      <c r="O693" s="46">
        <f t="shared" si="57"/>
        <v>0</v>
      </c>
    </row>
    <row r="694" spans="2:15" x14ac:dyDescent="0.25">
      <c r="B694" s="88"/>
      <c r="C694" s="89" t="str">
        <f t="shared" si="55"/>
        <v/>
      </c>
      <c r="D694" s="84" t="str">
        <f t="shared" si="56"/>
        <v/>
      </c>
      <c r="E694" s="90"/>
      <c r="F694" s="90"/>
      <c r="G694" s="90"/>
      <c r="H694" s="90"/>
      <c r="I694" s="90"/>
      <c r="J694" s="85"/>
      <c r="K694" s="91"/>
      <c r="L694" s="91"/>
      <c r="M694" s="92"/>
      <c r="N694" s="93"/>
      <c r="O694" s="46">
        <f t="shared" si="57"/>
        <v>0</v>
      </c>
    </row>
    <row r="695" spans="2:15" x14ac:dyDescent="0.25">
      <c r="B695" s="88"/>
      <c r="C695" s="89" t="str">
        <f t="shared" si="55"/>
        <v/>
      </c>
      <c r="D695" s="84" t="str">
        <f t="shared" si="56"/>
        <v/>
      </c>
      <c r="E695" s="90"/>
      <c r="F695" s="90"/>
      <c r="G695" s="90"/>
      <c r="H695" s="90"/>
      <c r="I695" s="90"/>
      <c r="J695" s="85"/>
      <c r="K695" s="91"/>
      <c r="L695" s="91"/>
      <c r="M695" s="92"/>
      <c r="N695" s="93"/>
      <c r="O695" s="46">
        <f t="shared" si="57"/>
        <v>0</v>
      </c>
    </row>
    <row r="696" spans="2:15" x14ac:dyDescent="0.25">
      <c r="B696" s="88"/>
      <c r="C696" s="89" t="str">
        <f t="shared" si="55"/>
        <v/>
      </c>
      <c r="D696" s="84" t="str">
        <f t="shared" si="56"/>
        <v/>
      </c>
      <c r="E696" s="90"/>
      <c r="F696" s="90"/>
      <c r="G696" s="90"/>
      <c r="H696" s="90"/>
      <c r="I696" s="90"/>
      <c r="J696" s="85"/>
      <c r="K696" s="91"/>
      <c r="L696" s="91"/>
      <c r="M696" s="92"/>
      <c r="N696" s="93"/>
      <c r="O696" s="46">
        <f t="shared" si="57"/>
        <v>0</v>
      </c>
    </row>
    <row r="697" spans="2:15" x14ac:dyDescent="0.25">
      <c r="B697" s="88"/>
      <c r="C697" s="89" t="str">
        <f t="shared" si="55"/>
        <v/>
      </c>
      <c r="D697" s="84" t="str">
        <f t="shared" si="56"/>
        <v/>
      </c>
      <c r="E697" s="90"/>
      <c r="F697" s="90"/>
      <c r="G697" s="90"/>
      <c r="H697" s="90"/>
      <c r="I697" s="90"/>
      <c r="J697" s="85"/>
      <c r="K697" s="91"/>
      <c r="L697" s="91"/>
      <c r="M697" s="92"/>
      <c r="N697" s="93"/>
      <c r="O697" s="46">
        <f t="shared" si="57"/>
        <v>0</v>
      </c>
    </row>
    <row r="698" spans="2:15" x14ac:dyDescent="0.25">
      <c r="B698" s="88"/>
      <c r="C698" s="89" t="str">
        <f t="shared" si="55"/>
        <v/>
      </c>
      <c r="D698" s="84" t="str">
        <f t="shared" si="56"/>
        <v/>
      </c>
      <c r="E698" s="90"/>
      <c r="F698" s="90"/>
      <c r="G698" s="90"/>
      <c r="H698" s="90"/>
      <c r="I698" s="90"/>
      <c r="J698" s="85"/>
      <c r="K698" s="91"/>
      <c r="L698" s="91"/>
      <c r="M698" s="92"/>
      <c r="N698" s="93"/>
      <c r="O698" s="46">
        <f t="shared" si="57"/>
        <v>0</v>
      </c>
    </row>
    <row r="699" spans="2:15" x14ac:dyDescent="0.25">
      <c r="B699" s="88"/>
      <c r="C699" s="89" t="str">
        <f t="shared" si="55"/>
        <v/>
      </c>
      <c r="D699" s="84" t="str">
        <f t="shared" si="56"/>
        <v/>
      </c>
      <c r="E699" s="90"/>
      <c r="F699" s="90"/>
      <c r="G699" s="90"/>
      <c r="H699" s="90"/>
      <c r="I699" s="90"/>
      <c r="J699" s="85"/>
      <c r="K699" s="91"/>
      <c r="L699" s="91"/>
      <c r="M699" s="92"/>
      <c r="N699" s="93"/>
      <c r="O699" s="46">
        <f t="shared" si="57"/>
        <v>0</v>
      </c>
    </row>
    <row r="700" spans="2:15" x14ac:dyDescent="0.25">
      <c r="B700" s="88"/>
      <c r="C700" s="89" t="str">
        <f t="shared" si="55"/>
        <v/>
      </c>
      <c r="D700" s="84" t="str">
        <f t="shared" si="56"/>
        <v/>
      </c>
      <c r="E700" s="90"/>
      <c r="F700" s="90"/>
      <c r="G700" s="90"/>
      <c r="H700" s="90"/>
      <c r="I700" s="90"/>
      <c r="J700" s="85"/>
      <c r="K700" s="91"/>
      <c r="L700" s="91"/>
      <c r="M700" s="92"/>
      <c r="N700" s="93"/>
      <c r="O700" s="46">
        <f t="shared" si="57"/>
        <v>0</v>
      </c>
    </row>
    <row r="701" spans="2:15" x14ac:dyDescent="0.25">
      <c r="B701" s="88"/>
      <c r="C701" s="89" t="str">
        <f t="shared" si="55"/>
        <v/>
      </c>
      <c r="D701" s="84" t="str">
        <f t="shared" si="56"/>
        <v/>
      </c>
      <c r="E701" s="90"/>
      <c r="F701" s="90"/>
      <c r="G701" s="90"/>
      <c r="H701" s="90"/>
      <c r="I701" s="90"/>
      <c r="J701" s="85"/>
      <c r="K701" s="91"/>
      <c r="L701" s="91"/>
      <c r="M701" s="92"/>
      <c r="N701" s="93"/>
      <c r="O701" s="46">
        <f t="shared" si="57"/>
        <v>0</v>
      </c>
    </row>
    <row r="702" spans="2:15" x14ac:dyDescent="0.25">
      <c r="B702" s="88"/>
      <c r="C702" s="89" t="str">
        <f t="shared" si="55"/>
        <v/>
      </c>
      <c r="D702" s="84" t="str">
        <f t="shared" si="56"/>
        <v/>
      </c>
      <c r="E702" s="90"/>
      <c r="F702" s="90"/>
      <c r="G702" s="90"/>
      <c r="H702" s="90"/>
      <c r="I702" s="90"/>
      <c r="J702" s="85"/>
      <c r="K702" s="91"/>
      <c r="L702" s="91"/>
      <c r="M702" s="92"/>
      <c r="N702" s="93"/>
      <c r="O702" s="46">
        <f t="shared" si="57"/>
        <v>0</v>
      </c>
    </row>
    <row r="703" spans="2:15" x14ac:dyDescent="0.25">
      <c r="B703" s="88"/>
      <c r="C703" s="89" t="str">
        <f t="shared" si="55"/>
        <v/>
      </c>
      <c r="D703" s="84" t="str">
        <f t="shared" si="56"/>
        <v/>
      </c>
      <c r="E703" s="90"/>
      <c r="F703" s="90"/>
      <c r="G703" s="90"/>
      <c r="H703" s="90"/>
      <c r="I703" s="90"/>
      <c r="J703" s="85"/>
      <c r="K703" s="91"/>
      <c r="L703" s="91"/>
      <c r="M703" s="92"/>
      <c r="N703" s="93"/>
      <c r="O703" s="46">
        <f t="shared" si="57"/>
        <v>0</v>
      </c>
    </row>
    <row r="704" spans="2:15" x14ac:dyDescent="0.25">
      <c r="B704" s="88"/>
      <c r="C704" s="89" t="str">
        <f t="shared" si="55"/>
        <v/>
      </c>
      <c r="D704" s="84" t="str">
        <f t="shared" si="56"/>
        <v/>
      </c>
      <c r="E704" s="90"/>
      <c r="F704" s="90"/>
      <c r="G704" s="90"/>
      <c r="H704" s="90"/>
      <c r="I704" s="90"/>
      <c r="J704" s="85"/>
      <c r="K704" s="91"/>
      <c r="L704" s="91"/>
      <c r="M704" s="92"/>
      <c r="N704" s="93"/>
      <c r="O704" s="46">
        <f t="shared" si="57"/>
        <v>0</v>
      </c>
    </row>
    <row r="705" spans="2:15" x14ac:dyDescent="0.25">
      <c r="B705" s="88"/>
      <c r="C705" s="89" t="str">
        <f t="shared" si="55"/>
        <v/>
      </c>
      <c r="D705" s="84" t="str">
        <f t="shared" si="56"/>
        <v/>
      </c>
      <c r="E705" s="90"/>
      <c r="F705" s="90"/>
      <c r="G705" s="90"/>
      <c r="H705" s="90"/>
      <c r="I705" s="90"/>
      <c r="J705" s="85"/>
      <c r="K705" s="91"/>
      <c r="L705" s="91"/>
      <c r="M705" s="92"/>
      <c r="N705" s="93"/>
      <c r="O705" s="46">
        <f t="shared" si="57"/>
        <v>0</v>
      </c>
    </row>
    <row r="706" spans="2:15" x14ac:dyDescent="0.25">
      <c r="B706" s="88"/>
      <c r="C706" s="89" t="str">
        <f t="shared" si="55"/>
        <v/>
      </c>
      <c r="D706" s="84" t="str">
        <f t="shared" si="56"/>
        <v/>
      </c>
      <c r="E706" s="90"/>
      <c r="F706" s="90"/>
      <c r="G706" s="90"/>
      <c r="H706" s="90"/>
      <c r="I706" s="90"/>
      <c r="J706" s="85"/>
      <c r="K706" s="91"/>
      <c r="L706" s="91"/>
      <c r="M706" s="92"/>
      <c r="N706" s="93"/>
      <c r="O706" s="46">
        <f t="shared" si="57"/>
        <v>0</v>
      </c>
    </row>
    <row r="707" spans="2:15" x14ac:dyDescent="0.25">
      <c r="B707" s="88"/>
      <c r="C707" s="89" t="str">
        <f t="shared" si="55"/>
        <v/>
      </c>
      <c r="D707" s="84" t="str">
        <f t="shared" si="56"/>
        <v/>
      </c>
      <c r="E707" s="90"/>
      <c r="F707" s="90"/>
      <c r="G707" s="90"/>
      <c r="H707" s="90"/>
      <c r="I707" s="90"/>
      <c r="J707" s="85"/>
      <c r="K707" s="91"/>
      <c r="L707" s="91"/>
      <c r="M707" s="92"/>
      <c r="N707" s="93"/>
      <c r="O707" s="46">
        <f t="shared" si="57"/>
        <v>0</v>
      </c>
    </row>
    <row r="708" spans="2:15" x14ac:dyDescent="0.25">
      <c r="B708" s="88"/>
      <c r="C708" s="89" t="str">
        <f t="shared" si="55"/>
        <v/>
      </c>
      <c r="D708" s="84" t="str">
        <f t="shared" si="56"/>
        <v/>
      </c>
      <c r="E708" s="90"/>
      <c r="F708" s="90"/>
      <c r="G708" s="90"/>
      <c r="H708" s="90"/>
      <c r="I708" s="90"/>
      <c r="J708" s="85"/>
      <c r="K708" s="91"/>
      <c r="L708" s="91"/>
      <c r="M708" s="92"/>
      <c r="N708" s="93"/>
      <c r="O708" s="46">
        <f t="shared" si="57"/>
        <v>0</v>
      </c>
    </row>
    <row r="709" spans="2:15" x14ac:dyDescent="0.25">
      <c r="B709" s="88"/>
      <c r="C709" s="89" t="str">
        <f t="shared" si="55"/>
        <v/>
      </c>
      <c r="D709" s="84" t="str">
        <f t="shared" si="56"/>
        <v/>
      </c>
      <c r="E709" s="90"/>
      <c r="F709" s="90"/>
      <c r="G709" s="90"/>
      <c r="H709" s="90"/>
      <c r="I709" s="90"/>
      <c r="J709" s="85"/>
      <c r="K709" s="91"/>
      <c r="L709" s="91"/>
      <c r="M709" s="92"/>
      <c r="N709" s="93"/>
      <c r="O709" s="46">
        <f t="shared" si="57"/>
        <v>0</v>
      </c>
    </row>
    <row r="710" spans="2:15" x14ac:dyDescent="0.25">
      <c r="B710" s="88"/>
      <c r="C710" s="89" t="str">
        <f t="shared" si="55"/>
        <v/>
      </c>
      <c r="D710" s="84" t="str">
        <f t="shared" si="56"/>
        <v/>
      </c>
      <c r="E710" s="90"/>
      <c r="F710" s="90"/>
      <c r="G710" s="90"/>
      <c r="H710" s="90"/>
      <c r="I710" s="90"/>
      <c r="J710" s="85"/>
      <c r="K710" s="91"/>
      <c r="L710" s="91"/>
      <c r="M710" s="92"/>
      <c r="N710" s="93"/>
      <c r="O710" s="46">
        <f t="shared" si="57"/>
        <v>0</v>
      </c>
    </row>
    <row r="711" spans="2:15" x14ac:dyDescent="0.25">
      <c r="B711" s="88"/>
      <c r="C711" s="89" t="str">
        <f t="shared" si="55"/>
        <v/>
      </c>
      <c r="D711" s="84" t="str">
        <f t="shared" si="56"/>
        <v/>
      </c>
      <c r="E711" s="90"/>
      <c r="F711" s="90"/>
      <c r="G711" s="90"/>
      <c r="H711" s="90"/>
      <c r="I711" s="90"/>
      <c r="J711" s="85"/>
      <c r="K711" s="91"/>
      <c r="L711" s="91"/>
      <c r="M711" s="92"/>
      <c r="N711" s="93"/>
      <c r="O711" s="46">
        <f t="shared" si="57"/>
        <v>0</v>
      </c>
    </row>
    <row r="712" spans="2:15" x14ac:dyDescent="0.25">
      <c r="B712" s="88"/>
      <c r="C712" s="89" t="str">
        <f t="shared" si="55"/>
        <v/>
      </c>
      <c r="D712" s="84" t="str">
        <f t="shared" si="56"/>
        <v/>
      </c>
      <c r="E712" s="90"/>
      <c r="F712" s="90"/>
      <c r="G712" s="90"/>
      <c r="H712" s="90"/>
      <c r="I712" s="90"/>
      <c r="J712" s="85"/>
      <c r="K712" s="91"/>
      <c r="L712" s="91"/>
      <c r="M712" s="92"/>
      <c r="N712" s="93"/>
      <c r="O712" s="46">
        <f t="shared" si="57"/>
        <v>0</v>
      </c>
    </row>
    <row r="713" spans="2:15" x14ac:dyDescent="0.25">
      <c r="B713" s="88"/>
      <c r="C713" s="89" t="str">
        <f t="shared" si="55"/>
        <v/>
      </c>
      <c r="D713" s="84" t="str">
        <f t="shared" si="56"/>
        <v/>
      </c>
      <c r="E713" s="90"/>
      <c r="F713" s="90"/>
      <c r="G713" s="90"/>
      <c r="H713" s="90"/>
      <c r="I713" s="90"/>
      <c r="J713" s="85"/>
      <c r="K713" s="91"/>
      <c r="L713" s="91"/>
      <c r="M713" s="92"/>
      <c r="N713" s="93"/>
      <c r="O713" s="46">
        <f t="shared" si="57"/>
        <v>0</v>
      </c>
    </row>
    <row r="714" spans="2:15" x14ac:dyDescent="0.25">
      <c r="B714" s="88"/>
      <c r="C714" s="89" t="str">
        <f t="shared" si="55"/>
        <v/>
      </c>
      <c r="D714" s="84" t="str">
        <f t="shared" si="56"/>
        <v/>
      </c>
      <c r="E714" s="90"/>
      <c r="F714" s="90"/>
      <c r="G714" s="90"/>
      <c r="H714" s="90"/>
      <c r="I714" s="90"/>
      <c r="J714" s="85"/>
      <c r="K714" s="91"/>
      <c r="L714" s="91"/>
      <c r="M714" s="92"/>
      <c r="N714" s="93"/>
      <c r="O714" s="46">
        <f t="shared" si="57"/>
        <v>0</v>
      </c>
    </row>
    <row r="715" spans="2:15" x14ac:dyDescent="0.25">
      <c r="B715" s="88"/>
      <c r="C715" s="89" t="str">
        <f t="shared" si="55"/>
        <v/>
      </c>
      <c r="D715" s="84" t="str">
        <f t="shared" si="56"/>
        <v/>
      </c>
      <c r="E715" s="90"/>
      <c r="F715" s="90"/>
      <c r="G715" s="90"/>
      <c r="H715" s="90"/>
      <c r="I715" s="90"/>
      <c r="J715" s="85"/>
      <c r="K715" s="91"/>
      <c r="L715" s="91"/>
      <c r="M715" s="92"/>
      <c r="N715" s="93"/>
      <c r="O715" s="46">
        <f t="shared" si="57"/>
        <v>0</v>
      </c>
    </row>
    <row r="716" spans="2:15" x14ac:dyDescent="0.25">
      <c r="B716" s="88"/>
      <c r="C716" s="89" t="str">
        <f t="shared" si="55"/>
        <v/>
      </c>
      <c r="D716" s="84" t="str">
        <f t="shared" si="56"/>
        <v/>
      </c>
      <c r="E716" s="90"/>
      <c r="F716" s="90"/>
      <c r="G716" s="90"/>
      <c r="H716" s="90"/>
      <c r="I716" s="90"/>
      <c r="J716" s="85"/>
      <c r="K716" s="91"/>
      <c r="L716" s="91"/>
      <c r="M716" s="92"/>
      <c r="N716" s="93"/>
      <c r="O716" s="46">
        <f t="shared" si="57"/>
        <v>0</v>
      </c>
    </row>
    <row r="717" spans="2:15" x14ac:dyDescent="0.25">
      <c r="B717" s="88"/>
      <c r="C717" s="89" t="str">
        <f t="shared" si="55"/>
        <v/>
      </c>
      <c r="D717" s="84" t="str">
        <f t="shared" si="56"/>
        <v/>
      </c>
      <c r="E717" s="90"/>
      <c r="F717" s="90"/>
      <c r="G717" s="90"/>
      <c r="H717" s="90"/>
      <c r="I717" s="90"/>
      <c r="J717" s="85"/>
      <c r="K717" s="91"/>
      <c r="L717" s="91"/>
      <c r="M717" s="92"/>
      <c r="N717" s="93"/>
      <c r="O717" s="46">
        <f t="shared" si="57"/>
        <v>0</v>
      </c>
    </row>
    <row r="718" spans="2:15" x14ac:dyDescent="0.25">
      <c r="B718" s="88"/>
      <c r="C718" s="89" t="str">
        <f t="shared" ref="C718:C781" si="58">IF(B718&lt;&gt;"",MONTH(B718),"")</f>
        <v/>
      </c>
      <c r="D718" s="84" t="str">
        <f t="shared" ref="D718:D781" si="59">IF(B718&lt;&gt;"",YEAR(B718),"")</f>
        <v/>
      </c>
      <c r="E718" s="90"/>
      <c r="F718" s="90"/>
      <c r="G718" s="90"/>
      <c r="H718" s="90"/>
      <c r="I718" s="90"/>
      <c r="J718" s="85"/>
      <c r="K718" s="91"/>
      <c r="L718" s="91"/>
      <c r="M718" s="92"/>
      <c r="N718" s="93"/>
      <c r="O718" s="46">
        <f t="shared" si="57"/>
        <v>0</v>
      </c>
    </row>
    <row r="719" spans="2:15" x14ac:dyDescent="0.25">
      <c r="B719" s="88"/>
      <c r="C719" s="89" t="str">
        <f t="shared" si="58"/>
        <v/>
      </c>
      <c r="D719" s="84" t="str">
        <f t="shared" si="59"/>
        <v/>
      </c>
      <c r="E719" s="90"/>
      <c r="F719" s="90"/>
      <c r="G719" s="90"/>
      <c r="H719" s="90"/>
      <c r="I719" s="90"/>
      <c r="J719" s="85"/>
      <c r="K719" s="91"/>
      <c r="L719" s="91"/>
      <c r="M719" s="92"/>
      <c r="N719" s="93"/>
      <c r="O719" s="46">
        <f t="shared" ref="O719:O782" si="60">M719-N719+O718</f>
        <v>0</v>
      </c>
    </row>
    <row r="720" spans="2:15" x14ac:dyDescent="0.25">
      <c r="B720" s="88"/>
      <c r="C720" s="89" t="str">
        <f t="shared" si="58"/>
        <v/>
      </c>
      <c r="D720" s="84" t="str">
        <f t="shared" si="59"/>
        <v/>
      </c>
      <c r="E720" s="90"/>
      <c r="F720" s="90"/>
      <c r="G720" s="90"/>
      <c r="H720" s="90"/>
      <c r="I720" s="90"/>
      <c r="J720" s="85"/>
      <c r="K720" s="91"/>
      <c r="L720" s="91"/>
      <c r="M720" s="92"/>
      <c r="N720" s="93"/>
      <c r="O720" s="46">
        <f t="shared" si="60"/>
        <v>0</v>
      </c>
    </row>
    <row r="721" spans="2:15" x14ac:dyDescent="0.25">
      <c r="B721" s="88"/>
      <c r="C721" s="89" t="str">
        <f t="shared" si="58"/>
        <v/>
      </c>
      <c r="D721" s="84" t="str">
        <f t="shared" si="59"/>
        <v/>
      </c>
      <c r="E721" s="90"/>
      <c r="F721" s="90"/>
      <c r="G721" s="90"/>
      <c r="H721" s="90"/>
      <c r="I721" s="90"/>
      <c r="J721" s="85"/>
      <c r="K721" s="91"/>
      <c r="L721" s="91"/>
      <c r="M721" s="92"/>
      <c r="N721" s="93"/>
      <c r="O721" s="46">
        <f t="shared" si="60"/>
        <v>0</v>
      </c>
    </row>
    <row r="722" spans="2:15" x14ac:dyDescent="0.25">
      <c r="B722" s="88"/>
      <c r="C722" s="89" t="str">
        <f t="shared" si="58"/>
        <v/>
      </c>
      <c r="D722" s="84" t="str">
        <f t="shared" si="59"/>
        <v/>
      </c>
      <c r="E722" s="90"/>
      <c r="F722" s="90"/>
      <c r="G722" s="90"/>
      <c r="H722" s="90"/>
      <c r="I722" s="90"/>
      <c r="J722" s="85"/>
      <c r="K722" s="91"/>
      <c r="L722" s="91"/>
      <c r="M722" s="92"/>
      <c r="N722" s="93"/>
      <c r="O722" s="46">
        <f t="shared" si="60"/>
        <v>0</v>
      </c>
    </row>
    <row r="723" spans="2:15" x14ac:dyDescent="0.25">
      <c r="B723" s="88"/>
      <c r="C723" s="89" t="str">
        <f t="shared" si="58"/>
        <v/>
      </c>
      <c r="D723" s="84" t="str">
        <f t="shared" si="59"/>
        <v/>
      </c>
      <c r="E723" s="90"/>
      <c r="F723" s="90"/>
      <c r="G723" s="90"/>
      <c r="H723" s="90"/>
      <c r="I723" s="90"/>
      <c r="J723" s="85"/>
      <c r="K723" s="91"/>
      <c r="L723" s="91"/>
      <c r="M723" s="92"/>
      <c r="N723" s="93"/>
      <c r="O723" s="46">
        <f t="shared" si="60"/>
        <v>0</v>
      </c>
    </row>
    <row r="724" spans="2:15" x14ac:dyDescent="0.25">
      <c r="B724" s="88"/>
      <c r="C724" s="89" t="str">
        <f t="shared" si="58"/>
        <v/>
      </c>
      <c r="D724" s="84" t="str">
        <f t="shared" si="59"/>
        <v/>
      </c>
      <c r="E724" s="90"/>
      <c r="F724" s="90"/>
      <c r="G724" s="90"/>
      <c r="H724" s="90"/>
      <c r="I724" s="90"/>
      <c r="J724" s="85"/>
      <c r="K724" s="91"/>
      <c r="L724" s="91"/>
      <c r="M724" s="92"/>
      <c r="N724" s="93"/>
      <c r="O724" s="46">
        <f t="shared" si="60"/>
        <v>0</v>
      </c>
    </row>
    <row r="725" spans="2:15" x14ac:dyDescent="0.25">
      <c r="B725" s="88"/>
      <c r="C725" s="89" t="str">
        <f t="shared" si="58"/>
        <v/>
      </c>
      <c r="D725" s="84" t="str">
        <f t="shared" si="59"/>
        <v/>
      </c>
      <c r="E725" s="90"/>
      <c r="F725" s="90"/>
      <c r="G725" s="90"/>
      <c r="H725" s="90"/>
      <c r="I725" s="90"/>
      <c r="J725" s="85"/>
      <c r="K725" s="91"/>
      <c r="L725" s="91"/>
      <c r="M725" s="92"/>
      <c r="N725" s="93"/>
      <c r="O725" s="46">
        <f t="shared" si="60"/>
        <v>0</v>
      </c>
    </row>
    <row r="726" spans="2:15" x14ac:dyDescent="0.25">
      <c r="B726" s="88"/>
      <c r="C726" s="89" t="str">
        <f t="shared" si="58"/>
        <v/>
      </c>
      <c r="D726" s="84" t="str">
        <f t="shared" si="59"/>
        <v/>
      </c>
      <c r="E726" s="90"/>
      <c r="F726" s="90"/>
      <c r="G726" s="90"/>
      <c r="H726" s="90"/>
      <c r="I726" s="90"/>
      <c r="J726" s="85"/>
      <c r="K726" s="91"/>
      <c r="L726" s="91"/>
      <c r="M726" s="92"/>
      <c r="N726" s="93"/>
      <c r="O726" s="46">
        <f t="shared" si="60"/>
        <v>0</v>
      </c>
    </row>
    <row r="727" spans="2:15" x14ac:dyDescent="0.25">
      <c r="B727" s="88"/>
      <c r="C727" s="89" t="str">
        <f t="shared" si="58"/>
        <v/>
      </c>
      <c r="D727" s="84" t="str">
        <f t="shared" si="59"/>
        <v/>
      </c>
      <c r="E727" s="90"/>
      <c r="F727" s="90"/>
      <c r="G727" s="90"/>
      <c r="H727" s="90"/>
      <c r="I727" s="90"/>
      <c r="J727" s="85"/>
      <c r="K727" s="91"/>
      <c r="L727" s="91"/>
      <c r="M727" s="92"/>
      <c r="N727" s="93"/>
      <c r="O727" s="46">
        <f t="shared" si="60"/>
        <v>0</v>
      </c>
    </row>
    <row r="728" spans="2:15" x14ac:dyDescent="0.25">
      <c r="B728" s="88"/>
      <c r="C728" s="89" t="str">
        <f t="shared" si="58"/>
        <v/>
      </c>
      <c r="D728" s="84" t="str">
        <f t="shared" si="59"/>
        <v/>
      </c>
      <c r="E728" s="90"/>
      <c r="F728" s="90"/>
      <c r="G728" s="90"/>
      <c r="H728" s="90"/>
      <c r="I728" s="90"/>
      <c r="J728" s="85"/>
      <c r="K728" s="91"/>
      <c r="L728" s="91"/>
      <c r="M728" s="92"/>
      <c r="N728" s="93"/>
      <c r="O728" s="46">
        <f t="shared" si="60"/>
        <v>0</v>
      </c>
    </row>
    <row r="729" spans="2:15" x14ac:dyDescent="0.25">
      <c r="B729" s="88"/>
      <c r="C729" s="89" t="str">
        <f t="shared" si="58"/>
        <v/>
      </c>
      <c r="D729" s="84" t="str">
        <f t="shared" si="59"/>
        <v/>
      </c>
      <c r="E729" s="90"/>
      <c r="F729" s="90"/>
      <c r="G729" s="90"/>
      <c r="H729" s="90"/>
      <c r="I729" s="90"/>
      <c r="J729" s="85"/>
      <c r="K729" s="91"/>
      <c r="L729" s="91"/>
      <c r="M729" s="92"/>
      <c r="N729" s="93"/>
      <c r="O729" s="46">
        <f t="shared" si="60"/>
        <v>0</v>
      </c>
    </row>
    <row r="730" spans="2:15" x14ac:dyDescent="0.25">
      <c r="B730" s="88"/>
      <c r="C730" s="89" t="str">
        <f t="shared" si="58"/>
        <v/>
      </c>
      <c r="D730" s="84" t="str">
        <f t="shared" si="59"/>
        <v/>
      </c>
      <c r="E730" s="90"/>
      <c r="F730" s="90"/>
      <c r="G730" s="90"/>
      <c r="H730" s="90"/>
      <c r="I730" s="90"/>
      <c r="J730" s="85"/>
      <c r="K730" s="91"/>
      <c r="L730" s="91"/>
      <c r="M730" s="92"/>
      <c r="N730" s="93"/>
      <c r="O730" s="46">
        <f t="shared" si="60"/>
        <v>0</v>
      </c>
    </row>
    <row r="731" spans="2:15" x14ac:dyDescent="0.25">
      <c r="B731" s="88"/>
      <c r="C731" s="89" t="str">
        <f t="shared" si="58"/>
        <v/>
      </c>
      <c r="D731" s="84" t="str">
        <f t="shared" si="59"/>
        <v/>
      </c>
      <c r="E731" s="90"/>
      <c r="F731" s="90"/>
      <c r="G731" s="90"/>
      <c r="H731" s="90"/>
      <c r="I731" s="90"/>
      <c r="J731" s="85"/>
      <c r="K731" s="91"/>
      <c r="L731" s="91"/>
      <c r="M731" s="92"/>
      <c r="N731" s="93"/>
      <c r="O731" s="46">
        <f t="shared" si="60"/>
        <v>0</v>
      </c>
    </row>
    <row r="732" spans="2:15" x14ac:dyDescent="0.25">
      <c r="B732" s="88"/>
      <c r="C732" s="89" t="str">
        <f t="shared" si="58"/>
        <v/>
      </c>
      <c r="D732" s="84" t="str">
        <f t="shared" si="59"/>
        <v/>
      </c>
      <c r="E732" s="90"/>
      <c r="F732" s="90"/>
      <c r="G732" s="90"/>
      <c r="H732" s="90"/>
      <c r="I732" s="90"/>
      <c r="J732" s="85"/>
      <c r="K732" s="91"/>
      <c r="L732" s="91"/>
      <c r="M732" s="92"/>
      <c r="N732" s="93"/>
      <c r="O732" s="46">
        <f t="shared" si="60"/>
        <v>0</v>
      </c>
    </row>
    <row r="733" spans="2:15" x14ac:dyDescent="0.25">
      <c r="B733" s="88"/>
      <c r="C733" s="89" t="str">
        <f t="shared" si="58"/>
        <v/>
      </c>
      <c r="D733" s="84" t="str">
        <f t="shared" si="59"/>
        <v/>
      </c>
      <c r="E733" s="90"/>
      <c r="F733" s="90"/>
      <c r="G733" s="90"/>
      <c r="H733" s="90"/>
      <c r="I733" s="90"/>
      <c r="J733" s="85"/>
      <c r="K733" s="91"/>
      <c r="L733" s="91"/>
      <c r="M733" s="92"/>
      <c r="N733" s="93"/>
      <c r="O733" s="46">
        <f t="shared" si="60"/>
        <v>0</v>
      </c>
    </row>
    <row r="734" spans="2:15" x14ac:dyDescent="0.25">
      <c r="B734" s="88"/>
      <c r="C734" s="89" t="str">
        <f t="shared" si="58"/>
        <v/>
      </c>
      <c r="D734" s="84" t="str">
        <f t="shared" si="59"/>
        <v/>
      </c>
      <c r="E734" s="90"/>
      <c r="F734" s="90"/>
      <c r="G734" s="90"/>
      <c r="H734" s="90"/>
      <c r="I734" s="90"/>
      <c r="J734" s="85"/>
      <c r="K734" s="91"/>
      <c r="L734" s="91"/>
      <c r="M734" s="92"/>
      <c r="N734" s="93"/>
      <c r="O734" s="46">
        <f t="shared" si="60"/>
        <v>0</v>
      </c>
    </row>
    <row r="735" spans="2:15" x14ac:dyDescent="0.25">
      <c r="B735" s="88"/>
      <c r="C735" s="89" t="str">
        <f t="shared" si="58"/>
        <v/>
      </c>
      <c r="D735" s="84" t="str">
        <f t="shared" si="59"/>
        <v/>
      </c>
      <c r="E735" s="90"/>
      <c r="F735" s="90"/>
      <c r="G735" s="90"/>
      <c r="H735" s="90"/>
      <c r="I735" s="90"/>
      <c r="J735" s="85"/>
      <c r="K735" s="91"/>
      <c r="L735" s="91"/>
      <c r="M735" s="92"/>
      <c r="N735" s="93"/>
      <c r="O735" s="46">
        <f t="shared" si="60"/>
        <v>0</v>
      </c>
    </row>
    <row r="736" spans="2:15" x14ac:dyDescent="0.25">
      <c r="B736" s="88"/>
      <c r="C736" s="89" t="str">
        <f t="shared" si="58"/>
        <v/>
      </c>
      <c r="D736" s="84" t="str">
        <f t="shared" si="59"/>
        <v/>
      </c>
      <c r="E736" s="90"/>
      <c r="F736" s="90"/>
      <c r="G736" s="90"/>
      <c r="H736" s="90"/>
      <c r="I736" s="90"/>
      <c r="J736" s="85"/>
      <c r="K736" s="91"/>
      <c r="L736" s="91"/>
      <c r="M736" s="92"/>
      <c r="N736" s="93"/>
      <c r="O736" s="46">
        <f t="shared" si="60"/>
        <v>0</v>
      </c>
    </row>
    <row r="737" spans="2:15" x14ac:dyDescent="0.25">
      <c r="B737" s="88"/>
      <c r="C737" s="89" t="str">
        <f t="shared" si="58"/>
        <v/>
      </c>
      <c r="D737" s="84" t="str">
        <f t="shared" si="59"/>
        <v/>
      </c>
      <c r="E737" s="90"/>
      <c r="F737" s="90"/>
      <c r="G737" s="90"/>
      <c r="H737" s="90"/>
      <c r="I737" s="90"/>
      <c r="J737" s="85"/>
      <c r="K737" s="91"/>
      <c r="L737" s="91"/>
      <c r="M737" s="92"/>
      <c r="N737" s="93"/>
      <c r="O737" s="46">
        <f t="shared" si="60"/>
        <v>0</v>
      </c>
    </row>
    <row r="738" spans="2:15" x14ac:dyDescent="0.25">
      <c r="B738" s="88"/>
      <c r="C738" s="89" t="str">
        <f t="shared" si="58"/>
        <v/>
      </c>
      <c r="D738" s="84" t="str">
        <f t="shared" si="59"/>
        <v/>
      </c>
      <c r="E738" s="90"/>
      <c r="F738" s="90"/>
      <c r="G738" s="90"/>
      <c r="H738" s="90"/>
      <c r="I738" s="90"/>
      <c r="J738" s="85"/>
      <c r="K738" s="91"/>
      <c r="L738" s="91"/>
      <c r="M738" s="92"/>
      <c r="N738" s="93"/>
      <c r="O738" s="46">
        <f t="shared" si="60"/>
        <v>0</v>
      </c>
    </row>
    <row r="739" spans="2:15" x14ac:dyDescent="0.25">
      <c r="B739" s="88"/>
      <c r="C739" s="89" t="str">
        <f t="shared" si="58"/>
        <v/>
      </c>
      <c r="D739" s="84" t="str">
        <f t="shared" si="59"/>
        <v/>
      </c>
      <c r="E739" s="90"/>
      <c r="F739" s="90"/>
      <c r="G739" s="90"/>
      <c r="H739" s="90"/>
      <c r="I739" s="90"/>
      <c r="J739" s="85"/>
      <c r="K739" s="91"/>
      <c r="L739" s="91"/>
      <c r="M739" s="92"/>
      <c r="N739" s="93"/>
      <c r="O739" s="46">
        <f t="shared" si="60"/>
        <v>0</v>
      </c>
    </row>
    <row r="740" spans="2:15" x14ac:dyDescent="0.25">
      <c r="B740" s="88"/>
      <c r="C740" s="89" t="str">
        <f t="shared" si="58"/>
        <v/>
      </c>
      <c r="D740" s="84" t="str">
        <f t="shared" si="59"/>
        <v/>
      </c>
      <c r="E740" s="90"/>
      <c r="F740" s="90"/>
      <c r="G740" s="90"/>
      <c r="H740" s="90"/>
      <c r="I740" s="90"/>
      <c r="J740" s="85"/>
      <c r="K740" s="91"/>
      <c r="L740" s="91"/>
      <c r="M740" s="92"/>
      <c r="N740" s="93"/>
      <c r="O740" s="46">
        <f t="shared" si="60"/>
        <v>0</v>
      </c>
    </row>
    <row r="741" spans="2:15" x14ac:dyDescent="0.25">
      <c r="B741" s="88"/>
      <c r="C741" s="89" t="str">
        <f t="shared" si="58"/>
        <v/>
      </c>
      <c r="D741" s="84" t="str">
        <f t="shared" si="59"/>
        <v/>
      </c>
      <c r="E741" s="90"/>
      <c r="F741" s="90"/>
      <c r="G741" s="90"/>
      <c r="H741" s="90"/>
      <c r="I741" s="90"/>
      <c r="J741" s="85"/>
      <c r="K741" s="91"/>
      <c r="L741" s="91"/>
      <c r="M741" s="92"/>
      <c r="N741" s="93"/>
      <c r="O741" s="46">
        <f t="shared" si="60"/>
        <v>0</v>
      </c>
    </row>
    <row r="742" spans="2:15" x14ac:dyDescent="0.25">
      <c r="B742" s="88"/>
      <c r="C742" s="89" t="str">
        <f t="shared" si="58"/>
        <v/>
      </c>
      <c r="D742" s="84" t="str">
        <f t="shared" si="59"/>
        <v/>
      </c>
      <c r="E742" s="90"/>
      <c r="F742" s="90"/>
      <c r="G742" s="90"/>
      <c r="H742" s="90"/>
      <c r="I742" s="90"/>
      <c r="J742" s="85"/>
      <c r="K742" s="91"/>
      <c r="L742" s="91"/>
      <c r="M742" s="92"/>
      <c r="N742" s="93"/>
      <c r="O742" s="46">
        <f t="shared" si="60"/>
        <v>0</v>
      </c>
    </row>
    <row r="743" spans="2:15" x14ac:dyDescent="0.25">
      <c r="B743" s="88"/>
      <c r="C743" s="89" t="str">
        <f t="shared" si="58"/>
        <v/>
      </c>
      <c r="D743" s="84" t="str">
        <f t="shared" si="59"/>
        <v/>
      </c>
      <c r="E743" s="90"/>
      <c r="F743" s="90"/>
      <c r="G743" s="90"/>
      <c r="H743" s="90"/>
      <c r="I743" s="90"/>
      <c r="J743" s="85"/>
      <c r="K743" s="91"/>
      <c r="L743" s="91"/>
      <c r="M743" s="92"/>
      <c r="N743" s="93"/>
      <c r="O743" s="46">
        <f t="shared" si="60"/>
        <v>0</v>
      </c>
    </row>
    <row r="744" spans="2:15" x14ac:dyDescent="0.25">
      <c r="B744" s="88"/>
      <c r="C744" s="89" t="str">
        <f t="shared" si="58"/>
        <v/>
      </c>
      <c r="D744" s="84" t="str">
        <f t="shared" si="59"/>
        <v/>
      </c>
      <c r="E744" s="90"/>
      <c r="F744" s="90"/>
      <c r="G744" s="90"/>
      <c r="H744" s="90"/>
      <c r="I744" s="90"/>
      <c r="J744" s="85"/>
      <c r="K744" s="91"/>
      <c r="L744" s="91"/>
      <c r="M744" s="92"/>
      <c r="N744" s="93"/>
      <c r="O744" s="46">
        <f t="shared" si="60"/>
        <v>0</v>
      </c>
    </row>
    <row r="745" spans="2:15" x14ac:dyDescent="0.25">
      <c r="B745" s="88"/>
      <c r="C745" s="89" t="str">
        <f t="shared" si="58"/>
        <v/>
      </c>
      <c r="D745" s="84" t="str">
        <f t="shared" si="59"/>
        <v/>
      </c>
      <c r="E745" s="90"/>
      <c r="F745" s="90"/>
      <c r="G745" s="90"/>
      <c r="H745" s="90"/>
      <c r="I745" s="90"/>
      <c r="J745" s="85"/>
      <c r="K745" s="91"/>
      <c r="L745" s="91"/>
      <c r="M745" s="92"/>
      <c r="N745" s="93"/>
      <c r="O745" s="46">
        <f t="shared" si="60"/>
        <v>0</v>
      </c>
    </row>
    <row r="746" spans="2:15" x14ac:dyDescent="0.25">
      <c r="B746" s="88"/>
      <c r="C746" s="89" t="str">
        <f t="shared" si="58"/>
        <v/>
      </c>
      <c r="D746" s="84" t="str">
        <f t="shared" si="59"/>
        <v/>
      </c>
      <c r="E746" s="90"/>
      <c r="F746" s="90"/>
      <c r="G746" s="90"/>
      <c r="H746" s="90"/>
      <c r="I746" s="90"/>
      <c r="J746" s="85"/>
      <c r="K746" s="91"/>
      <c r="L746" s="91"/>
      <c r="M746" s="92"/>
      <c r="N746" s="93"/>
      <c r="O746" s="46">
        <f t="shared" si="60"/>
        <v>0</v>
      </c>
    </row>
    <row r="747" spans="2:15" x14ac:dyDescent="0.25">
      <c r="B747" s="88"/>
      <c r="C747" s="89" t="str">
        <f t="shared" si="58"/>
        <v/>
      </c>
      <c r="D747" s="84" t="str">
        <f t="shared" si="59"/>
        <v/>
      </c>
      <c r="E747" s="90"/>
      <c r="F747" s="90"/>
      <c r="G747" s="90"/>
      <c r="H747" s="90"/>
      <c r="I747" s="90"/>
      <c r="J747" s="85"/>
      <c r="K747" s="91"/>
      <c r="L747" s="91"/>
      <c r="M747" s="92"/>
      <c r="N747" s="93"/>
      <c r="O747" s="46">
        <f t="shared" si="60"/>
        <v>0</v>
      </c>
    </row>
    <row r="748" spans="2:15" x14ac:dyDescent="0.25">
      <c r="B748" s="88"/>
      <c r="C748" s="89" t="str">
        <f t="shared" si="58"/>
        <v/>
      </c>
      <c r="D748" s="84" t="str">
        <f t="shared" si="59"/>
        <v/>
      </c>
      <c r="E748" s="90"/>
      <c r="F748" s="90"/>
      <c r="G748" s="90"/>
      <c r="H748" s="90"/>
      <c r="I748" s="90"/>
      <c r="J748" s="85"/>
      <c r="K748" s="91"/>
      <c r="L748" s="91"/>
      <c r="M748" s="92"/>
      <c r="N748" s="93"/>
      <c r="O748" s="46">
        <f t="shared" si="60"/>
        <v>0</v>
      </c>
    </row>
    <row r="749" spans="2:15" x14ac:dyDescent="0.25">
      <c r="B749" s="88"/>
      <c r="C749" s="89" t="str">
        <f t="shared" si="58"/>
        <v/>
      </c>
      <c r="D749" s="84" t="str">
        <f t="shared" si="59"/>
        <v/>
      </c>
      <c r="E749" s="90"/>
      <c r="F749" s="90"/>
      <c r="G749" s="90"/>
      <c r="H749" s="90"/>
      <c r="I749" s="90"/>
      <c r="J749" s="85"/>
      <c r="K749" s="91"/>
      <c r="L749" s="91"/>
      <c r="M749" s="92"/>
      <c r="N749" s="93"/>
      <c r="O749" s="46">
        <f t="shared" si="60"/>
        <v>0</v>
      </c>
    </row>
    <row r="750" spans="2:15" x14ac:dyDescent="0.25">
      <c r="B750" s="88"/>
      <c r="C750" s="89" t="str">
        <f t="shared" si="58"/>
        <v/>
      </c>
      <c r="D750" s="84" t="str">
        <f t="shared" si="59"/>
        <v/>
      </c>
      <c r="E750" s="90"/>
      <c r="F750" s="90"/>
      <c r="G750" s="90"/>
      <c r="H750" s="90"/>
      <c r="I750" s="90"/>
      <c r="J750" s="85"/>
      <c r="K750" s="91"/>
      <c r="L750" s="91"/>
      <c r="M750" s="92"/>
      <c r="N750" s="93"/>
      <c r="O750" s="46">
        <f t="shared" si="60"/>
        <v>0</v>
      </c>
    </row>
    <row r="751" spans="2:15" x14ac:dyDescent="0.25">
      <c r="B751" s="88"/>
      <c r="C751" s="89" t="str">
        <f t="shared" si="58"/>
        <v/>
      </c>
      <c r="D751" s="84" t="str">
        <f t="shared" si="59"/>
        <v/>
      </c>
      <c r="E751" s="90"/>
      <c r="F751" s="90"/>
      <c r="G751" s="90"/>
      <c r="H751" s="90"/>
      <c r="I751" s="90"/>
      <c r="J751" s="85"/>
      <c r="K751" s="91"/>
      <c r="L751" s="91"/>
      <c r="M751" s="92"/>
      <c r="N751" s="93"/>
      <c r="O751" s="46">
        <f t="shared" si="60"/>
        <v>0</v>
      </c>
    </row>
    <row r="752" spans="2:15" x14ac:dyDescent="0.25">
      <c r="B752" s="88"/>
      <c r="C752" s="89" t="str">
        <f t="shared" si="58"/>
        <v/>
      </c>
      <c r="D752" s="84" t="str">
        <f t="shared" si="59"/>
        <v/>
      </c>
      <c r="E752" s="90"/>
      <c r="F752" s="90"/>
      <c r="G752" s="90"/>
      <c r="H752" s="90"/>
      <c r="I752" s="90"/>
      <c r="J752" s="85"/>
      <c r="K752" s="91"/>
      <c r="L752" s="91"/>
      <c r="M752" s="92"/>
      <c r="N752" s="93"/>
      <c r="O752" s="46">
        <f t="shared" si="60"/>
        <v>0</v>
      </c>
    </row>
    <row r="753" spans="2:15" x14ac:dyDescent="0.25">
      <c r="B753" s="88"/>
      <c r="C753" s="89" t="str">
        <f t="shared" si="58"/>
        <v/>
      </c>
      <c r="D753" s="84" t="str">
        <f t="shared" si="59"/>
        <v/>
      </c>
      <c r="E753" s="90"/>
      <c r="F753" s="90"/>
      <c r="G753" s="90"/>
      <c r="H753" s="90"/>
      <c r="I753" s="90"/>
      <c r="J753" s="85"/>
      <c r="K753" s="91"/>
      <c r="L753" s="91"/>
      <c r="M753" s="92"/>
      <c r="N753" s="93"/>
      <c r="O753" s="46">
        <f t="shared" si="60"/>
        <v>0</v>
      </c>
    </row>
    <row r="754" spans="2:15" x14ac:dyDescent="0.25">
      <c r="B754" s="88"/>
      <c r="C754" s="89" t="str">
        <f t="shared" si="58"/>
        <v/>
      </c>
      <c r="D754" s="84" t="str">
        <f t="shared" si="59"/>
        <v/>
      </c>
      <c r="E754" s="90"/>
      <c r="F754" s="90"/>
      <c r="G754" s="90"/>
      <c r="H754" s="90"/>
      <c r="I754" s="90"/>
      <c r="J754" s="85"/>
      <c r="K754" s="91"/>
      <c r="L754" s="91"/>
      <c r="M754" s="92"/>
      <c r="N754" s="93"/>
      <c r="O754" s="46">
        <f t="shared" si="60"/>
        <v>0</v>
      </c>
    </row>
    <row r="755" spans="2:15" x14ac:dyDescent="0.25">
      <c r="B755" s="88"/>
      <c r="C755" s="89" t="str">
        <f t="shared" si="58"/>
        <v/>
      </c>
      <c r="D755" s="84" t="str">
        <f t="shared" si="59"/>
        <v/>
      </c>
      <c r="E755" s="90"/>
      <c r="F755" s="90"/>
      <c r="G755" s="90"/>
      <c r="H755" s="90"/>
      <c r="I755" s="90"/>
      <c r="J755" s="85"/>
      <c r="K755" s="91"/>
      <c r="L755" s="91"/>
      <c r="M755" s="92"/>
      <c r="N755" s="93"/>
      <c r="O755" s="46">
        <f t="shared" si="60"/>
        <v>0</v>
      </c>
    </row>
    <row r="756" spans="2:15" x14ac:dyDescent="0.25">
      <c r="B756" s="88"/>
      <c r="C756" s="89" t="str">
        <f t="shared" si="58"/>
        <v/>
      </c>
      <c r="D756" s="84" t="str">
        <f t="shared" si="59"/>
        <v/>
      </c>
      <c r="E756" s="90"/>
      <c r="F756" s="90"/>
      <c r="G756" s="90"/>
      <c r="H756" s="90"/>
      <c r="I756" s="90"/>
      <c r="J756" s="85"/>
      <c r="K756" s="91"/>
      <c r="L756" s="91"/>
      <c r="M756" s="92"/>
      <c r="N756" s="93"/>
      <c r="O756" s="46">
        <f t="shared" si="60"/>
        <v>0</v>
      </c>
    </row>
    <row r="757" spans="2:15" x14ac:dyDescent="0.25">
      <c r="B757" s="88"/>
      <c r="C757" s="89" t="str">
        <f t="shared" si="58"/>
        <v/>
      </c>
      <c r="D757" s="84" t="str">
        <f t="shared" si="59"/>
        <v/>
      </c>
      <c r="E757" s="90"/>
      <c r="F757" s="90"/>
      <c r="G757" s="90"/>
      <c r="H757" s="90"/>
      <c r="I757" s="90"/>
      <c r="J757" s="85"/>
      <c r="K757" s="91"/>
      <c r="L757" s="91"/>
      <c r="M757" s="92"/>
      <c r="N757" s="93"/>
      <c r="O757" s="46">
        <f t="shared" si="60"/>
        <v>0</v>
      </c>
    </row>
    <row r="758" spans="2:15" x14ac:dyDescent="0.25">
      <c r="B758" s="88"/>
      <c r="C758" s="89" t="str">
        <f t="shared" si="58"/>
        <v/>
      </c>
      <c r="D758" s="84" t="str">
        <f t="shared" si="59"/>
        <v/>
      </c>
      <c r="E758" s="90"/>
      <c r="F758" s="90"/>
      <c r="G758" s="90"/>
      <c r="H758" s="90"/>
      <c r="I758" s="90"/>
      <c r="J758" s="85"/>
      <c r="K758" s="91"/>
      <c r="L758" s="91"/>
      <c r="M758" s="92"/>
      <c r="N758" s="93"/>
      <c r="O758" s="46">
        <f t="shared" si="60"/>
        <v>0</v>
      </c>
    </row>
    <row r="759" spans="2:15" x14ac:dyDescent="0.25">
      <c r="B759" s="88"/>
      <c r="C759" s="89" t="str">
        <f t="shared" si="58"/>
        <v/>
      </c>
      <c r="D759" s="84" t="str">
        <f t="shared" si="59"/>
        <v/>
      </c>
      <c r="E759" s="90"/>
      <c r="F759" s="90"/>
      <c r="G759" s="90"/>
      <c r="H759" s="90"/>
      <c r="I759" s="90"/>
      <c r="J759" s="85"/>
      <c r="K759" s="91"/>
      <c r="L759" s="91"/>
      <c r="M759" s="92"/>
      <c r="N759" s="93"/>
      <c r="O759" s="46">
        <f t="shared" si="60"/>
        <v>0</v>
      </c>
    </row>
    <row r="760" spans="2:15" x14ac:dyDescent="0.25">
      <c r="B760" s="88"/>
      <c r="C760" s="89" t="str">
        <f t="shared" si="58"/>
        <v/>
      </c>
      <c r="D760" s="84" t="str">
        <f t="shared" si="59"/>
        <v/>
      </c>
      <c r="E760" s="90"/>
      <c r="F760" s="90"/>
      <c r="G760" s="90"/>
      <c r="H760" s="90"/>
      <c r="I760" s="90"/>
      <c r="J760" s="85"/>
      <c r="K760" s="91"/>
      <c r="L760" s="91"/>
      <c r="M760" s="92"/>
      <c r="N760" s="93"/>
      <c r="O760" s="46">
        <f t="shared" si="60"/>
        <v>0</v>
      </c>
    </row>
    <row r="761" spans="2:15" x14ac:dyDescent="0.25">
      <c r="B761" s="88"/>
      <c r="C761" s="89" t="str">
        <f t="shared" si="58"/>
        <v/>
      </c>
      <c r="D761" s="84" t="str">
        <f t="shared" si="59"/>
        <v/>
      </c>
      <c r="E761" s="90"/>
      <c r="F761" s="90"/>
      <c r="G761" s="90"/>
      <c r="H761" s="90"/>
      <c r="I761" s="90"/>
      <c r="J761" s="85"/>
      <c r="K761" s="91"/>
      <c r="L761" s="91"/>
      <c r="M761" s="92"/>
      <c r="N761" s="93"/>
      <c r="O761" s="46">
        <f t="shared" si="60"/>
        <v>0</v>
      </c>
    </row>
    <row r="762" spans="2:15" x14ac:dyDescent="0.25">
      <c r="B762" s="88"/>
      <c r="C762" s="89" t="str">
        <f t="shared" si="58"/>
        <v/>
      </c>
      <c r="D762" s="84" t="str">
        <f t="shared" si="59"/>
        <v/>
      </c>
      <c r="E762" s="90"/>
      <c r="F762" s="90"/>
      <c r="G762" s="90"/>
      <c r="H762" s="90"/>
      <c r="I762" s="90"/>
      <c r="J762" s="85"/>
      <c r="K762" s="91"/>
      <c r="L762" s="91"/>
      <c r="M762" s="92"/>
      <c r="N762" s="93"/>
      <c r="O762" s="46">
        <f t="shared" si="60"/>
        <v>0</v>
      </c>
    </row>
    <row r="763" spans="2:15" x14ac:dyDescent="0.25">
      <c r="B763" s="88"/>
      <c r="C763" s="89" t="str">
        <f t="shared" si="58"/>
        <v/>
      </c>
      <c r="D763" s="84" t="str">
        <f t="shared" si="59"/>
        <v/>
      </c>
      <c r="E763" s="90"/>
      <c r="F763" s="90"/>
      <c r="G763" s="90"/>
      <c r="H763" s="90"/>
      <c r="I763" s="90"/>
      <c r="J763" s="85"/>
      <c r="K763" s="91"/>
      <c r="L763" s="91"/>
      <c r="M763" s="92"/>
      <c r="N763" s="93"/>
      <c r="O763" s="46">
        <f t="shared" si="60"/>
        <v>0</v>
      </c>
    </row>
    <row r="764" spans="2:15" x14ac:dyDescent="0.25">
      <c r="B764" s="88"/>
      <c r="C764" s="89" t="str">
        <f t="shared" si="58"/>
        <v/>
      </c>
      <c r="D764" s="84" t="str">
        <f t="shared" si="59"/>
        <v/>
      </c>
      <c r="E764" s="90"/>
      <c r="F764" s="90"/>
      <c r="G764" s="90"/>
      <c r="H764" s="90"/>
      <c r="I764" s="90"/>
      <c r="J764" s="85"/>
      <c r="K764" s="91"/>
      <c r="L764" s="91"/>
      <c r="M764" s="92"/>
      <c r="N764" s="93"/>
      <c r="O764" s="46">
        <f t="shared" si="60"/>
        <v>0</v>
      </c>
    </row>
    <row r="765" spans="2:15" x14ac:dyDescent="0.25">
      <c r="B765" s="88"/>
      <c r="C765" s="89" t="str">
        <f t="shared" si="58"/>
        <v/>
      </c>
      <c r="D765" s="84" t="str">
        <f t="shared" si="59"/>
        <v/>
      </c>
      <c r="E765" s="90"/>
      <c r="F765" s="90"/>
      <c r="G765" s="90"/>
      <c r="H765" s="90"/>
      <c r="I765" s="90"/>
      <c r="J765" s="85"/>
      <c r="K765" s="91"/>
      <c r="L765" s="91"/>
      <c r="M765" s="92"/>
      <c r="N765" s="93"/>
      <c r="O765" s="46">
        <f t="shared" si="60"/>
        <v>0</v>
      </c>
    </row>
    <row r="766" spans="2:15" x14ac:dyDescent="0.25">
      <c r="B766" s="88"/>
      <c r="C766" s="89" t="str">
        <f t="shared" si="58"/>
        <v/>
      </c>
      <c r="D766" s="84" t="str">
        <f t="shared" si="59"/>
        <v/>
      </c>
      <c r="E766" s="90"/>
      <c r="F766" s="90"/>
      <c r="G766" s="90"/>
      <c r="H766" s="90"/>
      <c r="I766" s="90"/>
      <c r="J766" s="85"/>
      <c r="K766" s="91"/>
      <c r="L766" s="91"/>
      <c r="M766" s="92"/>
      <c r="N766" s="93"/>
      <c r="O766" s="46">
        <f t="shared" si="60"/>
        <v>0</v>
      </c>
    </row>
    <row r="767" spans="2:15" x14ac:dyDescent="0.25">
      <c r="B767" s="88"/>
      <c r="C767" s="89" t="str">
        <f t="shared" si="58"/>
        <v/>
      </c>
      <c r="D767" s="84" t="str">
        <f t="shared" si="59"/>
        <v/>
      </c>
      <c r="E767" s="90"/>
      <c r="F767" s="90"/>
      <c r="G767" s="90"/>
      <c r="H767" s="90"/>
      <c r="I767" s="90"/>
      <c r="J767" s="85"/>
      <c r="K767" s="91"/>
      <c r="L767" s="91"/>
      <c r="M767" s="92"/>
      <c r="N767" s="93"/>
      <c r="O767" s="46">
        <f t="shared" si="60"/>
        <v>0</v>
      </c>
    </row>
    <row r="768" spans="2:15" x14ac:dyDescent="0.25">
      <c r="B768" s="88"/>
      <c r="C768" s="89" t="str">
        <f t="shared" si="58"/>
        <v/>
      </c>
      <c r="D768" s="84" t="str">
        <f t="shared" si="59"/>
        <v/>
      </c>
      <c r="E768" s="90"/>
      <c r="F768" s="90"/>
      <c r="G768" s="90"/>
      <c r="H768" s="90"/>
      <c r="I768" s="90"/>
      <c r="J768" s="85"/>
      <c r="K768" s="91"/>
      <c r="L768" s="91"/>
      <c r="M768" s="92"/>
      <c r="N768" s="93"/>
      <c r="O768" s="46">
        <f t="shared" si="60"/>
        <v>0</v>
      </c>
    </row>
    <row r="769" spans="2:15" x14ac:dyDescent="0.25">
      <c r="B769" s="88"/>
      <c r="C769" s="89" t="str">
        <f t="shared" si="58"/>
        <v/>
      </c>
      <c r="D769" s="84" t="str">
        <f t="shared" si="59"/>
        <v/>
      </c>
      <c r="E769" s="90"/>
      <c r="F769" s="90"/>
      <c r="G769" s="90"/>
      <c r="H769" s="90"/>
      <c r="I769" s="90"/>
      <c r="J769" s="85"/>
      <c r="K769" s="91"/>
      <c r="L769" s="91"/>
      <c r="M769" s="92"/>
      <c r="N769" s="93"/>
      <c r="O769" s="46">
        <f t="shared" si="60"/>
        <v>0</v>
      </c>
    </row>
    <row r="770" spans="2:15" x14ac:dyDescent="0.25">
      <c r="B770" s="88"/>
      <c r="C770" s="89" t="str">
        <f t="shared" si="58"/>
        <v/>
      </c>
      <c r="D770" s="84" t="str">
        <f t="shared" si="59"/>
        <v/>
      </c>
      <c r="E770" s="90"/>
      <c r="F770" s="90"/>
      <c r="G770" s="90"/>
      <c r="H770" s="90"/>
      <c r="I770" s="90"/>
      <c r="J770" s="85"/>
      <c r="K770" s="91"/>
      <c r="L770" s="91"/>
      <c r="M770" s="92"/>
      <c r="N770" s="93"/>
      <c r="O770" s="46">
        <f t="shared" si="60"/>
        <v>0</v>
      </c>
    </row>
    <row r="771" spans="2:15" x14ac:dyDescent="0.25">
      <c r="B771" s="88"/>
      <c r="C771" s="89" t="str">
        <f t="shared" si="58"/>
        <v/>
      </c>
      <c r="D771" s="84" t="str">
        <f t="shared" si="59"/>
        <v/>
      </c>
      <c r="E771" s="90"/>
      <c r="F771" s="90"/>
      <c r="G771" s="90"/>
      <c r="H771" s="90"/>
      <c r="I771" s="90"/>
      <c r="J771" s="85"/>
      <c r="K771" s="91"/>
      <c r="L771" s="91"/>
      <c r="M771" s="92"/>
      <c r="N771" s="93"/>
      <c r="O771" s="46">
        <f t="shared" si="60"/>
        <v>0</v>
      </c>
    </row>
    <row r="772" spans="2:15" x14ac:dyDescent="0.25">
      <c r="B772" s="88"/>
      <c r="C772" s="89" t="str">
        <f t="shared" si="58"/>
        <v/>
      </c>
      <c r="D772" s="84" t="str">
        <f t="shared" si="59"/>
        <v/>
      </c>
      <c r="E772" s="90"/>
      <c r="F772" s="90"/>
      <c r="G772" s="90"/>
      <c r="H772" s="90"/>
      <c r="I772" s="90"/>
      <c r="J772" s="85"/>
      <c r="K772" s="91"/>
      <c r="L772" s="91"/>
      <c r="M772" s="92"/>
      <c r="N772" s="93"/>
      <c r="O772" s="46">
        <f t="shared" si="60"/>
        <v>0</v>
      </c>
    </row>
    <row r="773" spans="2:15" x14ac:dyDescent="0.25">
      <c r="B773" s="88"/>
      <c r="C773" s="89" t="str">
        <f t="shared" si="58"/>
        <v/>
      </c>
      <c r="D773" s="84" t="str">
        <f t="shared" si="59"/>
        <v/>
      </c>
      <c r="E773" s="90"/>
      <c r="F773" s="90"/>
      <c r="G773" s="90"/>
      <c r="H773" s="90"/>
      <c r="I773" s="90"/>
      <c r="J773" s="85"/>
      <c r="K773" s="91"/>
      <c r="L773" s="91"/>
      <c r="M773" s="92"/>
      <c r="N773" s="93"/>
      <c r="O773" s="46">
        <f t="shared" si="60"/>
        <v>0</v>
      </c>
    </row>
    <row r="774" spans="2:15" x14ac:dyDescent="0.25">
      <c r="B774" s="88"/>
      <c r="C774" s="89" t="str">
        <f t="shared" si="58"/>
        <v/>
      </c>
      <c r="D774" s="84" t="str">
        <f t="shared" si="59"/>
        <v/>
      </c>
      <c r="E774" s="90"/>
      <c r="F774" s="90"/>
      <c r="G774" s="90"/>
      <c r="H774" s="90"/>
      <c r="I774" s="90"/>
      <c r="J774" s="85"/>
      <c r="K774" s="91"/>
      <c r="L774" s="91"/>
      <c r="M774" s="92"/>
      <c r="N774" s="93"/>
      <c r="O774" s="46">
        <f t="shared" si="60"/>
        <v>0</v>
      </c>
    </row>
    <row r="775" spans="2:15" x14ac:dyDescent="0.25">
      <c r="B775" s="88"/>
      <c r="C775" s="89" t="str">
        <f t="shared" si="58"/>
        <v/>
      </c>
      <c r="D775" s="84" t="str">
        <f t="shared" si="59"/>
        <v/>
      </c>
      <c r="E775" s="90"/>
      <c r="F775" s="90"/>
      <c r="G775" s="90"/>
      <c r="H775" s="90"/>
      <c r="I775" s="90"/>
      <c r="J775" s="85"/>
      <c r="K775" s="91"/>
      <c r="L775" s="91"/>
      <c r="M775" s="92"/>
      <c r="N775" s="93"/>
      <c r="O775" s="46">
        <f t="shared" si="60"/>
        <v>0</v>
      </c>
    </row>
    <row r="776" spans="2:15" x14ac:dyDescent="0.25">
      <c r="B776" s="88"/>
      <c r="C776" s="89" t="str">
        <f t="shared" si="58"/>
        <v/>
      </c>
      <c r="D776" s="84" t="str">
        <f t="shared" si="59"/>
        <v/>
      </c>
      <c r="E776" s="90"/>
      <c r="F776" s="90"/>
      <c r="G776" s="90"/>
      <c r="H776" s="90"/>
      <c r="I776" s="90"/>
      <c r="J776" s="85"/>
      <c r="K776" s="91"/>
      <c r="L776" s="91"/>
      <c r="M776" s="92"/>
      <c r="N776" s="93"/>
      <c r="O776" s="46">
        <f t="shared" si="60"/>
        <v>0</v>
      </c>
    </row>
    <row r="777" spans="2:15" x14ac:dyDescent="0.25">
      <c r="B777" s="88"/>
      <c r="C777" s="89" t="str">
        <f t="shared" si="58"/>
        <v/>
      </c>
      <c r="D777" s="84" t="str">
        <f t="shared" si="59"/>
        <v/>
      </c>
      <c r="E777" s="90"/>
      <c r="F777" s="90"/>
      <c r="G777" s="90"/>
      <c r="H777" s="90"/>
      <c r="I777" s="90"/>
      <c r="J777" s="85"/>
      <c r="K777" s="91"/>
      <c r="L777" s="91"/>
      <c r="M777" s="92"/>
      <c r="N777" s="93"/>
      <c r="O777" s="46">
        <f t="shared" si="60"/>
        <v>0</v>
      </c>
    </row>
    <row r="778" spans="2:15" x14ac:dyDescent="0.25">
      <c r="B778" s="88"/>
      <c r="C778" s="89" t="str">
        <f t="shared" si="58"/>
        <v/>
      </c>
      <c r="D778" s="84" t="str">
        <f t="shared" si="59"/>
        <v/>
      </c>
      <c r="E778" s="90"/>
      <c r="F778" s="90"/>
      <c r="G778" s="90"/>
      <c r="H778" s="90"/>
      <c r="I778" s="90"/>
      <c r="J778" s="85"/>
      <c r="K778" s="91"/>
      <c r="L778" s="91"/>
      <c r="M778" s="92"/>
      <c r="N778" s="93"/>
      <c r="O778" s="46">
        <f t="shared" si="60"/>
        <v>0</v>
      </c>
    </row>
    <row r="779" spans="2:15" x14ac:dyDescent="0.25">
      <c r="B779" s="88"/>
      <c r="C779" s="89" t="str">
        <f t="shared" si="58"/>
        <v/>
      </c>
      <c r="D779" s="84" t="str">
        <f t="shared" si="59"/>
        <v/>
      </c>
      <c r="E779" s="90"/>
      <c r="F779" s="90"/>
      <c r="G779" s="90"/>
      <c r="H779" s="90"/>
      <c r="I779" s="90"/>
      <c r="J779" s="85"/>
      <c r="K779" s="91"/>
      <c r="L779" s="91"/>
      <c r="M779" s="92"/>
      <c r="N779" s="93"/>
      <c r="O779" s="46">
        <f t="shared" si="60"/>
        <v>0</v>
      </c>
    </row>
    <row r="780" spans="2:15" x14ac:dyDescent="0.25">
      <c r="B780" s="88"/>
      <c r="C780" s="89" t="str">
        <f t="shared" si="58"/>
        <v/>
      </c>
      <c r="D780" s="84" t="str">
        <f t="shared" si="59"/>
        <v/>
      </c>
      <c r="E780" s="90"/>
      <c r="F780" s="90"/>
      <c r="G780" s="90"/>
      <c r="H780" s="90"/>
      <c r="I780" s="90"/>
      <c r="J780" s="85"/>
      <c r="K780" s="91"/>
      <c r="L780" s="91"/>
      <c r="M780" s="92"/>
      <c r="N780" s="93"/>
      <c r="O780" s="46">
        <f t="shared" si="60"/>
        <v>0</v>
      </c>
    </row>
    <row r="781" spans="2:15" x14ac:dyDescent="0.25">
      <c r="B781" s="88"/>
      <c r="C781" s="89" t="str">
        <f t="shared" si="58"/>
        <v/>
      </c>
      <c r="D781" s="84" t="str">
        <f t="shared" si="59"/>
        <v/>
      </c>
      <c r="E781" s="90"/>
      <c r="F781" s="90"/>
      <c r="G781" s="90"/>
      <c r="H781" s="90"/>
      <c r="I781" s="90"/>
      <c r="J781" s="85"/>
      <c r="K781" s="91"/>
      <c r="L781" s="91"/>
      <c r="M781" s="92"/>
      <c r="N781" s="93"/>
      <c r="O781" s="46">
        <f t="shared" si="60"/>
        <v>0</v>
      </c>
    </row>
    <row r="782" spans="2:15" x14ac:dyDescent="0.25">
      <c r="B782" s="88"/>
      <c r="C782" s="89" t="str">
        <f t="shared" ref="C782:C845" si="61">IF(B782&lt;&gt;"",MONTH(B782),"")</f>
        <v/>
      </c>
      <c r="D782" s="84" t="str">
        <f t="shared" ref="D782:D845" si="62">IF(B782&lt;&gt;"",YEAR(B782),"")</f>
        <v/>
      </c>
      <c r="E782" s="90"/>
      <c r="F782" s="90"/>
      <c r="G782" s="90"/>
      <c r="H782" s="90"/>
      <c r="I782" s="90"/>
      <c r="J782" s="85"/>
      <c r="K782" s="91"/>
      <c r="L782" s="91"/>
      <c r="M782" s="92"/>
      <c r="N782" s="93"/>
      <c r="O782" s="46">
        <f t="shared" si="60"/>
        <v>0</v>
      </c>
    </row>
    <row r="783" spans="2:15" x14ac:dyDescent="0.25">
      <c r="B783" s="88"/>
      <c r="C783" s="89" t="str">
        <f t="shared" si="61"/>
        <v/>
      </c>
      <c r="D783" s="84" t="str">
        <f t="shared" si="62"/>
        <v/>
      </c>
      <c r="E783" s="90"/>
      <c r="F783" s="90"/>
      <c r="G783" s="90"/>
      <c r="H783" s="90"/>
      <c r="I783" s="90"/>
      <c r="J783" s="85"/>
      <c r="K783" s="91"/>
      <c r="L783" s="91"/>
      <c r="M783" s="92"/>
      <c r="N783" s="93"/>
      <c r="O783" s="46">
        <f t="shared" ref="O783:O846" si="63">M783-N783+O782</f>
        <v>0</v>
      </c>
    </row>
    <row r="784" spans="2:15" x14ac:dyDescent="0.25">
      <c r="B784" s="88"/>
      <c r="C784" s="89" t="str">
        <f t="shared" si="61"/>
        <v/>
      </c>
      <c r="D784" s="84" t="str">
        <f t="shared" si="62"/>
        <v/>
      </c>
      <c r="E784" s="90"/>
      <c r="F784" s="90"/>
      <c r="G784" s="90"/>
      <c r="H784" s="90"/>
      <c r="I784" s="90"/>
      <c r="J784" s="85"/>
      <c r="K784" s="91"/>
      <c r="L784" s="91"/>
      <c r="M784" s="92"/>
      <c r="N784" s="93"/>
      <c r="O784" s="46">
        <f t="shared" si="63"/>
        <v>0</v>
      </c>
    </row>
    <row r="785" spans="2:15" x14ac:dyDescent="0.25">
      <c r="B785" s="88"/>
      <c r="C785" s="89" t="str">
        <f t="shared" si="61"/>
        <v/>
      </c>
      <c r="D785" s="84" t="str">
        <f t="shared" si="62"/>
        <v/>
      </c>
      <c r="E785" s="90"/>
      <c r="F785" s="90"/>
      <c r="G785" s="90"/>
      <c r="H785" s="90"/>
      <c r="I785" s="90"/>
      <c r="J785" s="85"/>
      <c r="K785" s="91"/>
      <c r="L785" s="91"/>
      <c r="M785" s="92"/>
      <c r="N785" s="93"/>
      <c r="O785" s="46">
        <f t="shared" si="63"/>
        <v>0</v>
      </c>
    </row>
    <row r="786" spans="2:15" x14ac:dyDescent="0.25">
      <c r="B786" s="88"/>
      <c r="C786" s="89" t="str">
        <f t="shared" si="61"/>
        <v/>
      </c>
      <c r="D786" s="84" t="str">
        <f t="shared" si="62"/>
        <v/>
      </c>
      <c r="E786" s="90"/>
      <c r="F786" s="90"/>
      <c r="G786" s="90"/>
      <c r="H786" s="90"/>
      <c r="I786" s="90"/>
      <c r="J786" s="85"/>
      <c r="K786" s="91"/>
      <c r="L786" s="91"/>
      <c r="M786" s="92"/>
      <c r="N786" s="93"/>
      <c r="O786" s="46">
        <f t="shared" si="63"/>
        <v>0</v>
      </c>
    </row>
    <row r="787" spans="2:15" x14ac:dyDescent="0.25">
      <c r="B787" s="88"/>
      <c r="C787" s="89" t="str">
        <f t="shared" si="61"/>
        <v/>
      </c>
      <c r="D787" s="84" t="str">
        <f t="shared" si="62"/>
        <v/>
      </c>
      <c r="E787" s="90"/>
      <c r="F787" s="90"/>
      <c r="G787" s="90"/>
      <c r="H787" s="90"/>
      <c r="I787" s="90"/>
      <c r="J787" s="85"/>
      <c r="K787" s="91"/>
      <c r="L787" s="91"/>
      <c r="M787" s="92"/>
      <c r="N787" s="93"/>
      <c r="O787" s="46">
        <f t="shared" si="63"/>
        <v>0</v>
      </c>
    </row>
    <row r="788" spans="2:15" x14ac:dyDescent="0.25">
      <c r="B788" s="88"/>
      <c r="C788" s="89" t="str">
        <f t="shared" si="61"/>
        <v/>
      </c>
      <c r="D788" s="84" t="str">
        <f t="shared" si="62"/>
        <v/>
      </c>
      <c r="E788" s="90"/>
      <c r="F788" s="90"/>
      <c r="G788" s="90"/>
      <c r="H788" s="90"/>
      <c r="I788" s="90"/>
      <c r="J788" s="85"/>
      <c r="K788" s="91"/>
      <c r="L788" s="91"/>
      <c r="M788" s="92"/>
      <c r="N788" s="93"/>
      <c r="O788" s="46">
        <f t="shared" si="63"/>
        <v>0</v>
      </c>
    </row>
    <row r="789" spans="2:15" x14ac:dyDescent="0.25">
      <c r="B789" s="88"/>
      <c r="C789" s="89" t="str">
        <f t="shared" si="61"/>
        <v/>
      </c>
      <c r="D789" s="84" t="str">
        <f t="shared" si="62"/>
        <v/>
      </c>
      <c r="E789" s="90"/>
      <c r="F789" s="90"/>
      <c r="G789" s="90"/>
      <c r="H789" s="90"/>
      <c r="I789" s="90"/>
      <c r="J789" s="85"/>
      <c r="K789" s="91"/>
      <c r="L789" s="91"/>
      <c r="M789" s="92"/>
      <c r="N789" s="93"/>
      <c r="O789" s="46">
        <f t="shared" si="63"/>
        <v>0</v>
      </c>
    </row>
    <row r="790" spans="2:15" x14ac:dyDescent="0.25">
      <c r="B790" s="88"/>
      <c r="C790" s="89" t="str">
        <f t="shared" si="61"/>
        <v/>
      </c>
      <c r="D790" s="84" t="str">
        <f t="shared" si="62"/>
        <v/>
      </c>
      <c r="E790" s="90"/>
      <c r="F790" s="90"/>
      <c r="G790" s="90"/>
      <c r="H790" s="90"/>
      <c r="I790" s="90"/>
      <c r="J790" s="85"/>
      <c r="K790" s="91"/>
      <c r="L790" s="91"/>
      <c r="M790" s="92"/>
      <c r="N790" s="93"/>
      <c r="O790" s="46">
        <f t="shared" si="63"/>
        <v>0</v>
      </c>
    </row>
    <row r="791" spans="2:15" x14ac:dyDescent="0.25">
      <c r="B791" s="88"/>
      <c r="C791" s="89" t="str">
        <f t="shared" si="61"/>
        <v/>
      </c>
      <c r="D791" s="84" t="str">
        <f t="shared" si="62"/>
        <v/>
      </c>
      <c r="E791" s="90"/>
      <c r="F791" s="90"/>
      <c r="G791" s="90"/>
      <c r="H791" s="90"/>
      <c r="I791" s="90"/>
      <c r="J791" s="85"/>
      <c r="K791" s="91"/>
      <c r="L791" s="91"/>
      <c r="M791" s="92"/>
      <c r="N791" s="93"/>
      <c r="O791" s="46">
        <f t="shared" si="63"/>
        <v>0</v>
      </c>
    </row>
    <row r="792" spans="2:15" x14ac:dyDescent="0.25">
      <c r="B792" s="88"/>
      <c r="C792" s="89" t="str">
        <f t="shared" si="61"/>
        <v/>
      </c>
      <c r="D792" s="84" t="str">
        <f t="shared" si="62"/>
        <v/>
      </c>
      <c r="E792" s="90"/>
      <c r="F792" s="90"/>
      <c r="G792" s="90"/>
      <c r="H792" s="90"/>
      <c r="I792" s="90"/>
      <c r="J792" s="85"/>
      <c r="K792" s="91"/>
      <c r="L792" s="91"/>
      <c r="M792" s="92"/>
      <c r="N792" s="93"/>
      <c r="O792" s="46">
        <f t="shared" si="63"/>
        <v>0</v>
      </c>
    </row>
    <row r="793" spans="2:15" x14ac:dyDescent="0.25">
      <c r="B793" s="88"/>
      <c r="C793" s="89" t="str">
        <f t="shared" si="61"/>
        <v/>
      </c>
      <c r="D793" s="84" t="str">
        <f t="shared" si="62"/>
        <v/>
      </c>
      <c r="E793" s="90"/>
      <c r="F793" s="90"/>
      <c r="G793" s="90"/>
      <c r="H793" s="90"/>
      <c r="I793" s="90"/>
      <c r="J793" s="85"/>
      <c r="K793" s="91"/>
      <c r="L793" s="91"/>
      <c r="M793" s="92"/>
      <c r="N793" s="93"/>
      <c r="O793" s="46">
        <f t="shared" si="63"/>
        <v>0</v>
      </c>
    </row>
    <row r="794" spans="2:15" x14ac:dyDescent="0.25">
      <c r="B794" s="88"/>
      <c r="C794" s="89" t="str">
        <f t="shared" si="61"/>
        <v/>
      </c>
      <c r="D794" s="84" t="str">
        <f t="shared" si="62"/>
        <v/>
      </c>
      <c r="E794" s="90"/>
      <c r="F794" s="90"/>
      <c r="G794" s="90"/>
      <c r="H794" s="90"/>
      <c r="I794" s="90"/>
      <c r="J794" s="85"/>
      <c r="K794" s="91"/>
      <c r="L794" s="91"/>
      <c r="M794" s="92"/>
      <c r="N794" s="93"/>
      <c r="O794" s="46">
        <f t="shared" si="63"/>
        <v>0</v>
      </c>
    </row>
    <row r="795" spans="2:15" x14ac:dyDescent="0.25">
      <c r="B795" s="88"/>
      <c r="C795" s="89" t="str">
        <f t="shared" si="61"/>
        <v/>
      </c>
      <c r="D795" s="84" t="str">
        <f t="shared" si="62"/>
        <v/>
      </c>
      <c r="E795" s="90"/>
      <c r="F795" s="90"/>
      <c r="G795" s="90"/>
      <c r="H795" s="90"/>
      <c r="I795" s="90"/>
      <c r="J795" s="85"/>
      <c r="K795" s="91"/>
      <c r="L795" s="91"/>
      <c r="M795" s="92"/>
      <c r="N795" s="93"/>
      <c r="O795" s="46">
        <f t="shared" si="63"/>
        <v>0</v>
      </c>
    </row>
    <row r="796" spans="2:15" x14ac:dyDescent="0.25">
      <c r="B796" s="88"/>
      <c r="C796" s="89" t="str">
        <f t="shared" si="61"/>
        <v/>
      </c>
      <c r="D796" s="84" t="str">
        <f t="shared" si="62"/>
        <v/>
      </c>
      <c r="E796" s="90"/>
      <c r="F796" s="90"/>
      <c r="G796" s="90"/>
      <c r="H796" s="90"/>
      <c r="I796" s="90"/>
      <c r="J796" s="85"/>
      <c r="K796" s="91"/>
      <c r="L796" s="91"/>
      <c r="M796" s="92"/>
      <c r="N796" s="93"/>
      <c r="O796" s="46">
        <f t="shared" si="63"/>
        <v>0</v>
      </c>
    </row>
    <row r="797" spans="2:15" x14ac:dyDescent="0.25">
      <c r="B797" s="88"/>
      <c r="C797" s="89" t="str">
        <f t="shared" si="61"/>
        <v/>
      </c>
      <c r="D797" s="84" t="str">
        <f t="shared" si="62"/>
        <v/>
      </c>
      <c r="E797" s="90"/>
      <c r="F797" s="90"/>
      <c r="G797" s="90"/>
      <c r="H797" s="90"/>
      <c r="I797" s="90"/>
      <c r="J797" s="85"/>
      <c r="K797" s="91"/>
      <c r="L797" s="91"/>
      <c r="M797" s="92"/>
      <c r="N797" s="93"/>
      <c r="O797" s="46">
        <f t="shared" si="63"/>
        <v>0</v>
      </c>
    </row>
    <row r="798" spans="2:15" x14ac:dyDescent="0.25">
      <c r="B798" s="88"/>
      <c r="C798" s="89" t="str">
        <f t="shared" si="61"/>
        <v/>
      </c>
      <c r="D798" s="84" t="str">
        <f t="shared" si="62"/>
        <v/>
      </c>
      <c r="E798" s="90"/>
      <c r="F798" s="90"/>
      <c r="G798" s="90"/>
      <c r="H798" s="90"/>
      <c r="I798" s="90"/>
      <c r="J798" s="85"/>
      <c r="K798" s="91"/>
      <c r="L798" s="91"/>
      <c r="M798" s="92"/>
      <c r="N798" s="93"/>
      <c r="O798" s="46">
        <f t="shared" si="63"/>
        <v>0</v>
      </c>
    </row>
    <row r="799" spans="2:15" x14ac:dyDescent="0.25">
      <c r="B799" s="88"/>
      <c r="C799" s="89" t="str">
        <f t="shared" si="61"/>
        <v/>
      </c>
      <c r="D799" s="84" t="str">
        <f t="shared" si="62"/>
        <v/>
      </c>
      <c r="E799" s="90"/>
      <c r="F799" s="90"/>
      <c r="G799" s="90"/>
      <c r="H799" s="90"/>
      <c r="I799" s="90"/>
      <c r="J799" s="85"/>
      <c r="K799" s="91"/>
      <c r="L799" s="91"/>
      <c r="M799" s="92"/>
      <c r="N799" s="93"/>
      <c r="O799" s="46">
        <f t="shared" si="63"/>
        <v>0</v>
      </c>
    </row>
    <row r="800" spans="2:15" x14ac:dyDescent="0.25">
      <c r="B800" s="88"/>
      <c r="C800" s="89" t="str">
        <f t="shared" si="61"/>
        <v/>
      </c>
      <c r="D800" s="84" t="str">
        <f t="shared" si="62"/>
        <v/>
      </c>
      <c r="E800" s="90"/>
      <c r="F800" s="90"/>
      <c r="G800" s="90"/>
      <c r="H800" s="90"/>
      <c r="I800" s="90"/>
      <c r="J800" s="85"/>
      <c r="K800" s="91"/>
      <c r="L800" s="91"/>
      <c r="M800" s="92"/>
      <c r="N800" s="93"/>
      <c r="O800" s="46">
        <f t="shared" si="63"/>
        <v>0</v>
      </c>
    </row>
    <row r="801" spans="2:15" x14ac:dyDescent="0.25">
      <c r="B801" s="88"/>
      <c r="C801" s="89" t="str">
        <f t="shared" si="61"/>
        <v/>
      </c>
      <c r="D801" s="84" t="str">
        <f t="shared" si="62"/>
        <v/>
      </c>
      <c r="E801" s="90"/>
      <c r="F801" s="90"/>
      <c r="G801" s="90"/>
      <c r="H801" s="90"/>
      <c r="I801" s="90"/>
      <c r="J801" s="85"/>
      <c r="K801" s="91"/>
      <c r="L801" s="91"/>
      <c r="M801" s="92"/>
      <c r="N801" s="93"/>
      <c r="O801" s="46">
        <f t="shared" si="63"/>
        <v>0</v>
      </c>
    </row>
    <row r="802" spans="2:15" x14ac:dyDescent="0.25">
      <c r="B802" s="88"/>
      <c r="C802" s="89" t="str">
        <f t="shared" si="61"/>
        <v/>
      </c>
      <c r="D802" s="84" t="str">
        <f t="shared" si="62"/>
        <v/>
      </c>
      <c r="E802" s="90"/>
      <c r="F802" s="90"/>
      <c r="G802" s="90"/>
      <c r="H802" s="90"/>
      <c r="I802" s="90"/>
      <c r="J802" s="85"/>
      <c r="K802" s="91"/>
      <c r="L802" s="91"/>
      <c r="M802" s="92"/>
      <c r="N802" s="93"/>
      <c r="O802" s="46">
        <f t="shared" si="63"/>
        <v>0</v>
      </c>
    </row>
    <row r="803" spans="2:15" x14ac:dyDescent="0.25">
      <c r="B803" s="88"/>
      <c r="C803" s="89" t="str">
        <f t="shared" si="61"/>
        <v/>
      </c>
      <c r="D803" s="84" t="str">
        <f t="shared" si="62"/>
        <v/>
      </c>
      <c r="E803" s="90"/>
      <c r="F803" s="90"/>
      <c r="G803" s="90"/>
      <c r="H803" s="90"/>
      <c r="I803" s="90"/>
      <c r="J803" s="85"/>
      <c r="K803" s="91"/>
      <c r="L803" s="91"/>
      <c r="M803" s="92"/>
      <c r="N803" s="93"/>
      <c r="O803" s="46">
        <f t="shared" si="63"/>
        <v>0</v>
      </c>
    </row>
    <row r="804" spans="2:15" x14ac:dyDescent="0.25">
      <c r="B804" s="88"/>
      <c r="C804" s="89" t="str">
        <f t="shared" si="61"/>
        <v/>
      </c>
      <c r="D804" s="84" t="str">
        <f t="shared" si="62"/>
        <v/>
      </c>
      <c r="E804" s="90"/>
      <c r="F804" s="90"/>
      <c r="G804" s="90"/>
      <c r="H804" s="90"/>
      <c r="I804" s="90"/>
      <c r="J804" s="85"/>
      <c r="K804" s="91"/>
      <c r="L804" s="91"/>
      <c r="M804" s="92"/>
      <c r="N804" s="93"/>
      <c r="O804" s="46">
        <f t="shared" si="63"/>
        <v>0</v>
      </c>
    </row>
    <row r="805" spans="2:15" x14ac:dyDescent="0.25">
      <c r="B805" s="88"/>
      <c r="C805" s="89" t="str">
        <f t="shared" si="61"/>
        <v/>
      </c>
      <c r="D805" s="84" t="str">
        <f t="shared" si="62"/>
        <v/>
      </c>
      <c r="E805" s="90"/>
      <c r="F805" s="90"/>
      <c r="G805" s="90"/>
      <c r="H805" s="90"/>
      <c r="I805" s="90"/>
      <c r="J805" s="85"/>
      <c r="K805" s="91"/>
      <c r="L805" s="91"/>
      <c r="M805" s="92"/>
      <c r="N805" s="93"/>
      <c r="O805" s="46">
        <f t="shared" si="63"/>
        <v>0</v>
      </c>
    </row>
    <row r="806" spans="2:15" x14ac:dyDescent="0.25">
      <c r="B806" s="88"/>
      <c r="C806" s="89" t="str">
        <f t="shared" si="61"/>
        <v/>
      </c>
      <c r="D806" s="84" t="str">
        <f t="shared" si="62"/>
        <v/>
      </c>
      <c r="E806" s="90"/>
      <c r="F806" s="90"/>
      <c r="G806" s="90"/>
      <c r="H806" s="90"/>
      <c r="I806" s="90"/>
      <c r="J806" s="85"/>
      <c r="K806" s="91"/>
      <c r="L806" s="91"/>
      <c r="M806" s="92"/>
      <c r="N806" s="93"/>
      <c r="O806" s="46">
        <f t="shared" si="63"/>
        <v>0</v>
      </c>
    </row>
    <row r="807" spans="2:15" x14ac:dyDescent="0.25">
      <c r="B807" s="88"/>
      <c r="C807" s="89" t="str">
        <f t="shared" si="61"/>
        <v/>
      </c>
      <c r="D807" s="84" t="str">
        <f t="shared" si="62"/>
        <v/>
      </c>
      <c r="E807" s="90"/>
      <c r="F807" s="90"/>
      <c r="G807" s="90"/>
      <c r="H807" s="90"/>
      <c r="I807" s="90"/>
      <c r="J807" s="85"/>
      <c r="K807" s="91"/>
      <c r="L807" s="91"/>
      <c r="M807" s="92"/>
      <c r="N807" s="93"/>
      <c r="O807" s="46">
        <f t="shared" si="63"/>
        <v>0</v>
      </c>
    </row>
    <row r="808" spans="2:15" x14ac:dyDescent="0.25">
      <c r="B808" s="88"/>
      <c r="C808" s="89" t="str">
        <f t="shared" si="61"/>
        <v/>
      </c>
      <c r="D808" s="84" t="str">
        <f t="shared" si="62"/>
        <v/>
      </c>
      <c r="E808" s="90"/>
      <c r="F808" s="90"/>
      <c r="G808" s="90"/>
      <c r="H808" s="90"/>
      <c r="I808" s="90"/>
      <c r="J808" s="85"/>
      <c r="K808" s="91"/>
      <c r="L808" s="91"/>
      <c r="M808" s="92"/>
      <c r="N808" s="93"/>
      <c r="O808" s="46">
        <f t="shared" si="63"/>
        <v>0</v>
      </c>
    </row>
    <row r="809" spans="2:15" x14ac:dyDescent="0.25">
      <c r="B809" s="88"/>
      <c r="C809" s="89" t="str">
        <f t="shared" si="61"/>
        <v/>
      </c>
      <c r="D809" s="84" t="str">
        <f t="shared" si="62"/>
        <v/>
      </c>
      <c r="E809" s="90"/>
      <c r="F809" s="90"/>
      <c r="G809" s="90"/>
      <c r="H809" s="90"/>
      <c r="I809" s="90"/>
      <c r="J809" s="85"/>
      <c r="K809" s="91"/>
      <c r="L809" s="91"/>
      <c r="M809" s="92"/>
      <c r="N809" s="93"/>
      <c r="O809" s="46">
        <f t="shared" si="63"/>
        <v>0</v>
      </c>
    </row>
    <row r="810" spans="2:15" x14ac:dyDescent="0.25">
      <c r="B810" s="88"/>
      <c r="C810" s="89" t="str">
        <f t="shared" si="61"/>
        <v/>
      </c>
      <c r="D810" s="84" t="str">
        <f t="shared" si="62"/>
        <v/>
      </c>
      <c r="E810" s="90"/>
      <c r="F810" s="90"/>
      <c r="G810" s="90"/>
      <c r="H810" s="90"/>
      <c r="I810" s="90"/>
      <c r="J810" s="85"/>
      <c r="K810" s="91"/>
      <c r="L810" s="91"/>
      <c r="M810" s="92"/>
      <c r="N810" s="93"/>
      <c r="O810" s="46">
        <f t="shared" si="63"/>
        <v>0</v>
      </c>
    </row>
    <row r="811" spans="2:15" x14ac:dyDescent="0.25">
      <c r="B811" s="88"/>
      <c r="C811" s="89" t="str">
        <f t="shared" si="61"/>
        <v/>
      </c>
      <c r="D811" s="84" t="str">
        <f t="shared" si="62"/>
        <v/>
      </c>
      <c r="E811" s="90"/>
      <c r="F811" s="90"/>
      <c r="G811" s="90"/>
      <c r="H811" s="90"/>
      <c r="I811" s="90"/>
      <c r="J811" s="85"/>
      <c r="K811" s="91"/>
      <c r="L811" s="91"/>
      <c r="M811" s="92"/>
      <c r="N811" s="93"/>
      <c r="O811" s="46">
        <f t="shared" si="63"/>
        <v>0</v>
      </c>
    </row>
    <row r="812" spans="2:15" x14ac:dyDescent="0.25">
      <c r="B812" s="88"/>
      <c r="C812" s="89" t="str">
        <f t="shared" si="61"/>
        <v/>
      </c>
      <c r="D812" s="84" t="str">
        <f t="shared" si="62"/>
        <v/>
      </c>
      <c r="E812" s="90"/>
      <c r="F812" s="90"/>
      <c r="G812" s="90"/>
      <c r="H812" s="90"/>
      <c r="I812" s="90"/>
      <c r="J812" s="85"/>
      <c r="K812" s="91"/>
      <c r="L812" s="91"/>
      <c r="M812" s="92"/>
      <c r="N812" s="93"/>
      <c r="O812" s="46">
        <f t="shared" si="63"/>
        <v>0</v>
      </c>
    </row>
    <row r="813" spans="2:15" x14ac:dyDescent="0.25">
      <c r="B813" s="88"/>
      <c r="C813" s="89" t="str">
        <f t="shared" si="61"/>
        <v/>
      </c>
      <c r="D813" s="84" t="str">
        <f t="shared" si="62"/>
        <v/>
      </c>
      <c r="E813" s="90"/>
      <c r="F813" s="90"/>
      <c r="G813" s="90"/>
      <c r="H813" s="90"/>
      <c r="I813" s="90"/>
      <c r="J813" s="85"/>
      <c r="K813" s="91"/>
      <c r="L813" s="91"/>
      <c r="M813" s="92"/>
      <c r="N813" s="93"/>
      <c r="O813" s="46">
        <f t="shared" si="63"/>
        <v>0</v>
      </c>
    </row>
    <row r="814" spans="2:15" x14ac:dyDescent="0.25">
      <c r="B814" s="88"/>
      <c r="C814" s="89" t="str">
        <f t="shared" si="61"/>
        <v/>
      </c>
      <c r="D814" s="84" t="str">
        <f t="shared" si="62"/>
        <v/>
      </c>
      <c r="E814" s="90"/>
      <c r="F814" s="90"/>
      <c r="G814" s="90"/>
      <c r="H814" s="90"/>
      <c r="I814" s="90"/>
      <c r="J814" s="85"/>
      <c r="K814" s="91"/>
      <c r="L814" s="91"/>
      <c r="M814" s="92"/>
      <c r="N814" s="93"/>
      <c r="O814" s="46">
        <f t="shared" si="63"/>
        <v>0</v>
      </c>
    </row>
    <row r="815" spans="2:15" x14ac:dyDescent="0.25">
      <c r="B815" s="88"/>
      <c r="C815" s="89" t="str">
        <f t="shared" si="61"/>
        <v/>
      </c>
      <c r="D815" s="84" t="str">
        <f t="shared" si="62"/>
        <v/>
      </c>
      <c r="E815" s="90"/>
      <c r="F815" s="90"/>
      <c r="G815" s="90"/>
      <c r="H815" s="90"/>
      <c r="I815" s="90"/>
      <c r="J815" s="85"/>
      <c r="K815" s="91"/>
      <c r="L815" s="91"/>
      <c r="M815" s="92"/>
      <c r="N815" s="93"/>
      <c r="O815" s="46">
        <f t="shared" si="63"/>
        <v>0</v>
      </c>
    </row>
    <row r="816" spans="2:15" x14ac:dyDescent="0.25">
      <c r="B816" s="88"/>
      <c r="C816" s="89" t="str">
        <f t="shared" si="61"/>
        <v/>
      </c>
      <c r="D816" s="84" t="str">
        <f t="shared" si="62"/>
        <v/>
      </c>
      <c r="E816" s="90"/>
      <c r="F816" s="90"/>
      <c r="G816" s="90"/>
      <c r="H816" s="90"/>
      <c r="I816" s="90"/>
      <c r="J816" s="85"/>
      <c r="K816" s="91"/>
      <c r="L816" s="91"/>
      <c r="M816" s="92"/>
      <c r="N816" s="93"/>
      <c r="O816" s="46">
        <f t="shared" si="63"/>
        <v>0</v>
      </c>
    </row>
    <row r="817" spans="2:15" x14ac:dyDescent="0.25">
      <c r="B817" s="88"/>
      <c r="C817" s="89" t="str">
        <f t="shared" si="61"/>
        <v/>
      </c>
      <c r="D817" s="84" t="str">
        <f t="shared" si="62"/>
        <v/>
      </c>
      <c r="E817" s="90"/>
      <c r="F817" s="90"/>
      <c r="G817" s="90"/>
      <c r="H817" s="90"/>
      <c r="I817" s="90"/>
      <c r="J817" s="85"/>
      <c r="K817" s="91"/>
      <c r="L817" s="91"/>
      <c r="M817" s="92"/>
      <c r="N817" s="93"/>
      <c r="O817" s="46">
        <f t="shared" si="63"/>
        <v>0</v>
      </c>
    </row>
    <row r="818" spans="2:15" x14ac:dyDescent="0.25">
      <c r="B818" s="88"/>
      <c r="C818" s="89" t="str">
        <f t="shared" si="61"/>
        <v/>
      </c>
      <c r="D818" s="84" t="str">
        <f t="shared" si="62"/>
        <v/>
      </c>
      <c r="E818" s="90"/>
      <c r="F818" s="90"/>
      <c r="G818" s="90"/>
      <c r="H818" s="90"/>
      <c r="I818" s="90"/>
      <c r="J818" s="85"/>
      <c r="K818" s="91"/>
      <c r="L818" s="91"/>
      <c r="M818" s="92"/>
      <c r="N818" s="93"/>
      <c r="O818" s="46">
        <f t="shared" si="63"/>
        <v>0</v>
      </c>
    </row>
    <row r="819" spans="2:15" x14ac:dyDescent="0.25">
      <c r="B819" s="88"/>
      <c r="C819" s="89" t="str">
        <f t="shared" si="61"/>
        <v/>
      </c>
      <c r="D819" s="84" t="str">
        <f t="shared" si="62"/>
        <v/>
      </c>
      <c r="E819" s="90"/>
      <c r="F819" s="90"/>
      <c r="G819" s="90"/>
      <c r="H819" s="90"/>
      <c r="I819" s="90"/>
      <c r="J819" s="85"/>
      <c r="K819" s="91"/>
      <c r="L819" s="91"/>
      <c r="M819" s="92"/>
      <c r="N819" s="93"/>
      <c r="O819" s="46">
        <f t="shared" si="63"/>
        <v>0</v>
      </c>
    </row>
    <row r="820" spans="2:15" x14ac:dyDescent="0.25">
      <c r="B820" s="88"/>
      <c r="C820" s="89" t="str">
        <f t="shared" si="61"/>
        <v/>
      </c>
      <c r="D820" s="84" t="str">
        <f t="shared" si="62"/>
        <v/>
      </c>
      <c r="E820" s="90"/>
      <c r="F820" s="90"/>
      <c r="G820" s="90"/>
      <c r="H820" s="90"/>
      <c r="I820" s="90"/>
      <c r="J820" s="85"/>
      <c r="K820" s="91"/>
      <c r="L820" s="91"/>
      <c r="M820" s="92"/>
      <c r="N820" s="93"/>
      <c r="O820" s="46">
        <f t="shared" si="63"/>
        <v>0</v>
      </c>
    </row>
    <row r="821" spans="2:15" x14ac:dyDescent="0.25">
      <c r="B821" s="88"/>
      <c r="C821" s="89" t="str">
        <f t="shared" si="61"/>
        <v/>
      </c>
      <c r="D821" s="84" t="str">
        <f t="shared" si="62"/>
        <v/>
      </c>
      <c r="E821" s="90"/>
      <c r="F821" s="90"/>
      <c r="G821" s="90"/>
      <c r="H821" s="90"/>
      <c r="I821" s="90"/>
      <c r="J821" s="85"/>
      <c r="K821" s="91"/>
      <c r="L821" s="91"/>
      <c r="M821" s="92"/>
      <c r="N821" s="93"/>
      <c r="O821" s="46">
        <f t="shared" si="63"/>
        <v>0</v>
      </c>
    </row>
    <row r="822" spans="2:15" x14ac:dyDescent="0.25">
      <c r="B822" s="88"/>
      <c r="C822" s="89" t="str">
        <f t="shared" si="61"/>
        <v/>
      </c>
      <c r="D822" s="84" t="str">
        <f t="shared" si="62"/>
        <v/>
      </c>
      <c r="E822" s="90"/>
      <c r="F822" s="90"/>
      <c r="G822" s="90"/>
      <c r="H822" s="90"/>
      <c r="I822" s="90"/>
      <c r="J822" s="85"/>
      <c r="K822" s="91"/>
      <c r="L822" s="91"/>
      <c r="M822" s="92"/>
      <c r="N822" s="93"/>
      <c r="O822" s="46">
        <f t="shared" si="63"/>
        <v>0</v>
      </c>
    </row>
    <row r="823" spans="2:15" x14ac:dyDescent="0.25">
      <c r="B823" s="88"/>
      <c r="C823" s="89" t="str">
        <f t="shared" si="61"/>
        <v/>
      </c>
      <c r="D823" s="84" t="str">
        <f t="shared" si="62"/>
        <v/>
      </c>
      <c r="E823" s="90"/>
      <c r="F823" s="90"/>
      <c r="G823" s="90"/>
      <c r="H823" s="90"/>
      <c r="I823" s="90"/>
      <c r="J823" s="85"/>
      <c r="K823" s="91"/>
      <c r="L823" s="91"/>
      <c r="M823" s="92"/>
      <c r="N823" s="93"/>
      <c r="O823" s="46">
        <f t="shared" si="63"/>
        <v>0</v>
      </c>
    </row>
    <row r="824" spans="2:15" x14ac:dyDescent="0.25">
      <c r="B824" s="88"/>
      <c r="C824" s="89" t="str">
        <f t="shared" si="61"/>
        <v/>
      </c>
      <c r="D824" s="84" t="str">
        <f t="shared" si="62"/>
        <v/>
      </c>
      <c r="E824" s="90"/>
      <c r="F824" s="90"/>
      <c r="G824" s="90"/>
      <c r="H824" s="90"/>
      <c r="I824" s="90"/>
      <c r="J824" s="85"/>
      <c r="K824" s="91"/>
      <c r="L824" s="91"/>
      <c r="M824" s="92"/>
      <c r="N824" s="93"/>
      <c r="O824" s="46">
        <f t="shared" si="63"/>
        <v>0</v>
      </c>
    </row>
    <row r="825" spans="2:15" x14ac:dyDescent="0.25">
      <c r="B825" s="88"/>
      <c r="C825" s="89" t="str">
        <f t="shared" si="61"/>
        <v/>
      </c>
      <c r="D825" s="84" t="str">
        <f t="shared" si="62"/>
        <v/>
      </c>
      <c r="E825" s="90"/>
      <c r="F825" s="90"/>
      <c r="G825" s="90"/>
      <c r="H825" s="90"/>
      <c r="I825" s="90"/>
      <c r="J825" s="85"/>
      <c r="K825" s="91"/>
      <c r="L825" s="91"/>
      <c r="M825" s="92"/>
      <c r="N825" s="93"/>
      <c r="O825" s="46">
        <f t="shared" si="63"/>
        <v>0</v>
      </c>
    </row>
    <row r="826" spans="2:15" x14ac:dyDescent="0.25">
      <c r="B826" s="88"/>
      <c r="C826" s="89" t="str">
        <f t="shared" si="61"/>
        <v/>
      </c>
      <c r="D826" s="84" t="str">
        <f t="shared" si="62"/>
        <v/>
      </c>
      <c r="E826" s="90"/>
      <c r="F826" s="90"/>
      <c r="G826" s="90"/>
      <c r="H826" s="90"/>
      <c r="I826" s="90"/>
      <c r="J826" s="85"/>
      <c r="K826" s="91"/>
      <c r="L826" s="91"/>
      <c r="M826" s="92"/>
      <c r="N826" s="93"/>
      <c r="O826" s="46">
        <f t="shared" si="63"/>
        <v>0</v>
      </c>
    </row>
    <row r="827" spans="2:15" x14ac:dyDescent="0.25">
      <c r="B827" s="88"/>
      <c r="C827" s="89" t="str">
        <f t="shared" si="61"/>
        <v/>
      </c>
      <c r="D827" s="84" t="str">
        <f t="shared" si="62"/>
        <v/>
      </c>
      <c r="E827" s="90"/>
      <c r="F827" s="90"/>
      <c r="G827" s="90"/>
      <c r="H827" s="90"/>
      <c r="I827" s="90"/>
      <c r="J827" s="85"/>
      <c r="K827" s="91"/>
      <c r="L827" s="91"/>
      <c r="M827" s="92"/>
      <c r="N827" s="93"/>
      <c r="O827" s="46">
        <f t="shared" si="63"/>
        <v>0</v>
      </c>
    </row>
    <row r="828" spans="2:15" x14ac:dyDescent="0.25">
      <c r="B828" s="88"/>
      <c r="C828" s="89" t="str">
        <f t="shared" si="61"/>
        <v/>
      </c>
      <c r="D828" s="84" t="str">
        <f t="shared" si="62"/>
        <v/>
      </c>
      <c r="E828" s="90"/>
      <c r="F828" s="90"/>
      <c r="G828" s="90"/>
      <c r="H828" s="90"/>
      <c r="I828" s="90"/>
      <c r="J828" s="85"/>
      <c r="K828" s="91"/>
      <c r="L828" s="91"/>
      <c r="M828" s="92"/>
      <c r="N828" s="93"/>
      <c r="O828" s="46">
        <f t="shared" si="63"/>
        <v>0</v>
      </c>
    </row>
    <row r="829" spans="2:15" x14ac:dyDescent="0.25">
      <c r="B829" s="88"/>
      <c r="C829" s="89" t="str">
        <f t="shared" si="61"/>
        <v/>
      </c>
      <c r="D829" s="84" t="str">
        <f t="shared" si="62"/>
        <v/>
      </c>
      <c r="E829" s="90"/>
      <c r="F829" s="90"/>
      <c r="G829" s="90"/>
      <c r="H829" s="90"/>
      <c r="I829" s="90"/>
      <c r="J829" s="85"/>
      <c r="K829" s="91"/>
      <c r="L829" s="91"/>
      <c r="M829" s="92"/>
      <c r="N829" s="93"/>
      <c r="O829" s="46">
        <f t="shared" si="63"/>
        <v>0</v>
      </c>
    </row>
    <row r="830" spans="2:15" x14ac:dyDescent="0.25">
      <c r="B830" s="88"/>
      <c r="C830" s="89" t="str">
        <f t="shared" si="61"/>
        <v/>
      </c>
      <c r="D830" s="84" t="str">
        <f t="shared" si="62"/>
        <v/>
      </c>
      <c r="E830" s="90"/>
      <c r="F830" s="90"/>
      <c r="G830" s="90"/>
      <c r="H830" s="90"/>
      <c r="I830" s="90"/>
      <c r="J830" s="85"/>
      <c r="K830" s="91"/>
      <c r="L830" s="91"/>
      <c r="M830" s="92"/>
      <c r="N830" s="93"/>
      <c r="O830" s="46">
        <f t="shared" si="63"/>
        <v>0</v>
      </c>
    </row>
    <row r="831" spans="2:15" x14ac:dyDescent="0.25">
      <c r="B831" s="88"/>
      <c r="C831" s="89" t="str">
        <f t="shared" si="61"/>
        <v/>
      </c>
      <c r="D831" s="84" t="str">
        <f t="shared" si="62"/>
        <v/>
      </c>
      <c r="E831" s="90"/>
      <c r="F831" s="90"/>
      <c r="G831" s="90"/>
      <c r="H831" s="90"/>
      <c r="I831" s="90"/>
      <c r="J831" s="85"/>
      <c r="K831" s="91"/>
      <c r="L831" s="91"/>
      <c r="M831" s="92"/>
      <c r="N831" s="93"/>
      <c r="O831" s="46">
        <f t="shared" si="63"/>
        <v>0</v>
      </c>
    </row>
    <row r="832" spans="2:15" x14ac:dyDescent="0.25">
      <c r="B832" s="88"/>
      <c r="C832" s="89" t="str">
        <f t="shared" si="61"/>
        <v/>
      </c>
      <c r="D832" s="84" t="str">
        <f t="shared" si="62"/>
        <v/>
      </c>
      <c r="E832" s="90"/>
      <c r="F832" s="90"/>
      <c r="G832" s="90"/>
      <c r="H832" s="90"/>
      <c r="I832" s="90"/>
      <c r="J832" s="85"/>
      <c r="K832" s="91"/>
      <c r="L832" s="91"/>
      <c r="M832" s="92"/>
      <c r="N832" s="93"/>
      <c r="O832" s="46">
        <f t="shared" si="63"/>
        <v>0</v>
      </c>
    </row>
    <row r="833" spans="2:15" x14ac:dyDescent="0.25">
      <c r="B833" s="88"/>
      <c r="C833" s="89" t="str">
        <f t="shared" si="61"/>
        <v/>
      </c>
      <c r="D833" s="84" t="str">
        <f t="shared" si="62"/>
        <v/>
      </c>
      <c r="E833" s="90"/>
      <c r="F833" s="90"/>
      <c r="G833" s="90"/>
      <c r="H833" s="90"/>
      <c r="I833" s="90"/>
      <c r="J833" s="85"/>
      <c r="K833" s="91"/>
      <c r="L833" s="91"/>
      <c r="M833" s="92"/>
      <c r="N833" s="93"/>
      <c r="O833" s="46">
        <f t="shared" si="63"/>
        <v>0</v>
      </c>
    </row>
    <row r="834" spans="2:15" x14ac:dyDescent="0.25">
      <c r="B834" s="88"/>
      <c r="C834" s="89" t="str">
        <f t="shared" si="61"/>
        <v/>
      </c>
      <c r="D834" s="84" t="str">
        <f t="shared" si="62"/>
        <v/>
      </c>
      <c r="E834" s="90"/>
      <c r="F834" s="90"/>
      <c r="G834" s="90"/>
      <c r="H834" s="90"/>
      <c r="I834" s="90"/>
      <c r="J834" s="85"/>
      <c r="K834" s="91"/>
      <c r="L834" s="91"/>
      <c r="M834" s="92"/>
      <c r="N834" s="93"/>
      <c r="O834" s="46">
        <f t="shared" si="63"/>
        <v>0</v>
      </c>
    </row>
    <row r="835" spans="2:15" x14ac:dyDescent="0.25">
      <c r="B835" s="88"/>
      <c r="C835" s="89" t="str">
        <f t="shared" si="61"/>
        <v/>
      </c>
      <c r="D835" s="84" t="str">
        <f t="shared" si="62"/>
        <v/>
      </c>
      <c r="E835" s="90"/>
      <c r="F835" s="90"/>
      <c r="G835" s="90"/>
      <c r="H835" s="90"/>
      <c r="I835" s="90"/>
      <c r="J835" s="85"/>
      <c r="K835" s="91"/>
      <c r="L835" s="91"/>
      <c r="M835" s="92"/>
      <c r="N835" s="93"/>
      <c r="O835" s="46">
        <f t="shared" si="63"/>
        <v>0</v>
      </c>
    </row>
    <row r="836" spans="2:15" x14ac:dyDescent="0.25">
      <c r="B836" s="88"/>
      <c r="C836" s="89" t="str">
        <f t="shared" si="61"/>
        <v/>
      </c>
      <c r="D836" s="84" t="str">
        <f t="shared" si="62"/>
        <v/>
      </c>
      <c r="E836" s="90"/>
      <c r="F836" s="90"/>
      <c r="G836" s="90"/>
      <c r="H836" s="90"/>
      <c r="I836" s="90"/>
      <c r="J836" s="85"/>
      <c r="K836" s="91"/>
      <c r="L836" s="91"/>
      <c r="M836" s="92"/>
      <c r="N836" s="93"/>
      <c r="O836" s="46">
        <f t="shared" si="63"/>
        <v>0</v>
      </c>
    </row>
    <row r="837" spans="2:15" x14ac:dyDescent="0.25">
      <c r="B837" s="88"/>
      <c r="C837" s="89" t="str">
        <f t="shared" si="61"/>
        <v/>
      </c>
      <c r="D837" s="84" t="str">
        <f t="shared" si="62"/>
        <v/>
      </c>
      <c r="E837" s="90"/>
      <c r="F837" s="90"/>
      <c r="G837" s="90"/>
      <c r="H837" s="90"/>
      <c r="I837" s="90"/>
      <c r="J837" s="85"/>
      <c r="K837" s="91"/>
      <c r="L837" s="91"/>
      <c r="M837" s="92"/>
      <c r="N837" s="93"/>
      <c r="O837" s="46">
        <f t="shared" si="63"/>
        <v>0</v>
      </c>
    </row>
    <row r="838" spans="2:15" x14ac:dyDescent="0.25">
      <c r="B838" s="88"/>
      <c r="C838" s="89" t="str">
        <f t="shared" si="61"/>
        <v/>
      </c>
      <c r="D838" s="84" t="str">
        <f t="shared" si="62"/>
        <v/>
      </c>
      <c r="E838" s="90"/>
      <c r="F838" s="90"/>
      <c r="G838" s="90"/>
      <c r="H838" s="90"/>
      <c r="I838" s="90"/>
      <c r="J838" s="85"/>
      <c r="K838" s="91"/>
      <c r="L838" s="91"/>
      <c r="M838" s="92"/>
      <c r="N838" s="93"/>
      <c r="O838" s="46">
        <f t="shared" si="63"/>
        <v>0</v>
      </c>
    </row>
    <row r="839" spans="2:15" x14ac:dyDescent="0.25">
      <c r="B839" s="88"/>
      <c r="C839" s="89" t="str">
        <f t="shared" si="61"/>
        <v/>
      </c>
      <c r="D839" s="84" t="str">
        <f t="shared" si="62"/>
        <v/>
      </c>
      <c r="E839" s="90"/>
      <c r="F839" s="90"/>
      <c r="G839" s="90"/>
      <c r="H839" s="90"/>
      <c r="I839" s="90"/>
      <c r="J839" s="85"/>
      <c r="K839" s="91"/>
      <c r="L839" s="91"/>
      <c r="M839" s="92"/>
      <c r="N839" s="93"/>
      <c r="O839" s="46">
        <f t="shared" si="63"/>
        <v>0</v>
      </c>
    </row>
    <row r="840" spans="2:15" x14ac:dyDescent="0.25">
      <c r="B840" s="88"/>
      <c r="C840" s="89" t="str">
        <f t="shared" si="61"/>
        <v/>
      </c>
      <c r="D840" s="84" t="str">
        <f t="shared" si="62"/>
        <v/>
      </c>
      <c r="E840" s="90"/>
      <c r="F840" s="90"/>
      <c r="G840" s="90"/>
      <c r="H840" s="90"/>
      <c r="I840" s="90"/>
      <c r="J840" s="85"/>
      <c r="K840" s="91"/>
      <c r="L840" s="91"/>
      <c r="M840" s="92"/>
      <c r="N840" s="93"/>
      <c r="O840" s="46">
        <f t="shared" si="63"/>
        <v>0</v>
      </c>
    </row>
    <row r="841" spans="2:15" x14ac:dyDescent="0.25">
      <c r="B841" s="88"/>
      <c r="C841" s="89" t="str">
        <f t="shared" si="61"/>
        <v/>
      </c>
      <c r="D841" s="84" t="str">
        <f t="shared" si="62"/>
        <v/>
      </c>
      <c r="E841" s="90"/>
      <c r="F841" s="90"/>
      <c r="G841" s="90"/>
      <c r="H841" s="90"/>
      <c r="I841" s="90"/>
      <c r="J841" s="85"/>
      <c r="K841" s="91"/>
      <c r="L841" s="91"/>
      <c r="M841" s="92"/>
      <c r="N841" s="93"/>
      <c r="O841" s="46">
        <f t="shared" si="63"/>
        <v>0</v>
      </c>
    </row>
    <row r="842" spans="2:15" x14ac:dyDescent="0.25">
      <c r="B842" s="88"/>
      <c r="C842" s="89" t="str">
        <f t="shared" si="61"/>
        <v/>
      </c>
      <c r="D842" s="84" t="str">
        <f t="shared" si="62"/>
        <v/>
      </c>
      <c r="E842" s="90"/>
      <c r="F842" s="90"/>
      <c r="G842" s="90"/>
      <c r="H842" s="90"/>
      <c r="I842" s="90"/>
      <c r="J842" s="85"/>
      <c r="K842" s="91"/>
      <c r="L842" s="91"/>
      <c r="M842" s="92"/>
      <c r="N842" s="93"/>
      <c r="O842" s="46">
        <f t="shared" si="63"/>
        <v>0</v>
      </c>
    </row>
    <row r="843" spans="2:15" x14ac:dyDescent="0.25">
      <c r="B843" s="88"/>
      <c r="C843" s="89" t="str">
        <f t="shared" si="61"/>
        <v/>
      </c>
      <c r="D843" s="84" t="str">
        <f t="shared" si="62"/>
        <v/>
      </c>
      <c r="E843" s="90"/>
      <c r="F843" s="90"/>
      <c r="G843" s="90"/>
      <c r="H843" s="90"/>
      <c r="I843" s="90"/>
      <c r="J843" s="85"/>
      <c r="K843" s="91"/>
      <c r="L843" s="91"/>
      <c r="M843" s="92"/>
      <c r="N843" s="93"/>
      <c r="O843" s="46">
        <f t="shared" si="63"/>
        <v>0</v>
      </c>
    </row>
    <row r="844" spans="2:15" x14ac:dyDescent="0.25">
      <c r="B844" s="88"/>
      <c r="C844" s="89" t="str">
        <f t="shared" si="61"/>
        <v/>
      </c>
      <c r="D844" s="84" t="str">
        <f t="shared" si="62"/>
        <v/>
      </c>
      <c r="E844" s="90"/>
      <c r="F844" s="90"/>
      <c r="G844" s="90"/>
      <c r="H844" s="90"/>
      <c r="I844" s="90"/>
      <c r="J844" s="85"/>
      <c r="K844" s="91"/>
      <c r="L844" s="91"/>
      <c r="M844" s="92"/>
      <c r="N844" s="93"/>
      <c r="O844" s="46">
        <f t="shared" si="63"/>
        <v>0</v>
      </c>
    </row>
    <row r="845" spans="2:15" x14ac:dyDescent="0.25">
      <c r="B845" s="88"/>
      <c r="C845" s="89" t="str">
        <f t="shared" si="61"/>
        <v/>
      </c>
      <c r="D845" s="84" t="str">
        <f t="shared" si="62"/>
        <v/>
      </c>
      <c r="E845" s="90"/>
      <c r="F845" s="90"/>
      <c r="G845" s="90"/>
      <c r="H845" s="90"/>
      <c r="I845" s="90"/>
      <c r="J845" s="85"/>
      <c r="K845" s="91"/>
      <c r="L845" s="91"/>
      <c r="M845" s="92"/>
      <c r="N845" s="93"/>
      <c r="O845" s="46">
        <f t="shared" si="63"/>
        <v>0</v>
      </c>
    </row>
    <row r="846" spans="2:15" x14ac:dyDescent="0.25">
      <c r="B846" s="88"/>
      <c r="C846" s="89" t="str">
        <f t="shared" ref="C846:C909" si="64">IF(B846&lt;&gt;"",MONTH(B846),"")</f>
        <v/>
      </c>
      <c r="D846" s="84" t="str">
        <f t="shared" ref="D846:D909" si="65">IF(B846&lt;&gt;"",YEAR(B846),"")</f>
        <v/>
      </c>
      <c r="E846" s="90"/>
      <c r="F846" s="90"/>
      <c r="G846" s="90"/>
      <c r="H846" s="90"/>
      <c r="I846" s="90"/>
      <c r="J846" s="85"/>
      <c r="K846" s="91"/>
      <c r="L846" s="91"/>
      <c r="M846" s="92"/>
      <c r="N846" s="93"/>
      <c r="O846" s="46">
        <f t="shared" si="63"/>
        <v>0</v>
      </c>
    </row>
    <row r="847" spans="2:15" x14ac:dyDescent="0.25">
      <c r="B847" s="88"/>
      <c r="C847" s="89" t="str">
        <f t="shared" si="64"/>
        <v/>
      </c>
      <c r="D847" s="84" t="str">
        <f t="shared" si="65"/>
        <v/>
      </c>
      <c r="E847" s="90"/>
      <c r="F847" s="90"/>
      <c r="G847" s="90"/>
      <c r="H847" s="90"/>
      <c r="I847" s="90"/>
      <c r="J847" s="85"/>
      <c r="K847" s="91"/>
      <c r="L847" s="91"/>
      <c r="M847" s="92"/>
      <c r="N847" s="93"/>
      <c r="O847" s="46">
        <f t="shared" ref="O847:O910" si="66">M847-N847+O846</f>
        <v>0</v>
      </c>
    </row>
    <row r="848" spans="2:15" x14ac:dyDescent="0.25">
      <c r="B848" s="88"/>
      <c r="C848" s="89" t="str">
        <f t="shared" si="64"/>
        <v/>
      </c>
      <c r="D848" s="84" t="str">
        <f t="shared" si="65"/>
        <v/>
      </c>
      <c r="E848" s="90"/>
      <c r="F848" s="90"/>
      <c r="G848" s="90"/>
      <c r="H848" s="90"/>
      <c r="I848" s="90"/>
      <c r="J848" s="85"/>
      <c r="K848" s="91"/>
      <c r="L848" s="91"/>
      <c r="M848" s="92"/>
      <c r="N848" s="93"/>
      <c r="O848" s="46">
        <f t="shared" si="66"/>
        <v>0</v>
      </c>
    </row>
    <row r="849" spans="2:15" x14ac:dyDescent="0.25">
      <c r="B849" s="88"/>
      <c r="C849" s="89" t="str">
        <f t="shared" si="64"/>
        <v/>
      </c>
      <c r="D849" s="84" t="str">
        <f t="shared" si="65"/>
        <v/>
      </c>
      <c r="E849" s="90"/>
      <c r="F849" s="90"/>
      <c r="G849" s="90"/>
      <c r="H849" s="90"/>
      <c r="I849" s="90"/>
      <c r="J849" s="85"/>
      <c r="K849" s="91"/>
      <c r="L849" s="91"/>
      <c r="M849" s="92"/>
      <c r="N849" s="93"/>
      <c r="O849" s="46">
        <f t="shared" si="66"/>
        <v>0</v>
      </c>
    </row>
    <row r="850" spans="2:15" x14ac:dyDescent="0.25">
      <c r="B850" s="88"/>
      <c r="C850" s="89" t="str">
        <f t="shared" si="64"/>
        <v/>
      </c>
      <c r="D850" s="84" t="str">
        <f t="shared" si="65"/>
        <v/>
      </c>
      <c r="E850" s="90"/>
      <c r="F850" s="90"/>
      <c r="G850" s="90"/>
      <c r="H850" s="90"/>
      <c r="I850" s="90"/>
      <c r="J850" s="85"/>
      <c r="K850" s="91"/>
      <c r="L850" s="91"/>
      <c r="M850" s="92"/>
      <c r="N850" s="93"/>
      <c r="O850" s="46">
        <f t="shared" si="66"/>
        <v>0</v>
      </c>
    </row>
    <row r="851" spans="2:15" x14ac:dyDescent="0.25">
      <c r="B851" s="88"/>
      <c r="C851" s="89" t="str">
        <f t="shared" si="64"/>
        <v/>
      </c>
      <c r="D851" s="84" t="str">
        <f t="shared" si="65"/>
        <v/>
      </c>
      <c r="E851" s="90"/>
      <c r="F851" s="90"/>
      <c r="G851" s="90"/>
      <c r="H851" s="90"/>
      <c r="I851" s="90"/>
      <c r="J851" s="85"/>
      <c r="K851" s="91"/>
      <c r="L851" s="91"/>
      <c r="M851" s="92"/>
      <c r="N851" s="93"/>
      <c r="O851" s="46">
        <f t="shared" si="66"/>
        <v>0</v>
      </c>
    </row>
    <row r="852" spans="2:15" x14ac:dyDescent="0.25">
      <c r="B852" s="88"/>
      <c r="C852" s="89" t="str">
        <f t="shared" si="64"/>
        <v/>
      </c>
      <c r="D852" s="84" t="str">
        <f t="shared" si="65"/>
        <v/>
      </c>
      <c r="E852" s="90"/>
      <c r="F852" s="90"/>
      <c r="G852" s="90"/>
      <c r="H852" s="90"/>
      <c r="I852" s="90"/>
      <c r="J852" s="85"/>
      <c r="K852" s="91"/>
      <c r="L852" s="91"/>
      <c r="M852" s="92"/>
      <c r="N852" s="93"/>
      <c r="O852" s="46">
        <f t="shared" si="66"/>
        <v>0</v>
      </c>
    </row>
    <row r="853" spans="2:15" x14ac:dyDescent="0.25">
      <c r="B853" s="88"/>
      <c r="C853" s="89" t="str">
        <f t="shared" si="64"/>
        <v/>
      </c>
      <c r="D853" s="84" t="str">
        <f t="shared" si="65"/>
        <v/>
      </c>
      <c r="E853" s="90"/>
      <c r="F853" s="90"/>
      <c r="G853" s="90"/>
      <c r="H853" s="90"/>
      <c r="I853" s="90"/>
      <c r="J853" s="85"/>
      <c r="K853" s="91"/>
      <c r="L853" s="91"/>
      <c r="M853" s="92"/>
      <c r="N853" s="93"/>
      <c r="O853" s="46">
        <f t="shared" si="66"/>
        <v>0</v>
      </c>
    </row>
    <row r="854" spans="2:15" x14ac:dyDescent="0.25">
      <c r="B854" s="88"/>
      <c r="C854" s="89" t="str">
        <f t="shared" si="64"/>
        <v/>
      </c>
      <c r="D854" s="84" t="str">
        <f t="shared" si="65"/>
        <v/>
      </c>
      <c r="E854" s="90"/>
      <c r="F854" s="90"/>
      <c r="G854" s="90"/>
      <c r="H854" s="90"/>
      <c r="I854" s="90"/>
      <c r="J854" s="85"/>
      <c r="K854" s="91"/>
      <c r="L854" s="91"/>
      <c r="M854" s="92"/>
      <c r="N854" s="93"/>
      <c r="O854" s="46">
        <f t="shared" si="66"/>
        <v>0</v>
      </c>
    </row>
    <row r="855" spans="2:15" x14ac:dyDescent="0.25">
      <c r="B855" s="88"/>
      <c r="C855" s="89" t="str">
        <f t="shared" si="64"/>
        <v/>
      </c>
      <c r="D855" s="84" t="str">
        <f t="shared" si="65"/>
        <v/>
      </c>
      <c r="E855" s="90"/>
      <c r="F855" s="90"/>
      <c r="G855" s="90"/>
      <c r="H855" s="90"/>
      <c r="I855" s="90"/>
      <c r="J855" s="85"/>
      <c r="K855" s="91"/>
      <c r="L855" s="91"/>
      <c r="M855" s="92"/>
      <c r="N855" s="93"/>
      <c r="O855" s="46">
        <f t="shared" si="66"/>
        <v>0</v>
      </c>
    </row>
    <row r="856" spans="2:15" x14ac:dyDescent="0.25">
      <c r="B856" s="88"/>
      <c r="C856" s="89" t="str">
        <f t="shared" si="64"/>
        <v/>
      </c>
      <c r="D856" s="84" t="str">
        <f t="shared" si="65"/>
        <v/>
      </c>
      <c r="E856" s="90"/>
      <c r="F856" s="90"/>
      <c r="G856" s="90"/>
      <c r="H856" s="90"/>
      <c r="I856" s="90"/>
      <c r="J856" s="85"/>
      <c r="K856" s="91"/>
      <c r="L856" s="91"/>
      <c r="M856" s="92"/>
      <c r="N856" s="93"/>
      <c r="O856" s="46">
        <f t="shared" si="66"/>
        <v>0</v>
      </c>
    </row>
    <row r="857" spans="2:15" x14ac:dyDescent="0.25">
      <c r="B857" s="88"/>
      <c r="C857" s="89" t="str">
        <f t="shared" si="64"/>
        <v/>
      </c>
      <c r="D857" s="84" t="str">
        <f t="shared" si="65"/>
        <v/>
      </c>
      <c r="E857" s="90"/>
      <c r="F857" s="90"/>
      <c r="G857" s="90"/>
      <c r="H857" s="90"/>
      <c r="I857" s="90"/>
      <c r="J857" s="85"/>
      <c r="K857" s="91"/>
      <c r="L857" s="91"/>
      <c r="M857" s="92"/>
      <c r="N857" s="93"/>
      <c r="O857" s="46">
        <f t="shared" si="66"/>
        <v>0</v>
      </c>
    </row>
    <row r="858" spans="2:15" x14ac:dyDescent="0.25">
      <c r="B858" s="88"/>
      <c r="C858" s="89" t="str">
        <f t="shared" si="64"/>
        <v/>
      </c>
      <c r="D858" s="84" t="str">
        <f t="shared" si="65"/>
        <v/>
      </c>
      <c r="E858" s="90"/>
      <c r="F858" s="90"/>
      <c r="G858" s="90"/>
      <c r="H858" s="90"/>
      <c r="I858" s="90"/>
      <c r="J858" s="85"/>
      <c r="K858" s="91"/>
      <c r="L858" s="91"/>
      <c r="M858" s="92"/>
      <c r="N858" s="93"/>
      <c r="O858" s="46">
        <f t="shared" si="66"/>
        <v>0</v>
      </c>
    </row>
    <row r="859" spans="2:15" x14ac:dyDescent="0.25">
      <c r="B859" s="88"/>
      <c r="C859" s="89" t="str">
        <f t="shared" si="64"/>
        <v/>
      </c>
      <c r="D859" s="84" t="str">
        <f t="shared" si="65"/>
        <v/>
      </c>
      <c r="E859" s="90"/>
      <c r="F859" s="90"/>
      <c r="G859" s="90"/>
      <c r="H859" s="90"/>
      <c r="I859" s="90"/>
      <c r="J859" s="85"/>
      <c r="K859" s="91"/>
      <c r="L859" s="91"/>
      <c r="M859" s="92"/>
      <c r="N859" s="93"/>
      <c r="O859" s="46">
        <f t="shared" si="66"/>
        <v>0</v>
      </c>
    </row>
    <row r="860" spans="2:15" x14ac:dyDescent="0.25">
      <c r="B860" s="88"/>
      <c r="C860" s="89" t="str">
        <f t="shared" si="64"/>
        <v/>
      </c>
      <c r="D860" s="84" t="str">
        <f t="shared" si="65"/>
        <v/>
      </c>
      <c r="E860" s="90"/>
      <c r="F860" s="90"/>
      <c r="G860" s="90"/>
      <c r="H860" s="90"/>
      <c r="I860" s="90"/>
      <c r="J860" s="85"/>
      <c r="K860" s="91"/>
      <c r="L860" s="91"/>
      <c r="M860" s="92"/>
      <c r="N860" s="93"/>
      <c r="O860" s="46">
        <f t="shared" si="66"/>
        <v>0</v>
      </c>
    </row>
    <row r="861" spans="2:15" x14ac:dyDescent="0.25">
      <c r="B861" s="88"/>
      <c r="C861" s="89" t="str">
        <f t="shared" si="64"/>
        <v/>
      </c>
      <c r="D861" s="84" t="str">
        <f t="shared" si="65"/>
        <v/>
      </c>
      <c r="E861" s="90"/>
      <c r="F861" s="90"/>
      <c r="G861" s="90"/>
      <c r="H861" s="90"/>
      <c r="I861" s="90"/>
      <c r="J861" s="85"/>
      <c r="K861" s="91"/>
      <c r="L861" s="91"/>
      <c r="M861" s="92"/>
      <c r="N861" s="93"/>
      <c r="O861" s="46">
        <f t="shared" si="66"/>
        <v>0</v>
      </c>
    </row>
    <row r="862" spans="2:15" x14ac:dyDescent="0.25">
      <c r="B862" s="88"/>
      <c r="C862" s="89" t="str">
        <f t="shared" si="64"/>
        <v/>
      </c>
      <c r="D862" s="84" t="str">
        <f t="shared" si="65"/>
        <v/>
      </c>
      <c r="E862" s="90"/>
      <c r="F862" s="90"/>
      <c r="G862" s="90"/>
      <c r="H862" s="90"/>
      <c r="I862" s="90"/>
      <c r="J862" s="85"/>
      <c r="K862" s="91"/>
      <c r="L862" s="91"/>
      <c r="M862" s="92"/>
      <c r="N862" s="93"/>
      <c r="O862" s="46">
        <f t="shared" si="66"/>
        <v>0</v>
      </c>
    </row>
    <row r="863" spans="2:15" x14ac:dyDescent="0.25">
      <c r="B863" s="88"/>
      <c r="C863" s="89" t="str">
        <f t="shared" si="64"/>
        <v/>
      </c>
      <c r="D863" s="84" t="str">
        <f t="shared" si="65"/>
        <v/>
      </c>
      <c r="E863" s="90"/>
      <c r="F863" s="90"/>
      <c r="G863" s="90"/>
      <c r="H863" s="90"/>
      <c r="I863" s="90"/>
      <c r="J863" s="85"/>
      <c r="K863" s="91"/>
      <c r="L863" s="91"/>
      <c r="M863" s="92"/>
      <c r="N863" s="93"/>
      <c r="O863" s="46">
        <f t="shared" si="66"/>
        <v>0</v>
      </c>
    </row>
    <row r="864" spans="2:15" x14ac:dyDescent="0.25">
      <c r="B864" s="88"/>
      <c r="C864" s="89" t="str">
        <f t="shared" si="64"/>
        <v/>
      </c>
      <c r="D864" s="84" t="str">
        <f t="shared" si="65"/>
        <v/>
      </c>
      <c r="E864" s="90"/>
      <c r="F864" s="90"/>
      <c r="G864" s="90"/>
      <c r="H864" s="90"/>
      <c r="I864" s="90"/>
      <c r="J864" s="85"/>
      <c r="K864" s="91"/>
      <c r="L864" s="91"/>
      <c r="M864" s="92"/>
      <c r="N864" s="93"/>
      <c r="O864" s="46">
        <f t="shared" si="66"/>
        <v>0</v>
      </c>
    </row>
    <row r="865" spans="2:15" x14ac:dyDescent="0.25">
      <c r="B865" s="88"/>
      <c r="C865" s="89" t="str">
        <f t="shared" si="64"/>
        <v/>
      </c>
      <c r="D865" s="84" t="str">
        <f t="shared" si="65"/>
        <v/>
      </c>
      <c r="E865" s="90"/>
      <c r="F865" s="90"/>
      <c r="G865" s="90"/>
      <c r="H865" s="90"/>
      <c r="I865" s="90"/>
      <c r="J865" s="85"/>
      <c r="K865" s="91"/>
      <c r="L865" s="91"/>
      <c r="M865" s="92"/>
      <c r="N865" s="93"/>
      <c r="O865" s="46">
        <f t="shared" si="66"/>
        <v>0</v>
      </c>
    </row>
    <row r="866" spans="2:15" x14ac:dyDescent="0.25">
      <c r="B866" s="88"/>
      <c r="C866" s="89" t="str">
        <f t="shared" si="64"/>
        <v/>
      </c>
      <c r="D866" s="84" t="str">
        <f t="shared" si="65"/>
        <v/>
      </c>
      <c r="E866" s="90"/>
      <c r="F866" s="90"/>
      <c r="G866" s="90"/>
      <c r="H866" s="90"/>
      <c r="I866" s="90"/>
      <c r="J866" s="85"/>
      <c r="K866" s="91"/>
      <c r="L866" s="91"/>
      <c r="M866" s="92"/>
      <c r="N866" s="93"/>
      <c r="O866" s="46">
        <f t="shared" si="66"/>
        <v>0</v>
      </c>
    </row>
    <row r="867" spans="2:15" x14ac:dyDescent="0.25">
      <c r="B867" s="88"/>
      <c r="C867" s="89" t="str">
        <f t="shared" si="64"/>
        <v/>
      </c>
      <c r="D867" s="84" t="str">
        <f t="shared" si="65"/>
        <v/>
      </c>
      <c r="E867" s="90"/>
      <c r="F867" s="90"/>
      <c r="G867" s="90"/>
      <c r="H867" s="90"/>
      <c r="I867" s="90"/>
      <c r="J867" s="85"/>
      <c r="K867" s="91"/>
      <c r="L867" s="91"/>
      <c r="M867" s="92"/>
      <c r="N867" s="93"/>
      <c r="O867" s="46">
        <f t="shared" si="66"/>
        <v>0</v>
      </c>
    </row>
    <row r="868" spans="2:15" x14ac:dyDescent="0.25">
      <c r="B868" s="88"/>
      <c r="C868" s="89" t="str">
        <f t="shared" si="64"/>
        <v/>
      </c>
      <c r="D868" s="84" t="str">
        <f t="shared" si="65"/>
        <v/>
      </c>
      <c r="E868" s="90"/>
      <c r="F868" s="90"/>
      <c r="G868" s="90"/>
      <c r="H868" s="90"/>
      <c r="I868" s="90"/>
      <c r="J868" s="85"/>
      <c r="K868" s="91"/>
      <c r="L868" s="91"/>
      <c r="M868" s="92"/>
      <c r="N868" s="93"/>
      <c r="O868" s="46">
        <f t="shared" si="66"/>
        <v>0</v>
      </c>
    </row>
    <row r="869" spans="2:15" x14ac:dyDescent="0.25">
      <c r="B869" s="88"/>
      <c r="C869" s="89" t="str">
        <f t="shared" si="64"/>
        <v/>
      </c>
      <c r="D869" s="84" t="str">
        <f t="shared" si="65"/>
        <v/>
      </c>
      <c r="E869" s="90"/>
      <c r="F869" s="90"/>
      <c r="G869" s="90"/>
      <c r="H869" s="90"/>
      <c r="I869" s="90"/>
      <c r="J869" s="85"/>
      <c r="K869" s="91"/>
      <c r="L869" s="91"/>
      <c r="M869" s="92"/>
      <c r="N869" s="93"/>
      <c r="O869" s="46">
        <f t="shared" si="66"/>
        <v>0</v>
      </c>
    </row>
    <row r="870" spans="2:15" x14ac:dyDescent="0.25">
      <c r="B870" s="88"/>
      <c r="C870" s="89" t="str">
        <f t="shared" si="64"/>
        <v/>
      </c>
      <c r="D870" s="84" t="str">
        <f t="shared" si="65"/>
        <v/>
      </c>
      <c r="E870" s="90"/>
      <c r="F870" s="90"/>
      <c r="G870" s="90"/>
      <c r="H870" s="90"/>
      <c r="I870" s="90"/>
      <c r="J870" s="85"/>
      <c r="K870" s="91"/>
      <c r="L870" s="91"/>
      <c r="M870" s="92"/>
      <c r="N870" s="93"/>
      <c r="O870" s="46">
        <f t="shared" si="66"/>
        <v>0</v>
      </c>
    </row>
    <row r="871" spans="2:15" x14ac:dyDescent="0.25">
      <c r="B871" s="88"/>
      <c r="C871" s="89" t="str">
        <f t="shared" si="64"/>
        <v/>
      </c>
      <c r="D871" s="84" t="str">
        <f t="shared" si="65"/>
        <v/>
      </c>
      <c r="E871" s="90"/>
      <c r="F871" s="90"/>
      <c r="G871" s="90"/>
      <c r="H871" s="90"/>
      <c r="I871" s="90"/>
      <c r="J871" s="85"/>
      <c r="K871" s="91"/>
      <c r="L871" s="91"/>
      <c r="M871" s="92"/>
      <c r="N871" s="93"/>
      <c r="O871" s="46">
        <f t="shared" si="66"/>
        <v>0</v>
      </c>
    </row>
    <row r="872" spans="2:15" x14ac:dyDescent="0.25">
      <c r="B872" s="88"/>
      <c r="C872" s="89" t="str">
        <f t="shared" si="64"/>
        <v/>
      </c>
      <c r="D872" s="84" t="str">
        <f t="shared" si="65"/>
        <v/>
      </c>
      <c r="E872" s="90"/>
      <c r="F872" s="90"/>
      <c r="G872" s="90"/>
      <c r="H872" s="90"/>
      <c r="I872" s="90"/>
      <c r="J872" s="85"/>
      <c r="K872" s="91"/>
      <c r="L872" s="91"/>
      <c r="M872" s="92"/>
      <c r="N872" s="93"/>
      <c r="O872" s="46">
        <f t="shared" si="66"/>
        <v>0</v>
      </c>
    </row>
    <row r="873" spans="2:15" x14ac:dyDescent="0.25">
      <c r="B873" s="88"/>
      <c r="C873" s="89" t="str">
        <f t="shared" si="64"/>
        <v/>
      </c>
      <c r="D873" s="84" t="str">
        <f t="shared" si="65"/>
        <v/>
      </c>
      <c r="E873" s="90"/>
      <c r="F873" s="90"/>
      <c r="G873" s="90"/>
      <c r="H873" s="90"/>
      <c r="I873" s="90"/>
      <c r="J873" s="85"/>
      <c r="K873" s="91"/>
      <c r="L873" s="91"/>
      <c r="M873" s="92"/>
      <c r="N873" s="93"/>
      <c r="O873" s="46">
        <f t="shared" si="66"/>
        <v>0</v>
      </c>
    </row>
    <row r="874" spans="2:15" x14ac:dyDescent="0.25">
      <c r="B874" s="88"/>
      <c r="C874" s="89" t="str">
        <f t="shared" si="64"/>
        <v/>
      </c>
      <c r="D874" s="84" t="str">
        <f t="shared" si="65"/>
        <v/>
      </c>
      <c r="E874" s="90"/>
      <c r="F874" s="90"/>
      <c r="G874" s="90"/>
      <c r="H874" s="90"/>
      <c r="I874" s="90"/>
      <c r="J874" s="85"/>
      <c r="K874" s="91"/>
      <c r="L874" s="91"/>
      <c r="M874" s="92"/>
      <c r="N874" s="93"/>
      <c r="O874" s="46">
        <f t="shared" si="66"/>
        <v>0</v>
      </c>
    </row>
    <row r="875" spans="2:15" x14ac:dyDescent="0.25">
      <c r="B875" s="88"/>
      <c r="C875" s="89" t="str">
        <f t="shared" si="64"/>
        <v/>
      </c>
      <c r="D875" s="84" t="str">
        <f t="shared" si="65"/>
        <v/>
      </c>
      <c r="E875" s="90"/>
      <c r="F875" s="90"/>
      <c r="G875" s="90"/>
      <c r="H875" s="90"/>
      <c r="I875" s="90"/>
      <c r="J875" s="85"/>
      <c r="K875" s="91"/>
      <c r="L875" s="91"/>
      <c r="M875" s="92"/>
      <c r="N875" s="93"/>
      <c r="O875" s="46">
        <f t="shared" si="66"/>
        <v>0</v>
      </c>
    </row>
    <row r="876" spans="2:15" x14ac:dyDescent="0.25">
      <c r="B876" s="88"/>
      <c r="C876" s="89" t="str">
        <f t="shared" si="64"/>
        <v/>
      </c>
      <c r="D876" s="84" t="str">
        <f t="shared" si="65"/>
        <v/>
      </c>
      <c r="E876" s="90"/>
      <c r="F876" s="90"/>
      <c r="G876" s="90"/>
      <c r="H876" s="90"/>
      <c r="I876" s="90"/>
      <c r="J876" s="85"/>
      <c r="K876" s="91"/>
      <c r="L876" s="91"/>
      <c r="M876" s="92"/>
      <c r="N876" s="93"/>
      <c r="O876" s="46">
        <f t="shared" si="66"/>
        <v>0</v>
      </c>
    </row>
    <row r="877" spans="2:15" x14ac:dyDescent="0.25">
      <c r="B877" s="88"/>
      <c r="C877" s="89" t="str">
        <f t="shared" si="64"/>
        <v/>
      </c>
      <c r="D877" s="84" t="str">
        <f t="shared" si="65"/>
        <v/>
      </c>
      <c r="E877" s="90"/>
      <c r="F877" s="90"/>
      <c r="G877" s="90"/>
      <c r="H877" s="90"/>
      <c r="I877" s="90"/>
      <c r="J877" s="85"/>
      <c r="K877" s="91"/>
      <c r="L877" s="91"/>
      <c r="M877" s="92"/>
      <c r="N877" s="93"/>
      <c r="O877" s="46">
        <f t="shared" si="66"/>
        <v>0</v>
      </c>
    </row>
    <row r="878" spans="2:15" x14ac:dyDescent="0.25">
      <c r="B878" s="88"/>
      <c r="C878" s="89" t="str">
        <f t="shared" si="64"/>
        <v/>
      </c>
      <c r="D878" s="84" t="str">
        <f t="shared" si="65"/>
        <v/>
      </c>
      <c r="E878" s="90"/>
      <c r="F878" s="90"/>
      <c r="G878" s="90"/>
      <c r="H878" s="90"/>
      <c r="I878" s="90"/>
      <c r="J878" s="85"/>
      <c r="K878" s="91"/>
      <c r="L878" s="91"/>
      <c r="M878" s="92"/>
      <c r="N878" s="93"/>
      <c r="O878" s="46">
        <f t="shared" si="66"/>
        <v>0</v>
      </c>
    </row>
    <row r="879" spans="2:15" x14ac:dyDescent="0.25">
      <c r="B879" s="88"/>
      <c r="C879" s="89" t="str">
        <f t="shared" si="64"/>
        <v/>
      </c>
      <c r="D879" s="84" t="str">
        <f t="shared" si="65"/>
        <v/>
      </c>
      <c r="E879" s="90"/>
      <c r="F879" s="90"/>
      <c r="G879" s="90"/>
      <c r="H879" s="90"/>
      <c r="I879" s="90"/>
      <c r="J879" s="85"/>
      <c r="K879" s="91"/>
      <c r="L879" s="91"/>
      <c r="M879" s="92"/>
      <c r="N879" s="93"/>
      <c r="O879" s="46">
        <f t="shared" si="66"/>
        <v>0</v>
      </c>
    </row>
    <row r="880" spans="2:15" x14ac:dyDescent="0.25">
      <c r="B880" s="88"/>
      <c r="C880" s="89" t="str">
        <f t="shared" si="64"/>
        <v/>
      </c>
      <c r="D880" s="84" t="str">
        <f t="shared" si="65"/>
        <v/>
      </c>
      <c r="E880" s="90"/>
      <c r="F880" s="90"/>
      <c r="G880" s="90"/>
      <c r="H880" s="90"/>
      <c r="I880" s="90"/>
      <c r="J880" s="85"/>
      <c r="K880" s="91"/>
      <c r="L880" s="91"/>
      <c r="M880" s="92"/>
      <c r="N880" s="93"/>
      <c r="O880" s="46">
        <f t="shared" si="66"/>
        <v>0</v>
      </c>
    </row>
    <row r="881" spans="2:15" x14ac:dyDescent="0.25">
      <c r="B881" s="88"/>
      <c r="C881" s="89" t="str">
        <f t="shared" si="64"/>
        <v/>
      </c>
      <c r="D881" s="84" t="str">
        <f t="shared" si="65"/>
        <v/>
      </c>
      <c r="E881" s="90"/>
      <c r="F881" s="90"/>
      <c r="G881" s="90"/>
      <c r="H881" s="90"/>
      <c r="I881" s="90"/>
      <c r="J881" s="85"/>
      <c r="K881" s="91"/>
      <c r="L881" s="91"/>
      <c r="M881" s="92"/>
      <c r="N881" s="93"/>
      <c r="O881" s="46">
        <f t="shared" si="66"/>
        <v>0</v>
      </c>
    </row>
    <row r="882" spans="2:15" x14ac:dyDescent="0.25">
      <c r="B882" s="88"/>
      <c r="C882" s="89" t="str">
        <f t="shared" si="64"/>
        <v/>
      </c>
      <c r="D882" s="84" t="str">
        <f t="shared" si="65"/>
        <v/>
      </c>
      <c r="E882" s="90"/>
      <c r="F882" s="90"/>
      <c r="G882" s="90"/>
      <c r="H882" s="90"/>
      <c r="I882" s="90"/>
      <c r="J882" s="85"/>
      <c r="K882" s="91"/>
      <c r="L882" s="91"/>
      <c r="M882" s="92"/>
      <c r="N882" s="93"/>
      <c r="O882" s="46">
        <f t="shared" si="66"/>
        <v>0</v>
      </c>
    </row>
    <row r="883" spans="2:15" x14ac:dyDescent="0.25">
      <c r="B883" s="88"/>
      <c r="C883" s="89" t="str">
        <f t="shared" si="64"/>
        <v/>
      </c>
      <c r="D883" s="84" t="str">
        <f t="shared" si="65"/>
        <v/>
      </c>
      <c r="E883" s="90"/>
      <c r="F883" s="90"/>
      <c r="G883" s="90"/>
      <c r="H883" s="90"/>
      <c r="I883" s="90"/>
      <c r="J883" s="85"/>
      <c r="K883" s="91"/>
      <c r="L883" s="91"/>
      <c r="M883" s="92"/>
      <c r="N883" s="93"/>
      <c r="O883" s="46">
        <f t="shared" si="66"/>
        <v>0</v>
      </c>
    </row>
    <row r="884" spans="2:15" x14ac:dyDescent="0.25">
      <c r="B884" s="88"/>
      <c r="C884" s="89" t="str">
        <f t="shared" si="64"/>
        <v/>
      </c>
      <c r="D884" s="84" t="str">
        <f t="shared" si="65"/>
        <v/>
      </c>
      <c r="E884" s="90"/>
      <c r="F884" s="90"/>
      <c r="G884" s="90"/>
      <c r="H884" s="90"/>
      <c r="I884" s="90"/>
      <c r="J884" s="85"/>
      <c r="K884" s="91"/>
      <c r="L884" s="91"/>
      <c r="M884" s="92"/>
      <c r="N884" s="93"/>
      <c r="O884" s="46">
        <f t="shared" si="66"/>
        <v>0</v>
      </c>
    </row>
    <row r="885" spans="2:15" x14ac:dyDescent="0.25">
      <c r="B885" s="88"/>
      <c r="C885" s="89" t="str">
        <f t="shared" si="64"/>
        <v/>
      </c>
      <c r="D885" s="84" t="str">
        <f t="shared" si="65"/>
        <v/>
      </c>
      <c r="E885" s="90"/>
      <c r="F885" s="90"/>
      <c r="G885" s="90"/>
      <c r="H885" s="90"/>
      <c r="I885" s="90"/>
      <c r="J885" s="85"/>
      <c r="K885" s="91"/>
      <c r="L885" s="91"/>
      <c r="M885" s="92"/>
      <c r="N885" s="93"/>
      <c r="O885" s="46">
        <f t="shared" si="66"/>
        <v>0</v>
      </c>
    </row>
    <row r="886" spans="2:15" x14ac:dyDescent="0.25">
      <c r="B886" s="88"/>
      <c r="C886" s="89" t="str">
        <f t="shared" si="64"/>
        <v/>
      </c>
      <c r="D886" s="84" t="str">
        <f t="shared" si="65"/>
        <v/>
      </c>
      <c r="E886" s="90"/>
      <c r="F886" s="90"/>
      <c r="G886" s="90"/>
      <c r="H886" s="90"/>
      <c r="I886" s="90"/>
      <c r="J886" s="85"/>
      <c r="K886" s="91"/>
      <c r="L886" s="91"/>
      <c r="M886" s="92"/>
      <c r="N886" s="93"/>
      <c r="O886" s="46">
        <f t="shared" si="66"/>
        <v>0</v>
      </c>
    </row>
    <row r="887" spans="2:15" x14ac:dyDescent="0.25">
      <c r="B887" s="88"/>
      <c r="C887" s="89" t="str">
        <f t="shared" si="64"/>
        <v/>
      </c>
      <c r="D887" s="84" t="str">
        <f t="shared" si="65"/>
        <v/>
      </c>
      <c r="E887" s="90"/>
      <c r="F887" s="90"/>
      <c r="G887" s="90"/>
      <c r="H887" s="90"/>
      <c r="I887" s="90"/>
      <c r="J887" s="85"/>
      <c r="K887" s="91"/>
      <c r="L887" s="91"/>
      <c r="M887" s="92"/>
      <c r="N887" s="93"/>
      <c r="O887" s="46">
        <f t="shared" si="66"/>
        <v>0</v>
      </c>
    </row>
    <row r="888" spans="2:15" x14ac:dyDescent="0.25">
      <c r="B888" s="88"/>
      <c r="C888" s="89" t="str">
        <f t="shared" si="64"/>
        <v/>
      </c>
      <c r="D888" s="84" t="str">
        <f t="shared" si="65"/>
        <v/>
      </c>
      <c r="E888" s="90"/>
      <c r="F888" s="90"/>
      <c r="G888" s="90"/>
      <c r="H888" s="90"/>
      <c r="I888" s="90"/>
      <c r="J888" s="85"/>
      <c r="K888" s="91"/>
      <c r="L888" s="91"/>
      <c r="M888" s="92"/>
      <c r="N888" s="93"/>
      <c r="O888" s="46">
        <f t="shared" si="66"/>
        <v>0</v>
      </c>
    </row>
    <row r="889" spans="2:15" x14ac:dyDescent="0.25">
      <c r="B889" s="88"/>
      <c r="C889" s="89" t="str">
        <f t="shared" si="64"/>
        <v/>
      </c>
      <c r="D889" s="84" t="str">
        <f t="shared" si="65"/>
        <v/>
      </c>
      <c r="E889" s="90"/>
      <c r="F889" s="90"/>
      <c r="G889" s="90"/>
      <c r="H889" s="90"/>
      <c r="I889" s="90"/>
      <c r="J889" s="85"/>
      <c r="K889" s="91"/>
      <c r="L889" s="91"/>
      <c r="M889" s="92"/>
      <c r="N889" s="93"/>
      <c r="O889" s="46">
        <f t="shared" si="66"/>
        <v>0</v>
      </c>
    </row>
    <row r="890" spans="2:15" x14ac:dyDescent="0.25">
      <c r="B890" s="88"/>
      <c r="C890" s="89" t="str">
        <f t="shared" si="64"/>
        <v/>
      </c>
      <c r="D890" s="84" t="str">
        <f t="shared" si="65"/>
        <v/>
      </c>
      <c r="E890" s="90"/>
      <c r="F890" s="90"/>
      <c r="G890" s="90"/>
      <c r="H890" s="90"/>
      <c r="I890" s="90"/>
      <c r="J890" s="85"/>
      <c r="K890" s="91"/>
      <c r="L890" s="91"/>
      <c r="M890" s="92"/>
      <c r="N890" s="93"/>
      <c r="O890" s="46">
        <f t="shared" si="66"/>
        <v>0</v>
      </c>
    </row>
    <row r="891" spans="2:15" x14ac:dyDescent="0.25">
      <c r="B891" s="88"/>
      <c r="C891" s="89" t="str">
        <f t="shared" si="64"/>
        <v/>
      </c>
      <c r="D891" s="84" t="str">
        <f t="shared" si="65"/>
        <v/>
      </c>
      <c r="E891" s="90"/>
      <c r="F891" s="90"/>
      <c r="G891" s="90"/>
      <c r="H891" s="90"/>
      <c r="I891" s="90"/>
      <c r="J891" s="85"/>
      <c r="K891" s="91"/>
      <c r="L891" s="91"/>
      <c r="M891" s="92"/>
      <c r="N891" s="93"/>
      <c r="O891" s="46">
        <f t="shared" si="66"/>
        <v>0</v>
      </c>
    </row>
    <row r="892" spans="2:15" x14ac:dyDescent="0.25">
      <c r="B892" s="88"/>
      <c r="C892" s="89" t="str">
        <f t="shared" si="64"/>
        <v/>
      </c>
      <c r="D892" s="84" t="str">
        <f t="shared" si="65"/>
        <v/>
      </c>
      <c r="E892" s="90"/>
      <c r="F892" s="90"/>
      <c r="G892" s="90"/>
      <c r="H892" s="90"/>
      <c r="I892" s="90"/>
      <c r="J892" s="85"/>
      <c r="K892" s="91"/>
      <c r="L892" s="91"/>
      <c r="M892" s="92"/>
      <c r="N892" s="93"/>
      <c r="O892" s="46">
        <f t="shared" si="66"/>
        <v>0</v>
      </c>
    </row>
    <row r="893" spans="2:15" x14ac:dyDescent="0.25">
      <c r="B893" s="88"/>
      <c r="C893" s="89" t="str">
        <f t="shared" si="64"/>
        <v/>
      </c>
      <c r="D893" s="84" t="str">
        <f t="shared" si="65"/>
        <v/>
      </c>
      <c r="E893" s="90"/>
      <c r="F893" s="90"/>
      <c r="G893" s="90"/>
      <c r="H893" s="90"/>
      <c r="I893" s="90"/>
      <c r="J893" s="85"/>
      <c r="K893" s="91"/>
      <c r="L893" s="91"/>
      <c r="M893" s="92"/>
      <c r="N893" s="93"/>
      <c r="O893" s="46">
        <f t="shared" si="66"/>
        <v>0</v>
      </c>
    </row>
    <row r="894" spans="2:15" x14ac:dyDescent="0.25">
      <c r="B894" s="88"/>
      <c r="C894" s="89" t="str">
        <f t="shared" si="64"/>
        <v/>
      </c>
      <c r="D894" s="84" t="str">
        <f t="shared" si="65"/>
        <v/>
      </c>
      <c r="E894" s="90"/>
      <c r="F894" s="90"/>
      <c r="G894" s="90"/>
      <c r="H894" s="90"/>
      <c r="I894" s="90"/>
      <c r="J894" s="85"/>
      <c r="K894" s="91"/>
      <c r="L894" s="91"/>
      <c r="M894" s="92"/>
      <c r="N894" s="93"/>
      <c r="O894" s="46">
        <f t="shared" si="66"/>
        <v>0</v>
      </c>
    </row>
    <row r="895" spans="2:15" x14ac:dyDescent="0.25">
      <c r="B895" s="88"/>
      <c r="C895" s="89" t="str">
        <f t="shared" si="64"/>
        <v/>
      </c>
      <c r="D895" s="84" t="str">
        <f t="shared" si="65"/>
        <v/>
      </c>
      <c r="E895" s="90"/>
      <c r="F895" s="90"/>
      <c r="G895" s="90"/>
      <c r="H895" s="90"/>
      <c r="I895" s="90"/>
      <c r="J895" s="85"/>
      <c r="K895" s="91"/>
      <c r="L895" s="91"/>
      <c r="M895" s="92"/>
      <c r="N895" s="93"/>
      <c r="O895" s="46">
        <f t="shared" si="66"/>
        <v>0</v>
      </c>
    </row>
    <row r="896" spans="2:15" x14ac:dyDescent="0.25">
      <c r="B896" s="88"/>
      <c r="C896" s="89" t="str">
        <f t="shared" si="64"/>
        <v/>
      </c>
      <c r="D896" s="84" t="str">
        <f t="shared" si="65"/>
        <v/>
      </c>
      <c r="E896" s="90"/>
      <c r="F896" s="90"/>
      <c r="G896" s="90"/>
      <c r="H896" s="90"/>
      <c r="I896" s="90"/>
      <c r="J896" s="85"/>
      <c r="K896" s="91"/>
      <c r="L896" s="91"/>
      <c r="M896" s="92"/>
      <c r="N896" s="93"/>
      <c r="O896" s="46">
        <f t="shared" si="66"/>
        <v>0</v>
      </c>
    </row>
    <row r="897" spans="2:15" x14ac:dyDescent="0.25">
      <c r="B897" s="88"/>
      <c r="C897" s="89" t="str">
        <f t="shared" si="64"/>
        <v/>
      </c>
      <c r="D897" s="84" t="str">
        <f t="shared" si="65"/>
        <v/>
      </c>
      <c r="E897" s="90"/>
      <c r="F897" s="90"/>
      <c r="G897" s="90"/>
      <c r="H897" s="90"/>
      <c r="I897" s="90"/>
      <c r="J897" s="85"/>
      <c r="K897" s="91"/>
      <c r="L897" s="91"/>
      <c r="M897" s="92"/>
      <c r="N897" s="93"/>
      <c r="O897" s="46">
        <f t="shared" si="66"/>
        <v>0</v>
      </c>
    </row>
    <row r="898" spans="2:15" x14ac:dyDescent="0.25">
      <c r="B898" s="88"/>
      <c r="C898" s="89" t="str">
        <f t="shared" si="64"/>
        <v/>
      </c>
      <c r="D898" s="84" t="str">
        <f t="shared" si="65"/>
        <v/>
      </c>
      <c r="E898" s="90"/>
      <c r="F898" s="90"/>
      <c r="G898" s="90"/>
      <c r="H898" s="90"/>
      <c r="I898" s="90"/>
      <c r="J898" s="85"/>
      <c r="K898" s="91"/>
      <c r="L898" s="91"/>
      <c r="M898" s="92"/>
      <c r="N898" s="93"/>
      <c r="O898" s="46">
        <f t="shared" si="66"/>
        <v>0</v>
      </c>
    </row>
    <row r="899" spans="2:15" x14ac:dyDescent="0.25">
      <c r="B899" s="88"/>
      <c r="C899" s="89" t="str">
        <f t="shared" si="64"/>
        <v/>
      </c>
      <c r="D899" s="84" t="str">
        <f t="shared" si="65"/>
        <v/>
      </c>
      <c r="E899" s="90"/>
      <c r="F899" s="90"/>
      <c r="G899" s="90"/>
      <c r="H899" s="90"/>
      <c r="I899" s="90"/>
      <c r="J899" s="85"/>
      <c r="K899" s="91"/>
      <c r="L899" s="91"/>
      <c r="M899" s="92"/>
      <c r="N899" s="93"/>
      <c r="O899" s="46">
        <f t="shared" si="66"/>
        <v>0</v>
      </c>
    </row>
    <row r="900" spans="2:15" x14ac:dyDescent="0.25">
      <c r="B900" s="88"/>
      <c r="C900" s="89" t="str">
        <f t="shared" si="64"/>
        <v/>
      </c>
      <c r="D900" s="84" t="str">
        <f t="shared" si="65"/>
        <v/>
      </c>
      <c r="E900" s="90"/>
      <c r="F900" s="90"/>
      <c r="G900" s="90"/>
      <c r="H900" s="90"/>
      <c r="I900" s="90"/>
      <c r="J900" s="85"/>
      <c r="K900" s="91"/>
      <c r="L900" s="91"/>
      <c r="M900" s="92"/>
      <c r="N900" s="93"/>
      <c r="O900" s="46">
        <f t="shared" si="66"/>
        <v>0</v>
      </c>
    </row>
    <row r="901" spans="2:15" x14ac:dyDescent="0.25">
      <c r="B901" s="88"/>
      <c r="C901" s="89" t="str">
        <f t="shared" si="64"/>
        <v/>
      </c>
      <c r="D901" s="84" t="str">
        <f t="shared" si="65"/>
        <v/>
      </c>
      <c r="E901" s="90"/>
      <c r="F901" s="90"/>
      <c r="G901" s="90"/>
      <c r="H901" s="90"/>
      <c r="I901" s="90"/>
      <c r="J901" s="85"/>
      <c r="K901" s="91"/>
      <c r="L901" s="91"/>
      <c r="M901" s="92"/>
      <c r="N901" s="93"/>
      <c r="O901" s="46">
        <f t="shared" si="66"/>
        <v>0</v>
      </c>
    </row>
    <row r="902" spans="2:15" x14ac:dyDescent="0.25">
      <c r="B902" s="88"/>
      <c r="C902" s="89" t="str">
        <f t="shared" si="64"/>
        <v/>
      </c>
      <c r="D902" s="84" t="str">
        <f t="shared" si="65"/>
        <v/>
      </c>
      <c r="E902" s="90"/>
      <c r="F902" s="90"/>
      <c r="G902" s="90"/>
      <c r="H902" s="90"/>
      <c r="I902" s="90"/>
      <c r="J902" s="85"/>
      <c r="K902" s="91"/>
      <c r="L902" s="91"/>
      <c r="M902" s="92"/>
      <c r="N902" s="93"/>
      <c r="O902" s="46">
        <f t="shared" si="66"/>
        <v>0</v>
      </c>
    </row>
    <row r="903" spans="2:15" x14ac:dyDescent="0.25">
      <c r="B903" s="88"/>
      <c r="C903" s="89" t="str">
        <f t="shared" si="64"/>
        <v/>
      </c>
      <c r="D903" s="84" t="str">
        <f t="shared" si="65"/>
        <v/>
      </c>
      <c r="E903" s="90"/>
      <c r="F903" s="90"/>
      <c r="G903" s="90"/>
      <c r="H903" s="90"/>
      <c r="I903" s="90"/>
      <c r="J903" s="85"/>
      <c r="K903" s="91"/>
      <c r="L903" s="91"/>
      <c r="M903" s="92"/>
      <c r="N903" s="93"/>
      <c r="O903" s="46">
        <f t="shared" si="66"/>
        <v>0</v>
      </c>
    </row>
    <row r="904" spans="2:15" x14ac:dyDescent="0.25">
      <c r="B904" s="88"/>
      <c r="C904" s="89" t="str">
        <f t="shared" si="64"/>
        <v/>
      </c>
      <c r="D904" s="84" t="str">
        <f t="shared" si="65"/>
        <v/>
      </c>
      <c r="E904" s="90"/>
      <c r="F904" s="90"/>
      <c r="G904" s="90"/>
      <c r="H904" s="90"/>
      <c r="I904" s="90"/>
      <c r="J904" s="85"/>
      <c r="K904" s="91"/>
      <c r="L904" s="91"/>
      <c r="M904" s="92"/>
      <c r="N904" s="93"/>
      <c r="O904" s="46">
        <f t="shared" si="66"/>
        <v>0</v>
      </c>
    </row>
    <row r="905" spans="2:15" x14ac:dyDescent="0.25">
      <c r="B905" s="88"/>
      <c r="C905" s="89" t="str">
        <f t="shared" si="64"/>
        <v/>
      </c>
      <c r="D905" s="84" t="str">
        <f t="shared" si="65"/>
        <v/>
      </c>
      <c r="E905" s="90"/>
      <c r="F905" s="90"/>
      <c r="G905" s="90"/>
      <c r="H905" s="90"/>
      <c r="I905" s="90"/>
      <c r="J905" s="85"/>
      <c r="K905" s="91"/>
      <c r="L905" s="91"/>
      <c r="M905" s="92"/>
      <c r="N905" s="93"/>
      <c r="O905" s="46">
        <f t="shared" si="66"/>
        <v>0</v>
      </c>
    </row>
    <row r="906" spans="2:15" x14ac:dyDescent="0.25">
      <c r="B906" s="88"/>
      <c r="C906" s="89" t="str">
        <f t="shared" si="64"/>
        <v/>
      </c>
      <c r="D906" s="84" t="str">
        <f t="shared" si="65"/>
        <v/>
      </c>
      <c r="E906" s="90"/>
      <c r="F906" s="90"/>
      <c r="G906" s="90"/>
      <c r="H906" s="90"/>
      <c r="I906" s="90"/>
      <c r="J906" s="85"/>
      <c r="K906" s="91"/>
      <c r="L906" s="91"/>
      <c r="M906" s="92"/>
      <c r="N906" s="93"/>
      <c r="O906" s="46">
        <f t="shared" si="66"/>
        <v>0</v>
      </c>
    </row>
    <row r="907" spans="2:15" x14ac:dyDescent="0.25">
      <c r="B907" s="88"/>
      <c r="C907" s="89" t="str">
        <f t="shared" si="64"/>
        <v/>
      </c>
      <c r="D907" s="84" t="str">
        <f t="shared" si="65"/>
        <v/>
      </c>
      <c r="E907" s="90"/>
      <c r="F907" s="90"/>
      <c r="G907" s="90"/>
      <c r="H907" s="90"/>
      <c r="I907" s="90"/>
      <c r="J907" s="85"/>
      <c r="K907" s="91"/>
      <c r="L907" s="91"/>
      <c r="M907" s="92"/>
      <c r="N907" s="93"/>
      <c r="O907" s="46">
        <f t="shared" si="66"/>
        <v>0</v>
      </c>
    </row>
    <row r="908" spans="2:15" x14ac:dyDescent="0.25">
      <c r="B908" s="88"/>
      <c r="C908" s="89" t="str">
        <f t="shared" si="64"/>
        <v/>
      </c>
      <c r="D908" s="84" t="str">
        <f t="shared" si="65"/>
        <v/>
      </c>
      <c r="E908" s="90"/>
      <c r="F908" s="90"/>
      <c r="G908" s="90"/>
      <c r="H908" s="90"/>
      <c r="I908" s="90"/>
      <c r="J908" s="85"/>
      <c r="K908" s="91"/>
      <c r="L908" s="91"/>
      <c r="M908" s="92"/>
      <c r="N908" s="93"/>
      <c r="O908" s="46">
        <f t="shared" si="66"/>
        <v>0</v>
      </c>
    </row>
    <row r="909" spans="2:15" x14ac:dyDescent="0.25">
      <c r="B909" s="88"/>
      <c r="C909" s="89" t="str">
        <f t="shared" si="64"/>
        <v/>
      </c>
      <c r="D909" s="84" t="str">
        <f t="shared" si="65"/>
        <v/>
      </c>
      <c r="E909" s="90"/>
      <c r="F909" s="90"/>
      <c r="G909" s="90"/>
      <c r="H909" s="90"/>
      <c r="I909" s="90"/>
      <c r="J909" s="85"/>
      <c r="K909" s="91"/>
      <c r="L909" s="91"/>
      <c r="M909" s="92"/>
      <c r="N909" s="93"/>
      <c r="O909" s="46">
        <f t="shared" si="66"/>
        <v>0</v>
      </c>
    </row>
    <row r="910" spans="2:15" x14ac:dyDescent="0.25">
      <c r="B910" s="88"/>
      <c r="C910" s="89" t="str">
        <f t="shared" ref="C910:C973" si="67">IF(B910&lt;&gt;"",MONTH(B910),"")</f>
        <v/>
      </c>
      <c r="D910" s="84" t="str">
        <f t="shared" ref="D910:D973" si="68">IF(B910&lt;&gt;"",YEAR(B910),"")</f>
        <v/>
      </c>
      <c r="E910" s="90"/>
      <c r="F910" s="90"/>
      <c r="G910" s="90"/>
      <c r="H910" s="90"/>
      <c r="I910" s="90"/>
      <c r="J910" s="85"/>
      <c r="K910" s="91"/>
      <c r="L910" s="91"/>
      <c r="M910" s="92"/>
      <c r="N910" s="93"/>
      <c r="O910" s="46">
        <f t="shared" si="66"/>
        <v>0</v>
      </c>
    </row>
    <row r="911" spans="2:15" x14ac:dyDescent="0.25">
      <c r="B911" s="88"/>
      <c r="C911" s="89" t="str">
        <f t="shared" si="67"/>
        <v/>
      </c>
      <c r="D911" s="84" t="str">
        <f t="shared" si="68"/>
        <v/>
      </c>
      <c r="E911" s="90"/>
      <c r="F911" s="90"/>
      <c r="G911" s="90"/>
      <c r="H911" s="90"/>
      <c r="I911" s="90"/>
      <c r="J911" s="85"/>
      <c r="K911" s="91"/>
      <c r="L911" s="91"/>
      <c r="M911" s="92"/>
      <c r="N911" s="93"/>
      <c r="O911" s="46">
        <f t="shared" ref="O911:O974" si="69">M911-N911+O910</f>
        <v>0</v>
      </c>
    </row>
    <row r="912" spans="2:15" x14ac:dyDescent="0.25">
      <c r="B912" s="88"/>
      <c r="C912" s="89" t="str">
        <f t="shared" si="67"/>
        <v/>
      </c>
      <c r="D912" s="84" t="str">
        <f t="shared" si="68"/>
        <v/>
      </c>
      <c r="E912" s="90"/>
      <c r="F912" s="90"/>
      <c r="G912" s="90"/>
      <c r="H912" s="90"/>
      <c r="I912" s="90"/>
      <c r="J912" s="85"/>
      <c r="K912" s="91"/>
      <c r="L912" s="91"/>
      <c r="M912" s="92"/>
      <c r="N912" s="93"/>
      <c r="O912" s="46">
        <f t="shared" si="69"/>
        <v>0</v>
      </c>
    </row>
    <row r="913" spans="2:15" x14ac:dyDescent="0.25">
      <c r="B913" s="88"/>
      <c r="C913" s="89" t="str">
        <f t="shared" si="67"/>
        <v/>
      </c>
      <c r="D913" s="84" t="str">
        <f t="shared" si="68"/>
        <v/>
      </c>
      <c r="E913" s="90"/>
      <c r="F913" s="90"/>
      <c r="G913" s="90"/>
      <c r="H913" s="90"/>
      <c r="I913" s="90"/>
      <c r="J913" s="85"/>
      <c r="K913" s="91"/>
      <c r="L913" s="91"/>
      <c r="M913" s="92"/>
      <c r="N913" s="93"/>
      <c r="O913" s="46">
        <f t="shared" si="69"/>
        <v>0</v>
      </c>
    </row>
    <row r="914" spans="2:15" x14ac:dyDescent="0.25">
      <c r="B914" s="88"/>
      <c r="C914" s="89" t="str">
        <f t="shared" si="67"/>
        <v/>
      </c>
      <c r="D914" s="84" t="str">
        <f t="shared" si="68"/>
        <v/>
      </c>
      <c r="E914" s="90"/>
      <c r="F914" s="90"/>
      <c r="G914" s="90"/>
      <c r="H914" s="90"/>
      <c r="I914" s="90"/>
      <c r="J914" s="85"/>
      <c r="K914" s="91"/>
      <c r="L914" s="91"/>
      <c r="M914" s="92"/>
      <c r="N914" s="93"/>
      <c r="O914" s="46">
        <f t="shared" si="69"/>
        <v>0</v>
      </c>
    </row>
    <row r="915" spans="2:15" x14ac:dyDescent="0.25">
      <c r="B915" s="88"/>
      <c r="C915" s="89" t="str">
        <f t="shared" si="67"/>
        <v/>
      </c>
      <c r="D915" s="84" t="str">
        <f t="shared" si="68"/>
        <v/>
      </c>
      <c r="E915" s="90"/>
      <c r="F915" s="90"/>
      <c r="G915" s="90"/>
      <c r="H915" s="90"/>
      <c r="I915" s="90"/>
      <c r="J915" s="85"/>
      <c r="K915" s="91"/>
      <c r="L915" s="91"/>
      <c r="M915" s="92"/>
      <c r="N915" s="93"/>
      <c r="O915" s="46">
        <f t="shared" si="69"/>
        <v>0</v>
      </c>
    </row>
    <row r="916" spans="2:15" x14ac:dyDescent="0.25">
      <c r="B916" s="88"/>
      <c r="C916" s="89" t="str">
        <f t="shared" si="67"/>
        <v/>
      </c>
      <c r="D916" s="84" t="str">
        <f t="shared" si="68"/>
        <v/>
      </c>
      <c r="E916" s="90"/>
      <c r="F916" s="90"/>
      <c r="G916" s="90"/>
      <c r="H916" s="90"/>
      <c r="I916" s="90"/>
      <c r="J916" s="85"/>
      <c r="K916" s="91"/>
      <c r="L916" s="91"/>
      <c r="M916" s="92"/>
      <c r="N916" s="93"/>
      <c r="O916" s="46">
        <f t="shared" si="69"/>
        <v>0</v>
      </c>
    </row>
    <row r="917" spans="2:15" x14ac:dyDescent="0.25">
      <c r="B917" s="88"/>
      <c r="C917" s="89" t="str">
        <f t="shared" si="67"/>
        <v/>
      </c>
      <c r="D917" s="84" t="str">
        <f t="shared" si="68"/>
        <v/>
      </c>
      <c r="E917" s="90"/>
      <c r="F917" s="90"/>
      <c r="G917" s="90"/>
      <c r="H917" s="90"/>
      <c r="I917" s="90"/>
      <c r="J917" s="85"/>
      <c r="K917" s="91"/>
      <c r="L917" s="91"/>
      <c r="M917" s="92"/>
      <c r="N917" s="93"/>
      <c r="O917" s="46">
        <f t="shared" si="69"/>
        <v>0</v>
      </c>
    </row>
    <row r="918" spans="2:15" x14ac:dyDescent="0.25">
      <c r="B918" s="88"/>
      <c r="C918" s="89" t="str">
        <f t="shared" si="67"/>
        <v/>
      </c>
      <c r="D918" s="84" t="str">
        <f t="shared" si="68"/>
        <v/>
      </c>
      <c r="E918" s="90"/>
      <c r="F918" s="90"/>
      <c r="G918" s="90"/>
      <c r="H918" s="90"/>
      <c r="I918" s="90"/>
      <c r="J918" s="85"/>
      <c r="K918" s="91"/>
      <c r="L918" s="91"/>
      <c r="M918" s="92"/>
      <c r="N918" s="93"/>
      <c r="O918" s="46">
        <f t="shared" si="69"/>
        <v>0</v>
      </c>
    </row>
    <row r="919" spans="2:15" x14ac:dyDescent="0.25">
      <c r="B919" s="88"/>
      <c r="C919" s="89" t="str">
        <f t="shared" si="67"/>
        <v/>
      </c>
      <c r="D919" s="84" t="str">
        <f t="shared" si="68"/>
        <v/>
      </c>
      <c r="E919" s="90"/>
      <c r="F919" s="90"/>
      <c r="G919" s="90"/>
      <c r="H919" s="90"/>
      <c r="I919" s="90"/>
      <c r="J919" s="85"/>
      <c r="K919" s="91"/>
      <c r="L919" s="91"/>
      <c r="M919" s="92"/>
      <c r="N919" s="93"/>
      <c r="O919" s="46">
        <f t="shared" si="69"/>
        <v>0</v>
      </c>
    </row>
    <row r="920" spans="2:15" x14ac:dyDescent="0.25">
      <c r="B920" s="88"/>
      <c r="C920" s="89" t="str">
        <f t="shared" si="67"/>
        <v/>
      </c>
      <c r="D920" s="84" t="str">
        <f t="shared" si="68"/>
        <v/>
      </c>
      <c r="E920" s="90"/>
      <c r="F920" s="90"/>
      <c r="G920" s="90"/>
      <c r="H920" s="90"/>
      <c r="I920" s="90"/>
      <c r="J920" s="85"/>
      <c r="K920" s="91"/>
      <c r="L920" s="91"/>
      <c r="M920" s="92"/>
      <c r="N920" s="93"/>
      <c r="O920" s="46">
        <f t="shared" si="69"/>
        <v>0</v>
      </c>
    </row>
    <row r="921" spans="2:15" x14ac:dyDescent="0.25">
      <c r="B921" s="88"/>
      <c r="C921" s="89" t="str">
        <f t="shared" si="67"/>
        <v/>
      </c>
      <c r="D921" s="84" t="str">
        <f t="shared" si="68"/>
        <v/>
      </c>
      <c r="E921" s="90"/>
      <c r="F921" s="90"/>
      <c r="G921" s="90"/>
      <c r="H921" s="90"/>
      <c r="I921" s="90"/>
      <c r="J921" s="85"/>
      <c r="K921" s="91"/>
      <c r="L921" s="91"/>
      <c r="M921" s="92"/>
      <c r="N921" s="93"/>
      <c r="O921" s="46">
        <f t="shared" si="69"/>
        <v>0</v>
      </c>
    </row>
    <row r="922" spans="2:15" x14ac:dyDescent="0.25">
      <c r="B922" s="88"/>
      <c r="C922" s="89" t="str">
        <f t="shared" si="67"/>
        <v/>
      </c>
      <c r="D922" s="84" t="str">
        <f t="shared" si="68"/>
        <v/>
      </c>
      <c r="E922" s="90"/>
      <c r="F922" s="90"/>
      <c r="G922" s="90"/>
      <c r="H922" s="90"/>
      <c r="I922" s="90"/>
      <c r="J922" s="85"/>
      <c r="K922" s="91"/>
      <c r="L922" s="91"/>
      <c r="M922" s="92"/>
      <c r="N922" s="93"/>
      <c r="O922" s="46">
        <f t="shared" si="69"/>
        <v>0</v>
      </c>
    </row>
    <row r="923" spans="2:15" x14ac:dyDescent="0.25">
      <c r="B923" s="88"/>
      <c r="C923" s="89" t="str">
        <f t="shared" si="67"/>
        <v/>
      </c>
      <c r="D923" s="84" t="str">
        <f t="shared" si="68"/>
        <v/>
      </c>
      <c r="E923" s="90"/>
      <c r="F923" s="90"/>
      <c r="G923" s="90"/>
      <c r="H923" s="90"/>
      <c r="I923" s="90"/>
      <c r="J923" s="85"/>
      <c r="K923" s="91"/>
      <c r="L923" s="91"/>
      <c r="M923" s="92"/>
      <c r="N923" s="93"/>
      <c r="O923" s="46">
        <f t="shared" si="69"/>
        <v>0</v>
      </c>
    </row>
    <row r="924" spans="2:15" x14ac:dyDescent="0.25">
      <c r="B924" s="88"/>
      <c r="C924" s="89" t="str">
        <f t="shared" si="67"/>
        <v/>
      </c>
      <c r="D924" s="84" t="str">
        <f t="shared" si="68"/>
        <v/>
      </c>
      <c r="E924" s="90"/>
      <c r="F924" s="90"/>
      <c r="G924" s="90"/>
      <c r="H924" s="90"/>
      <c r="I924" s="90"/>
      <c r="J924" s="85"/>
      <c r="K924" s="91"/>
      <c r="L924" s="91"/>
      <c r="M924" s="92"/>
      <c r="N924" s="93"/>
      <c r="O924" s="46">
        <f t="shared" si="69"/>
        <v>0</v>
      </c>
    </row>
    <row r="925" spans="2:15" x14ac:dyDescent="0.25">
      <c r="B925" s="88"/>
      <c r="C925" s="89" t="str">
        <f t="shared" si="67"/>
        <v/>
      </c>
      <c r="D925" s="84" t="str">
        <f t="shared" si="68"/>
        <v/>
      </c>
      <c r="E925" s="90"/>
      <c r="F925" s="90"/>
      <c r="G925" s="90"/>
      <c r="H925" s="90"/>
      <c r="I925" s="90"/>
      <c r="J925" s="85"/>
      <c r="K925" s="91"/>
      <c r="L925" s="91"/>
      <c r="M925" s="92"/>
      <c r="N925" s="93"/>
      <c r="O925" s="46">
        <f t="shared" si="69"/>
        <v>0</v>
      </c>
    </row>
    <row r="926" spans="2:15" x14ac:dyDescent="0.25">
      <c r="B926" s="88"/>
      <c r="C926" s="89" t="str">
        <f t="shared" si="67"/>
        <v/>
      </c>
      <c r="D926" s="84" t="str">
        <f t="shared" si="68"/>
        <v/>
      </c>
      <c r="E926" s="90"/>
      <c r="F926" s="90"/>
      <c r="G926" s="90"/>
      <c r="H926" s="90"/>
      <c r="I926" s="90"/>
      <c r="J926" s="85"/>
      <c r="K926" s="91"/>
      <c r="L926" s="91"/>
      <c r="M926" s="92"/>
      <c r="N926" s="93"/>
      <c r="O926" s="46">
        <f t="shared" si="69"/>
        <v>0</v>
      </c>
    </row>
    <row r="927" spans="2:15" x14ac:dyDescent="0.25">
      <c r="B927" s="88"/>
      <c r="C927" s="89" t="str">
        <f t="shared" si="67"/>
        <v/>
      </c>
      <c r="D927" s="84" t="str">
        <f t="shared" si="68"/>
        <v/>
      </c>
      <c r="E927" s="90"/>
      <c r="F927" s="90"/>
      <c r="G927" s="90"/>
      <c r="H927" s="90"/>
      <c r="I927" s="90"/>
      <c r="J927" s="85"/>
      <c r="K927" s="91"/>
      <c r="L927" s="91"/>
      <c r="M927" s="92"/>
      <c r="N927" s="93"/>
      <c r="O927" s="46">
        <f t="shared" si="69"/>
        <v>0</v>
      </c>
    </row>
    <row r="928" spans="2:15" x14ac:dyDescent="0.25">
      <c r="B928" s="88"/>
      <c r="C928" s="89" t="str">
        <f t="shared" si="67"/>
        <v/>
      </c>
      <c r="D928" s="84" t="str">
        <f t="shared" si="68"/>
        <v/>
      </c>
      <c r="E928" s="90"/>
      <c r="F928" s="90"/>
      <c r="G928" s="90"/>
      <c r="H928" s="90"/>
      <c r="I928" s="90"/>
      <c r="J928" s="85"/>
      <c r="K928" s="91"/>
      <c r="L928" s="91"/>
      <c r="M928" s="92"/>
      <c r="N928" s="93"/>
      <c r="O928" s="46">
        <f t="shared" si="69"/>
        <v>0</v>
      </c>
    </row>
    <row r="929" spans="2:15" x14ac:dyDescent="0.25">
      <c r="B929" s="88"/>
      <c r="C929" s="89" t="str">
        <f t="shared" si="67"/>
        <v/>
      </c>
      <c r="D929" s="84" t="str">
        <f t="shared" si="68"/>
        <v/>
      </c>
      <c r="E929" s="90"/>
      <c r="F929" s="90"/>
      <c r="G929" s="90"/>
      <c r="H929" s="90"/>
      <c r="I929" s="90"/>
      <c r="J929" s="85"/>
      <c r="K929" s="91"/>
      <c r="L929" s="91"/>
      <c r="M929" s="92"/>
      <c r="N929" s="93"/>
      <c r="O929" s="46">
        <f t="shared" si="69"/>
        <v>0</v>
      </c>
    </row>
    <row r="930" spans="2:15" x14ac:dyDescent="0.25">
      <c r="B930" s="88"/>
      <c r="C930" s="89" t="str">
        <f t="shared" si="67"/>
        <v/>
      </c>
      <c r="D930" s="84" t="str">
        <f t="shared" si="68"/>
        <v/>
      </c>
      <c r="E930" s="90"/>
      <c r="F930" s="90"/>
      <c r="G930" s="90"/>
      <c r="H930" s="90"/>
      <c r="I930" s="90"/>
      <c r="J930" s="85"/>
      <c r="K930" s="91"/>
      <c r="L930" s="91"/>
      <c r="M930" s="92"/>
      <c r="N930" s="93"/>
      <c r="O930" s="46">
        <f t="shared" si="69"/>
        <v>0</v>
      </c>
    </row>
    <row r="931" spans="2:15" x14ac:dyDescent="0.25">
      <c r="B931" s="88"/>
      <c r="C931" s="89" t="str">
        <f t="shared" si="67"/>
        <v/>
      </c>
      <c r="D931" s="84" t="str">
        <f t="shared" si="68"/>
        <v/>
      </c>
      <c r="E931" s="90"/>
      <c r="F931" s="90"/>
      <c r="G931" s="90"/>
      <c r="H931" s="90"/>
      <c r="I931" s="90"/>
      <c r="J931" s="85"/>
      <c r="K931" s="91"/>
      <c r="L931" s="91"/>
      <c r="M931" s="92"/>
      <c r="N931" s="93"/>
      <c r="O931" s="46">
        <f t="shared" si="69"/>
        <v>0</v>
      </c>
    </row>
    <row r="932" spans="2:15" x14ac:dyDescent="0.25">
      <c r="B932" s="88"/>
      <c r="C932" s="89" t="str">
        <f t="shared" si="67"/>
        <v/>
      </c>
      <c r="D932" s="84" t="str">
        <f t="shared" si="68"/>
        <v/>
      </c>
      <c r="E932" s="90"/>
      <c r="F932" s="90"/>
      <c r="G932" s="90"/>
      <c r="H932" s="90"/>
      <c r="I932" s="90"/>
      <c r="J932" s="85"/>
      <c r="K932" s="91"/>
      <c r="L932" s="91"/>
      <c r="M932" s="92"/>
      <c r="N932" s="93"/>
      <c r="O932" s="46">
        <f t="shared" si="69"/>
        <v>0</v>
      </c>
    </row>
    <row r="933" spans="2:15" x14ac:dyDescent="0.25">
      <c r="B933" s="88"/>
      <c r="C933" s="89" t="str">
        <f t="shared" si="67"/>
        <v/>
      </c>
      <c r="D933" s="84" t="str">
        <f t="shared" si="68"/>
        <v/>
      </c>
      <c r="E933" s="90"/>
      <c r="F933" s="90"/>
      <c r="G933" s="90"/>
      <c r="H933" s="90"/>
      <c r="I933" s="90"/>
      <c r="J933" s="85"/>
      <c r="K933" s="91"/>
      <c r="L933" s="91"/>
      <c r="M933" s="92"/>
      <c r="N933" s="93"/>
      <c r="O933" s="46">
        <f t="shared" si="69"/>
        <v>0</v>
      </c>
    </row>
    <row r="934" spans="2:15" x14ac:dyDescent="0.25">
      <c r="B934" s="88"/>
      <c r="C934" s="89" t="str">
        <f t="shared" si="67"/>
        <v/>
      </c>
      <c r="D934" s="84" t="str">
        <f t="shared" si="68"/>
        <v/>
      </c>
      <c r="E934" s="90"/>
      <c r="F934" s="90"/>
      <c r="G934" s="90"/>
      <c r="H934" s="90"/>
      <c r="I934" s="90"/>
      <c r="J934" s="85"/>
      <c r="K934" s="91"/>
      <c r="L934" s="91"/>
      <c r="M934" s="92"/>
      <c r="N934" s="93"/>
      <c r="O934" s="46">
        <f t="shared" si="69"/>
        <v>0</v>
      </c>
    </row>
    <row r="935" spans="2:15" x14ac:dyDescent="0.25">
      <c r="B935" s="88"/>
      <c r="C935" s="89" t="str">
        <f t="shared" si="67"/>
        <v/>
      </c>
      <c r="D935" s="84" t="str">
        <f t="shared" si="68"/>
        <v/>
      </c>
      <c r="E935" s="90"/>
      <c r="F935" s="90"/>
      <c r="G935" s="90"/>
      <c r="H935" s="90"/>
      <c r="I935" s="90"/>
      <c r="J935" s="85"/>
      <c r="K935" s="91"/>
      <c r="L935" s="91"/>
      <c r="M935" s="92"/>
      <c r="N935" s="93"/>
      <c r="O935" s="46">
        <f t="shared" si="69"/>
        <v>0</v>
      </c>
    </row>
    <row r="936" spans="2:15" x14ac:dyDescent="0.25">
      <c r="B936" s="88"/>
      <c r="C936" s="89" t="str">
        <f t="shared" si="67"/>
        <v/>
      </c>
      <c r="D936" s="84" t="str">
        <f t="shared" si="68"/>
        <v/>
      </c>
      <c r="E936" s="90"/>
      <c r="F936" s="90"/>
      <c r="G936" s="90"/>
      <c r="H936" s="90"/>
      <c r="I936" s="90"/>
      <c r="J936" s="85"/>
      <c r="K936" s="91"/>
      <c r="L936" s="91"/>
      <c r="M936" s="92"/>
      <c r="N936" s="93"/>
      <c r="O936" s="46">
        <f t="shared" si="69"/>
        <v>0</v>
      </c>
    </row>
    <row r="937" spans="2:15" x14ac:dyDescent="0.25">
      <c r="B937" s="88"/>
      <c r="C937" s="89" t="str">
        <f t="shared" si="67"/>
        <v/>
      </c>
      <c r="D937" s="84" t="str">
        <f t="shared" si="68"/>
        <v/>
      </c>
      <c r="E937" s="90"/>
      <c r="F937" s="90"/>
      <c r="G937" s="90"/>
      <c r="H937" s="90"/>
      <c r="I937" s="90"/>
      <c r="J937" s="85"/>
      <c r="K937" s="91"/>
      <c r="L937" s="91"/>
      <c r="M937" s="92"/>
      <c r="N937" s="93"/>
      <c r="O937" s="46">
        <f t="shared" si="69"/>
        <v>0</v>
      </c>
    </row>
    <row r="938" spans="2:15" x14ac:dyDescent="0.25">
      <c r="B938" s="88"/>
      <c r="C938" s="89" t="str">
        <f t="shared" si="67"/>
        <v/>
      </c>
      <c r="D938" s="84" t="str">
        <f t="shared" si="68"/>
        <v/>
      </c>
      <c r="E938" s="90"/>
      <c r="F938" s="90"/>
      <c r="G938" s="90"/>
      <c r="H938" s="90"/>
      <c r="I938" s="90"/>
      <c r="J938" s="85"/>
      <c r="K938" s="91"/>
      <c r="L938" s="91"/>
      <c r="M938" s="92"/>
      <c r="N938" s="93"/>
      <c r="O938" s="46">
        <f t="shared" si="69"/>
        <v>0</v>
      </c>
    </row>
    <row r="939" spans="2:15" x14ac:dyDescent="0.25">
      <c r="B939" s="88"/>
      <c r="C939" s="89" t="str">
        <f t="shared" si="67"/>
        <v/>
      </c>
      <c r="D939" s="84" t="str">
        <f t="shared" si="68"/>
        <v/>
      </c>
      <c r="E939" s="90"/>
      <c r="F939" s="90"/>
      <c r="G939" s="90"/>
      <c r="H939" s="90"/>
      <c r="I939" s="90"/>
      <c r="J939" s="85"/>
      <c r="K939" s="91"/>
      <c r="L939" s="91"/>
      <c r="M939" s="92"/>
      <c r="N939" s="93"/>
      <c r="O939" s="46">
        <f t="shared" si="69"/>
        <v>0</v>
      </c>
    </row>
    <row r="940" spans="2:15" x14ac:dyDescent="0.25">
      <c r="B940" s="88"/>
      <c r="C940" s="89" t="str">
        <f t="shared" si="67"/>
        <v/>
      </c>
      <c r="D940" s="84" t="str">
        <f t="shared" si="68"/>
        <v/>
      </c>
      <c r="E940" s="90"/>
      <c r="F940" s="90"/>
      <c r="G940" s="90"/>
      <c r="H940" s="90"/>
      <c r="I940" s="90"/>
      <c r="J940" s="85"/>
      <c r="K940" s="91"/>
      <c r="L940" s="91"/>
      <c r="M940" s="92"/>
      <c r="N940" s="93"/>
      <c r="O940" s="46">
        <f t="shared" si="69"/>
        <v>0</v>
      </c>
    </row>
    <row r="941" spans="2:15" x14ac:dyDescent="0.25">
      <c r="B941" s="88"/>
      <c r="C941" s="89" t="str">
        <f t="shared" si="67"/>
        <v/>
      </c>
      <c r="D941" s="84" t="str">
        <f t="shared" si="68"/>
        <v/>
      </c>
      <c r="E941" s="90"/>
      <c r="F941" s="90"/>
      <c r="G941" s="90"/>
      <c r="H941" s="90"/>
      <c r="I941" s="90"/>
      <c r="J941" s="85"/>
      <c r="K941" s="91"/>
      <c r="L941" s="91"/>
      <c r="M941" s="92"/>
      <c r="N941" s="93"/>
      <c r="O941" s="46">
        <f t="shared" si="69"/>
        <v>0</v>
      </c>
    </row>
    <row r="942" spans="2:15" x14ac:dyDescent="0.25">
      <c r="B942" s="88"/>
      <c r="C942" s="89" t="str">
        <f t="shared" si="67"/>
        <v/>
      </c>
      <c r="D942" s="84" t="str">
        <f t="shared" si="68"/>
        <v/>
      </c>
      <c r="E942" s="90"/>
      <c r="F942" s="90"/>
      <c r="G942" s="90"/>
      <c r="H942" s="90"/>
      <c r="I942" s="90"/>
      <c r="J942" s="85"/>
      <c r="K942" s="91"/>
      <c r="L942" s="91"/>
      <c r="M942" s="92"/>
      <c r="N942" s="93"/>
      <c r="O942" s="46">
        <f t="shared" si="69"/>
        <v>0</v>
      </c>
    </row>
    <row r="943" spans="2:15" x14ac:dyDescent="0.25">
      <c r="B943" s="88"/>
      <c r="C943" s="89" t="str">
        <f t="shared" si="67"/>
        <v/>
      </c>
      <c r="D943" s="84" t="str">
        <f t="shared" si="68"/>
        <v/>
      </c>
      <c r="E943" s="90"/>
      <c r="F943" s="90"/>
      <c r="G943" s="90"/>
      <c r="H943" s="90"/>
      <c r="I943" s="90"/>
      <c r="J943" s="85"/>
      <c r="K943" s="91"/>
      <c r="L943" s="91"/>
      <c r="M943" s="92"/>
      <c r="N943" s="93"/>
      <c r="O943" s="46">
        <f t="shared" si="69"/>
        <v>0</v>
      </c>
    </row>
    <row r="944" spans="2:15" x14ac:dyDescent="0.25">
      <c r="B944" s="88"/>
      <c r="C944" s="89" t="str">
        <f t="shared" si="67"/>
        <v/>
      </c>
      <c r="D944" s="84" t="str">
        <f t="shared" si="68"/>
        <v/>
      </c>
      <c r="E944" s="90"/>
      <c r="F944" s="90"/>
      <c r="G944" s="90"/>
      <c r="H944" s="90"/>
      <c r="I944" s="90"/>
      <c r="J944" s="85"/>
      <c r="K944" s="91"/>
      <c r="L944" s="91"/>
      <c r="M944" s="92"/>
      <c r="N944" s="93"/>
      <c r="O944" s="46">
        <f t="shared" si="69"/>
        <v>0</v>
      </c>
    </row>
    <row r="945" spans="2:15" x14ac:dyDescent="0.25">
      <c r="B945" s="88"/>
      <c r="C945" s="89" t="str">
        <f t="shared" si="67"/>
        <v/>
      </c>
      <c r="D945" s="84" t="str">
        <f t="shared" si="68"/>
        <v/>
      </c>
      <c r="E945" s="90"/>
      <c r="F945" s="90"/>
      <c r="G945" s="90"/>
      <c r="H945" s="90"/>
      <c r="I945" s="90"/>
      <c r="J945" s="85"/>
      <c r="K945" s="91"/>
      <c r="L945" s="91"/>
      <c r="M945" s="92"/>
      <c r="N945" s="93"/>
      <c r="O945" s="46">
        <f t="shared" si="69"/>
        <v>0</v>
      </c>
    </row>
    <row r="946" spans="2:15" x14ac:dyDescent="0.25">
      <c r="B946" s="88"/>
      <c r="C946" s="89" t="str">
        <f t="shared" si="67"/>
        <v/>
      </c>
      <c r="D946" s="84" t="str">
        <f t="shared" si="68"/>
        <v/>
      </c>
      <c r="E946" s="90"/>
      <c r="F946" s="90"/>
      <c r="G946" s="90"/>
      <c r="H946" s="90"/>
      <c r="I946" s="90"/>
      <c r="J946" s="85"/>
      <c r="K946" s="91"/>
      <c r="L946" s="91"/>
      <c r="M946" s="92"/>
      <c r="N946" s="93"/>
      <c r="O946" s="46">
        <f t="shared" si="69"/>
        <v>0</v>
      </c>
    </row>
    <row r="947" spans="2:15" x14ac:dyDescent="0.25">
      <c r="B947" s="88"/>
      <c r="C947" s="89" t="str">
        <f t="shared" si="67"/>
        <v/>
      </c>
      <c r="D947" s="84" t="str">
        <f t="shared" si="68"/>
        <v/>
      </c>
      <c r="E947" s="90"/>
      <c r="F947" s="90"/>
      <c r="G947" s="90"/>
      <c r="H947" s="90"/>
      <c r="I947" s="90"/>
      <c r="J947" s="85"/>
      <c r="K947" s="91"/>
      <c r="L947" s="91"/>
      <c r="M947" s="92"/>
      <c r="N947" s="93"/>
      <c r="O947" s="46">
        <f t="shared" si="69"/>
        <v>0</v>
      </c>
    </row>
    <row r="948" spans="2:15" x14ac:dyDescent="0.25">
      <c r="B948" s="88"/>
      <c r="C948" s="89" t="str">
        <f t="shared" si="67"/>
        <v/>
      </c>
      <c r="D948" s="84" t="str">
        <f t="shared" si="68"/>
        <v/>
      </c>
      <c r="E948" s="90"/>
      <c r="F948" s="90"/>
      <c r="G948" s="90"/>
      <c r="H948" s="90"/>
      <c r="I948" s="90"/>
      <c r="J948" s="85"/>
      <c r="K948" s="91"/>
      <c r="L948" s="91"/>
      <c r="M948" s="92"/>
      <c r="N948" s="93"/>
      <c r="O948" s="46">
        <f t="shared" si="69"/>
        <v>0</v>
      </c>
    </row>
    <row r="949" spans="2:15" x14ac:dyDescent="0.25">
      <c r="B949" s="88"/>
      <c r="C949" s="89" t="str">
        <f t="shared" si="67"/>
        <v/>
      </c>
      <c r="D949" s="84" t="str">
        <f t="shared" si="68"/>
        <v/>
      </c>
      <c r="E949" s="90"/>
      <c r="F949" s="90"/>
      <c r="G949" s="90"/>
      <c r="H949" s="90"/>
      <c r="I949" s="90"/>
      <c r="J949" s="85"/>
      <c r="K949" s="91"/>
      <c r="L949" s="91"/>
      <c r="M949" s="92"/>
      <c r="N949" s="93"/>
      <c r="O949" s="46">
        <f t="shared" si="69"/>
        <v>0</v>
      </c>
    </row>
    <row r="950" spans="2:15" x14ac:dyDescent="0.25">
      <c r="B950" s="88"/>
      <c r="C950" s="89" t="str">
        <f t="shared" si="67"/>
        <v/>
      </c>
      <c r="D950" s="84" t="str">
        <f t="shared" si="68"/>
        <v/>
      </c>
      <c r="E950" s="90"/>
      <c r="F950" s="90"/>
      <c r="G950" s="90"/>
      <c r="H950" s="90"/>
      <c r="I950" s="90"/>
      <c r="J950" s="85"/>
      <c r="K950" s="91"/>
      <c r="L950" s="91"/>
      <c r="M950" s="92"/>
      <c r="N950" s="93"/>
      <c r="O950" s="46">
        <f t="shared" si="69"/>
        <v>0</v>
      </c>
    </row>
    <row r="951" spans="2:15" x14ac:dyDescent="0.25">
      <c r="B951" s="88"/>
      <c r="C951" s="89" t="str">
        <f t="shared" si="67"/>
        <v/>
      </c>
      <c r="D951" s="84" t="str">
        <f t="shared" si="68"/>
        <v/>
      </c>
      <c r="E951" s="90"/>
      <c r="F951" s="90"/>
      <c r="G951" s="90"/>
      <c r="H951" s="90"/>
      <c r="I951" s="90"/>
      <c r="J951" s="85"/>
      <c r="K951" s="91"/>
      <c r="L951" s="91"/>
      <c r="M951" s="92"/>
      <c r="N951" s="93"/>
      <c r="O951" s="46">
        <f t="shared" si="69"/>
        <v>0</v>
      </c>
    </row>
    <row r="952" spans="2:15" x14ac:dyDescent="0.25">
      <c r="B952" s="88"/>
      <c r="C952" s="89" t="str">
        <f t="shared" si="67"/>
        <v/>
      </c>
      <c r="D952" s="84" t="str">
        <f t="shared" si="68"/>
        <v/>
      </c>
      <c r="E952" s="90"/>
      <c r="F952" s="90"/>
      <c r="G952" s="90"/>
      <c r="H952" s="90"/>
      <c r="I952" s="90"/>
      <c r="J952" s="85"/>
      <c r="K952" s="91"/>
      <c r="L952" s="91"/>
      <c r="M952" s="92"/>
      <c r="N952" s="93"/>
      <c r="O952" s="46">
        <f t="shared" si="69"/>
        <v>0</v>
      </c>
    </row>
    <row r="953" spans="2:15" x14ac:dyDescent="0.25">
      <c r="B953" s="88"/>
      <c r="C953" s="89" t="str">
        <f t="shared" si="67"/>
        <v/>
      </c>
      <c r="D953" s="84" t="str">
        <f t="shared" si="68"/>
        <v/>
      </c>
      <c r="E953" s="90"/>
      <c r="F953" s="90"/>
      <c r="G953" s="90"/>
      <c r="H953" s="90"/>
      <c r="I953" s="90"/>
      <c r="J953" s="85"/>
      <c r="K953" s="91"/>
      <c r="L953" s="91"/>
      <c r="M953" s="92"/>
      <c r="N953" s="93"/>
      <c r="O953" s="46">
        <f t="shared" si="69"/>
        <v>0</v>
      </c>
    </row>
    <row r="954" spans="2:15" x14ac:dyDescent="0.25">
      <c r="B954" s="88"/>
      <c r="C954" s="89" t="str">
        <f t="shared" si="67"/>
        <v/>
      </c>
      <c r="D954" s="84" t="str">
        <f t="shared" si="68"/>
        <v/>
      </c>
      <c r="E954" s="90"/>
      <c r="F954" s="90"/>
      <c r="G954" s="90"/>
      <c r="H954" s="90"/>
      <c r="I954" s="90"/>
      <c r="J954" s="85"/>
      <c r="K954" s="91"/>
      <c r="L954" s="91"/>
      <c r="M954" s="92"/>
      <c r="N954" s="93"/>
      <c r="O954" s="46">
        <f t="shared" si="69"/>
        <v>0</v>
      </c>
    </row>
    <row r="955" spans="2:15" x14ac:dyDescent="0.25">
      <c r="B955" s="88"/>
      <c r="C955" s="89" t="str">
        <f t="shared" si="67"/>
        <v/>
      </c>
      <c r="D955" s="84" t="str">
        <f t="shared" si="68"/>
        <v/>
      </c>
      <c r="E955" s="90"/>
      <c r="F955" s="90"/>
      <c r="G955" s="90"/>
      <c r="H955" s="90"/>
      <c r="I955" s="90"/>
      <c r="J955" s="85"/>
      <c r="K955" s="91"/>
      <c r="L955" s="91"/>
      <c r="M955" s="92"/>
      <c r="N955" s="93"/>
      <c r="O955" s="46">
        <f t="shared" si="69"/>
        <v>0</v>
      </c>
    </row>
    <row r="956" spans="2:15" x14ac:dyDescent="0.25">
      <c r="B956" s="88"/>
      <c r="C956" s="89" t="str">
        <f t="shared" si="67"/>
        <v/>
      </c>
      <c r="D956" s="84" t="str">
        <f t="shared" si="68"/>
        <v/>
      </c>
      <c r="E956" s="90"/>
      <c r="F956" s="90"/>
      <c r="G956" s="90"/>
      <c r="H956" s="90"/>
      <c r="I956" s="90"/>
      <c r="J956" s="85"/>
      <c r="K956" s="91"/>
      <c r="L956" s="91"/>
      <c r="M956" s="92"/>
      <c r="N956" s="93"/>
      <c r="O956" s="46">
        <f t="shared" si="69"/>
        <v>0</v>
      </c>
    </row>
    <row r="957" spans="2:15" x14ac:dyDescent="0.25">
      <c r="B957" s="88"/>
      <c r="C957" s="89" t="str">
        <f t="shared" si="67"/>
        <v/>
      </c>
      <c r="D957" s="84" t="str">
        <f t="shared" si="68"/>
        <v/>
      </c>
      <c r="E957" s="90"/>
      <c r="F957" s="90"/>
      <c r="G957" s="90"/>
      <c r="H957" s="90"/>
      <c r="I957" s="90"/>
      <c r="J957" s="85"/>
      <c r="K957" s="91"/>
      <c r="L957" s="91"/>
      <c r="M957" s="92"/>
      <c r="N957" s="93"/>
      <c r="O957" s="46">
        <f t="shared" si="69"/>
        <v>0</v>
      </c>
    </row>
    <row r="958" spans="2:15" x14ac:dyDescent="0.25">
      <c r="B958" s="88"/>
      <c r="C958" s="89" t="str">
        <f t="shared" si="67"/>
        <v/>
      </c>
      <c r="D958" s="84" t="str">
        <f t="shared" si="68"/>
        <v/>
      </c>
      <c r="E958" s="90"/>
      <c r="F958" s="90"/>
      <c r="G958" s="90"/>
      <c r="H958" s="90"/>
      <c r="I958" s="90"/>
      <c r="J958" s="85"/>
      <c r="K958" s="91"/>
      <c r="L958" s="91"/>
      <c r="M958" s="92"/>
      <c r="N958" s="93"/>
      <c r="O958" s="46">
        <f t="shared" si="69"/>
        <v>0</v>
      </c>
    </row>
    <row r="959" spans="2:15" x14ac:dyDescent="0.25">
      <c r="B959" s="88"/>
      <c r="C959" s="89" t="str">
        <f t="shared" si="67"/>
        <v/>
      </c>
      <c r="D959" s="84" t="str">
        <f t="shared" si="68"/>
        <v/>
      </c>
      <c r="E959" s="90"/>
      <c r="F959" s="90"/>
      <c r="G959" s="90"/>
      <c r="H959" s="90"/>
      <c r="I959" s="90"/>
      <c r="J959" s="85"/>
      <c r="K959" s="91"/>
      <c r="L959" s="91"/>
      <c r="M959" s="92"/>
      <c r="N959" s="93"/>
      <c r="O959" s="46">
        <f t="shared" si="69"/>
        <v>0</v>
      </c>
    </row>
    <row r="960" spans="2:15" x14ac:dyDescent="0.25">
      <c r="B960" s="88"/>
      <c r="C960" s="89" t="str">
        <f t="shared" si="67"/>
        <v/>
      </c>
      <c r="D960" s="84" t="str">
        <f t="shared" si="68"/>
        <v/>
      </c>
      <c r="E960" s="90"/>
      <c r="F960" s="90"/>
      <c r="G960" s="90"/>
      <c r="H960" s="90"/>
      <c r="I960" s="90"/>
      <c r="J960" s="85"/>
      <c r="K960" s="91"/>
      <c r="L960" s="91"/>
      <c r="M960" s="92"/>
      <c r="N960" s="93"/>
      <c r="O960" s="46">
        <f t="shared" si="69"/>
        <v>0</v>
      </c>
    </row>
    <row r="961" spans="2:15" x14ac:dyDescent="0.25">
      <c r="B961" s="88"/>
      <c r="C961" s="89" t="str">
        <f t="shared" si="67"/>
        <v/>
      </c>
      <c r="D961" s="84" t="str">
        <f t="shared" si="68"/>
        <v/>
      </c>
      <c r="E961" s="90"/>
      <c r="F961" s="90"/>
      <c r="G961" s="90"/>
      <c r="H961" s="90"/>
      <c r="I961" s="90"/>
      <c r="J961" s="85"/>
      <c r="K961" s="91"/>
      <c r="L961" s="91"/>
      <c r="M961" s="92"/>
      <c r="N961" s="93"/>
      <c r="O961" s="46">
        <f t="shared" si="69"/>
        <v>0</v>
      </c>
    </row>
    <row r="962" spans="2:15" x14ac:dyDescent="0.25">
      <c r="B962" s="88"/>
      <c r="C962" s="89" t="str">
        <f t="shared" si="67"/>
        <v/>
      </c>
      <c r="D962" s="84" t="str">
        <f t="shared" si="68"/>
        <v/>
      </c>
      <c r="E962" s="90"/>
      <c r="F962" s="90"/>
      <c r="G962" s="90"/>
      <c r="H962" s="90"/>
      <c r="I962" s="90"/>
      <c r="J962" s="85"/>
      <c r="K962" s="91"/>
      <c r="L962" s="91"/>
      <c r="M962" s="92"/>
      <c r="N962" s="93"/>
      <c r="O962" s="46">
        <f t="shared" si="69"/>
        <v>0</v>
      </c>
    </row>
    <row r="963" spans="2:15" x14ac:dyDescent="0.25">
      <c r="B963" s="88"/>
      <c r="C963" s="89" t="str">
        <f t="shared" si="67"/>
        <v/>
      </c>
      <c r="D963" s="84" t="str">
        <f t="shared" si="68"/>
        <v/>
      </c>
      <c r="E963" s="90"/>
      <c r="F963" s="90"/>
      <c r="G963" s="90"/>
      <c r="H963" s="90"/>
      <c r="I963" s="90"/>
      <c r="J963" s="85"/>
      <c r="K963" s="91"/>
      <c r="L963" s="91"/>
      <c r="M963" s="92"/>
      <c r="N963" s="93"/>
      <c r="O963" s="46">
        <f t="shared" si="69"/>
        <v>0</v>
      </c>
    </row>
    <row r="964" spans="2:15" x14ac:dyDescent="0.25">
      <c r="B964" s="88"/>
      <c r="C964" s="89" t="str">
        <f t="shared" si="67"/>
        <v/>
      </c>
      <c r="D964" s="84" t="str">
        <f t="shared" si="68"/>
        <v/>
      </c>
      <c r="E964" s="90"/>
      <c r="F964" s="90"/>
      <c r="G964" s="90"/>
      <c r="H964" s="90"/>
      <c r="I964" s="90"/>
      <c r="J964" s="85"/>
      <c r="K964" s="91"/>
      <c r="L964" s="91"/>
      <c r="M964" s="92"/>
      <c r="N964" s="93"/>
      <c r="O964" s="46">
        <f t="shared" si="69"/>
        <v>0</v>
      </c>
    </row>
    <row r="965" spans="2:15" x14ac:dyDescent="0.25">
      <c r="B965" s="88"/>
      <c r="C965" s="89" t="str">
        <f t="shared" si="67"/>
        <v/>
      </c>
      <c r="D965" s="84" t="str">
        <f t="shared" si="68"/>
        <v/>
      </c>
      <c r="E965" s="90"/>
      <c r="F965" s="90"/>
      <c r="G965" s="90"/>
      <c r="H965" s="90"/>
      <c r="I965" s="90"/>
      <c r="J965" s="85"/>
      <c r="K965" s="91"/>
      <c r="L965" s="91"/>
      <c r="M965" s="92"/>
      <c r="N965" s="93"/>
      <c r="O965" s="46">
        <f t="shared" si="69"/>
        <v>0</v>
      </c>
    </row>
    <row r="966" spans="2:15" x14ac:dyDescent="0.25">
      <c r="B966" s="88"/>
      <c r="C966" s="89" t="str">
        <f t="shared" si="67"/>
        <v/>
      </c>
      <c r="D966" s="84" t="str">
        <f t="shared" si="68"/>
        <v/>
      </c>
      <c r="E966" s="90"/>
      <c r="F966" s="90"/>
      <c r="G966" s="90"/>
      <c r="H966" s="90"/>
      <c r="I966" s="90"/>
      <c r="J966" s="85"/>
      <c r="K966" s="91"/>
      <c r="L966" s="91"/>
      <c r="M966" s="92"/>
      <c r="N966" s="93"/>
      <c r="O966" s="46">
        <f t="shared" si="69"/>
        <v>0</v>
      </c>
    </row>
    <row r="967" spans="2:15" x14ac:dyDescent="0.25">
      <c r="B967" s="88"/>
      <c r="C967" s="89" t="str">
        <f t="shared" si="67"/>
        <v/>
      </c>
      <c r="D967" s="84" t="str">
        <f t="shared" si="68"/>
        <v/>
      </c>
      <c r="E967" s="90"/>
      <c r="F967" s="90"/>
      <c r="G967" s="90"/>
      <c r="H967" s="90"/>
      <c r="I967" s="90"/>
      <c r="J967" s="85"/>
      <c r="K967" s="91"/>
      <c r="L967" s="91"/>
      <c r="M967" s="92"/>
      <c r="N967" s="93"/>
      <c r="O967" s="46">
        <f t="shared" si="69"/>
        <v>0</v>
      </c>
    </row>
    <row r="968" spans="2:15" x14ac:dyDescent="0.25">
      <c r="B968" s="88"/>
      <c r="C968" s="89" t="str">
        <f t="shared" si="67"/>
        <v/>
      </c>
      <c r="D968" s="84" t="str">
        <f t="shared" si="68"/>
        <v/>
      </c>
      <c r="E968" s="90"/>
      <c r="F968" s="90"/>
      <c r="G968" s="90"/>
      <c r="H968" s="90"/>
      <c r="I968" s="90"/>
      <c r="J968" s="85"/>
      <c r="K968" s="91"/>
      <c r="L968" s="91"/>
      <c r="M968" s="92"/>
      <c r="N968" s="93"/>
      <c r="O968" s="46">
        <f t="shared" si="69"/>
        <v>0</v>
      </c>
    </row>
    <row r="969" spans="2:15" x14ac:dyDescent="0.25">
      <c r="B969" s="88"/>
      <c r="C969" s="89" t="str">
        <f t="shared" si="67"/>
        <v/>
      </c>
      <c r="D969" s="84" t="str">
        <f t="shared" si="68"/>
        <v/>
      </c>
      <c r="E969" s="90"/>
      <c r="F969" s="90"/>
      <c r="G969" s="90"/>
      <c r="H969" s="90"/>
      <c r="I969" s="90"/>
      <c r="J969" s="85"/>
      <c r="K969" s="91"/>
      <c r="L969" s="91"/>
      <c r="M969" s="92"/>
      <c r="N969" s="93"/>
      <c r="O969" s="46">
        <f t="shared" si="69"/>
        <v>0</v>
      </c>
    </row>
    <row r="970" spans="2:15" x14ac:dyDescent="0.25">
      <c r="B970" s="88"/>
      <c r="C970" s="89" t="str">
        <f t="shared" si="67"/>
        <v/>
      </c>
      <c r="D970" s="84" t="str">
        <f t="shared" si="68"/>
        <v/>
      </c>
      <c r="E970" s="90"/>
      <c r="F970" s="90"/>
      <c r="G970" s="90"/>
      <c r="H970" s="90"/>
      <c r="I970" s="90"/>
      <c r="J970" s="85"/>
      <c r="K970" s="91"/>
      <c r="L970" s="91"/>
      <c r="M970" s="92"/>
      <c r="N970" s="93"/>
      <c r="O970" s="46">
        <f t="shared" si="69"/>
        <v>0</v>
      </c>
    </row>
    <row r="971" spans="2:15" x14ac:dyDescent="0.25">
      <c r="B971" s="88"/>
      <c r="C971" s="89" t="str">
        <f t="shared" si="67"/>
        <v/>
      </c>
      <c r="D971" s="84" t="str">
        <f t="shared" si="68"/>
        <v/>
      </c>
      <c r="E971" s="90"/>
      <c r="F971" s="90"/>
      <c r="G971" s="90"/>
      <c r="H971" s="90"/>
      <c r="I971" s="90"/>
      <c r="J971" s="85"/>
      <c r="K971" s="91"/>
      <c r="L971" s="91"/>
      <c r="M971" s="92"/>
      <c r="N971" s="93"/>
      <c r="O971" s="46">
        <f t="shared" si="69"/>
        <v>0</v>
      </c>
    </row>
    <row r="972" spans="2:15" x14ac:dyDescent="0.25">
      <c r="B972" s="88"/>
      <c r="C972" s="89" t="str">
        <f t="shared" si="67"/>
        <v/>
      </c>
      <c r="D972" s="84" t="str">
        <f t="shared" si="68"/>
        <v/>
      </c>
      <c r="E972" s="90"/>
      <c r="F972" s="90"/>
      <c r="G972" s="90"/>
      <c r="H972" s="90"/>
      <c r="I972" s="90"/>
      <c r="J972" s="85"/>
      <c r="K972" s="91"/>
      <c r="L972" s="91"/>
      <c r="M972" s="92"/>
      <c r="N972" s="93"/>
      <c r="O972" s="46">
        <f t="shared" si="69"/>
        <v>0</v>
      </c>
    </row>
    <row r="973" spans="2:15" x14ac:dyDescent="0.25">
      <c r="B973" s="88"/>
      <c r="C973" s="89" t="str">
        <f t="shared" si="67"/>
        <v/>
      </c>
      <c r="D973" s="84" t="str">
        <f t="shared" si="68"/>
        <v/>
      </c>
      <c r="E973" s="90"/>
      <c r="F973" s="90"/>
      <c r="G973" s="90"/>
      <c r="H973" s="90"/>
      <c r="I973" s="90"/>
      <c r="J973" s="85"/>
      <c r="K973" s="91"/>
      <c r="L973" s="91"/>
      <c r="M973" s="92"/>
      <c r="N973" s="93"/>
      <c r="O973" s="46">
        <f t="shared" si="69"/>
        <v>0</v>
      </c>
    </row>
    <row r="974" spans="2:15" x14ac:dyDescent="0.25">
      <c r="B974" s="88"/>
      <c r="C974" s="89" t="str">
        <f t="shared" ref="C974:C1037" si="70">IF(B974&lt;&gt;"",MONTH(B974),"")</f>
        <v/>
      </c>
      <c r="D974" s="84" t="str">
        <f t="shared" ref="D974:D1037" si="71">IF(B974&lt;&gt;"",YEAR(B974),"")</f>
        <v/>
      </c>
      <c r="E974" s="90"/>
      <c r="F974" s="90"/>
      <c r="G974" s="90"/>
      <c r="H974" s="90"/>
      <c r="I974" s="90"/>
      <c r="J974" s="85"/>
      <c r="K974" s="91"/>
      <c r="L974" s="91"/>
      <c r="M974" s="92"/>
      <c r="N974" s="93"/>
      <c r="O974" s="46">
        <f t="shared" si="69"/>
        <v>0</v>
      </c>
    </row>
    <row r="975" spans="2:15" x14ac:dyDescent="0.25">
      <c r="B975" s="88"/>
      <c r="C975" s="89" t="str">
        <f t="shared" si="70"/>
        <v/>
      </c>
      <c r="D975" s="84" t="str">
        <f t="shared" si="71"/>
        <v/>
      </c>
      <c r="E975" s="90"/>
      <c r="F975" s="90"/>
      <c r="G975" s="90"/>
      <c r="H975" s="90"/>
      <c r="I975" s="90"/>
      <c r="J975" s="85"/>
      <c r="K975" s="91"/>
      <c r="L975" s="91"/>
      <c r="M975" s="92"/>
      <c r="N975" s="93"/>
      <c r="O975" s="46">
        <f t="shared" ref="O975:O1038" si="72">M975-N975+O974</f>
        <v>0</v>
      </c>
    </row>
    <row r="976" spans="2:15" x14ac:dyDescent="0.25">
      <c r="B976" s="88"/>
      <c r="C976" s="89" t="str">
        <f t="shared" si="70"/>
        <v/>
      </c>
      <c r="D976" s="84" t="str">
        <f t="shared" si="71"/>
        <v/>
      </c>
      <c r="E976" s="90"/>
      <c r="F976" s="90"/>
      <c r="G976" s="90"/>
      <c r="H976" s="90"/>
      <c r="I976" s="90"/>
      <c r="J976" s="85"/>
      <c r="K976" s="91"/>
      <c r="L976" s="91"/>
      <c r="M976" s="92"/>
      <c r="N976" s="93"/>
      <c r="O976" s="46">
        <f t="shared" si="72"/>
        <v>0</v>
      </c>
    </row>
    <row r="977" spans="2:15" x14ac:dyDescent="0.25">
      <c r="B977" s="88"/>
      <c r="C977" s="89" t="str">
        <f t="shared" si="70"/>
        <v/>
      </c>
      <c r="D977" s="84" t="str">
        <f t="shared" si="71"/>
        <v/>
      </c>
      <c r="E977" s="90"/>
      <c r="F977" s="90"/>
      <c r="G977" s="90"/>
      <c r="H977" s="90"/>
      <c r="I977" s="90"/>
      <c r="J977" s="85"/>
      <c r="K977" s="91"/>
      <c r="L977" s="91"/>
      <c r="M977" s="92"/>
      <c r="N977" s="93"/>
      <c r="O977" s="46">
        <f t="shared" si="72"/>
        <v>0</v>
      </c>
    </row>
    <row r="978" spans="2:15" x14ac:dyDescent="0.25">
      <c r="B978" s="88"/>
      <c r="C978" s="89" t="str">
        <f t="shared" si="70"/>
        <v/>
      </c>
      <c r="D978" s="84" t="str">
        <f t="shared" si="71"/>
        <v/>
      </c>
      <c r="E978" s="90"/>
      <c r="F978" s="90"/>
      <c r="G978" s="90"/>
      <c r="H978" s="90"/>
      <c r="I978" s="90"/>
      <c r="J978" s="85"/>
      <c r="K978" s="91"/>
      <c r="L978" s="91"/>
      <c r="M978" s="92"/>
      <c r="N978" s="93"/>
      <c r="O978" s="46">
        <f t="shared" si="72"/>
        <v>0</v>
      </c>
    </row>
    <row r="979" spans="2:15" x14ac:dyDescent="0.25">
      <c r="B979" s="88"/>
      <c r="C979" s="89" t="str">
        <f t="shared" si="70"/>
        <v/>
      </c>
      <c r="D979" s="84" t="str">
        <f t="shared" si="71"/>
        <v/>
      </c>
      <c r="E979" s="90"/>
      <c r="F979" s="90"/>
      <c r="G979" s="90"/>
      <c r="H979" s="90"/>
      <c r="I979" s="90"/>
      <c r="J979" s="85"/>
      <c r="K979" s="91"/>
      <c r="L979" s="91"/>
      <c r="M979" s="92"/>
      <c r="N979" s="93"/>
      <c r="O979" s="46">
        <f t="shared" si="72"/>
        <v>0</v>
      </c>
    </row>
    <row r="980" spans="2:15" x14ac:dyDescent="0.25">
      <c r="B980" s="88"/>
      <c r="C980" s="89" t="str">
        <f t="shared" si="70"/>
        <v/>
      </c>
      <c r="D980" s="84" t="str">
        <f t="shared" si="71"/>
        <v/>
      </c>
      <c r="E980" s="90"/>
      <c r="F980" s="90"/>
      <c r="G980" s="90"/>
      <c r="H980" s="90"/>
      <c r="I980" s="90"/>
      <c r="J980" s="85"/>
      <c r="K980" s="91"/>
      <c r="L980" s="91"/>
      <c r="M980" s="92"/>
      <c r="N980" s="93"/>
      <c r="O980" s="46">
        <f t="shared" si="72"/>
        <v>0</v>
      </c>
    </row>
    <row r="981" spans="2:15" x14ac:dyDescent="0.25">
      <c r="B981" s="88"/>
      <c r="C981" s="89" t="str">
        <f t="shared" si="70"/>
        <v/>
      </c>
      <c r="D981" s="84" t="str">
        <f t="shared" si="71"/>
        <v/>
      </c>
      <c r="E981" s="90"/>
      <c r="F981" s="90"/>
      <c r="G981" s="90"/>
      <c r="H981" s="90"/>
      <c r="I981" s="90"/>
      <c r="J981" s="85"/>
      <c r="K981" s="91"/>
      <c r="L981" s="91"/>
      <c r="M981" s="92"/>
      <c r="N981" s="93"/>
      <c r="O981" s="46">
        <f t="shared" si="72"/>
        <v>0</v>
      </c>
    </row>
    <row r="982" spans="2:15" x14ac:dyDescent="0.25">
      <c r="B982" s="88"/>
      <c r="C982" s="89" t="str">
        <f t="shared" si="70"/>
        <v/>
      </c>
      <c r="D982" s="84" t="str">
        <f t="shared" si="71"/>
        <v/>
      </c>
      <c r="E982" s="90"/>
      <c r="F982" s="90"/>
      <c r="G982" s="90"/>
      <c r="H982" s="90"/>
      <c r="I982" s="90"/>
      <c r="J982" s="85"/>
      <c r="K982" s="91"/>
      <c r="L982" s="91"/>
      <c r="M982" s="92"/>
      <c r="N982" s="93"/>
      <c r="O982" s="46">
        <f t="shared" si="72"/>
        <v>0</v>
      </c>
    </row>
    <row r="983" spans="2:15" x14ac:dyDescent="0.25">
      <c r="B983" s="88"/>
      <c r="C983" s="89" t="str">
        <f t="shared" si="70"/>
        <v/>
      </c>
      <c r="D983" s="84" t="str">
        <f t="shared" si="71"/>
        <v/>
      </c>
      <c r="E983" s="90"/>
      <c r="F983" s="90"/>
      <c r="G983" s="90"/>
      <c r="H983" s="90"/>
      <c r="I983" s="90"/>
      <c r="J983" s="85"/>
      <c r="K983" s="91"/>
      <c r="L983" s="91"/>
      <c r="M983" s="92"/>
      <c r="N983" s="93"/>
      <c r="O983" s="46">
        <f t="shared" si="72"/>
        <v>0</v>
      </c>
    </row>
    <row r="984" spans="2:15" x14ac:dyDescent="0.25">
      <c r="B984" s="88"/>
      <c r="C984" s="89" t="str">
        <f t="shared" si="70"/>
        <v/>
      </c>
      <c r="D984" s="84" t="str">
        <f t="shared" si="71"/>
        <v/>
      </c>
      <c r="E984" s="90"/>
      <c r="F984" s="90"/>
      <c r="G984" s="90"/>
      <c r="H984" s="90"/>
      <c r="I984" s="90"/>
      <c r="J984" s="85"/>
      <c r="K984" s="91"/>
      <c r="L984" s="91"/>
      <c r="M984" s="92"/>
      <c r="N984" s="93"/>
      <c r="O984" s="46">
        <f t="shared" si="72"/>
        <v>0</v>
      </c>
    </row>
    <row r="985" spans="2:15" x14ac:dyDescent="0.25">
      <c r="B985" s="88"/>
      <c r="C985" s="89" t="str">
        <f t="shared" si="70"/>
        <v/>
      </c>
      <c r="D985" s="84" t="str">
        <f t="shared" si="71"/>
        <v/>
      </c>
      <c r="E985" s="90"/>
      <c r="F985" s="90"/>
      <c r="G985" s="90"/>
      <c r="H985" s="90"/>
      <c r="I985" s="90"/>
      <c r="J985" s="85"/>
      <c r="K985" s="91"/>
      <c r="L985" s="91"/>
      <c r="M985" s="92"/>
      <c r="N985" s="93"/>
      <c r="O985" s="46">
        <f t="shared" si="72"/>
        <v>0</v>
      </c>
    </row>
    <row r="986" spans="2:15" x14ac:dyDescent="0.25">
      <c r="B986" s="88"/>
      <c r="C986" s="89" t="str">
        <f t="shared" si="70"/>
        <v/>
      </c>
      <c r="D986" s="84" t="str">
        <f t="shared" si="71"/>
        <v/>
      </c>
      <c r="E986" s="90"/>
      <c r="F986" s="90"/>
      <c r="G986" s="90"/>
      <c r="H986" s="90"/>
      <c r="I986" s="90"/>
      <c r="J986" s="85"/>
      <c r="K986" s="91"/>
      <c r="L986" s="91"/>
      <c r="M986" s="92"/>
      <c r="N986" s="93"/>
      <c r="O986" s="46">
        <f t="shared" si="72"/>
        <v>0</v>
      </c>
    </row>
    <row r="987" spans="2:15" x14ac:dyDescent="0.25">
      <c r="B987" s="88"/>
      <c r="C987" s="89" t="str">
        <f t="shared" si="70"/>
        <v/>
      </c>
      <c r="D987" s="84" t="str">
        <f t="shared" si="71"/>
        <v/>
      </c>
      <c r="E987" s="90"/>
      <c r="F987" s="90"/>
      <c r="G987" s="90"/>
      <c r="H987" s="90"/>
      <c r="I987" s="90"/>
      <c r="J987" s="85"/>
      <c r="K987" s="91"/>
      <c r="L987" s="91"/>
      <c r="M987" s="92"/>
      <c r="N987" s="93"/>
      <c r="O987" s="46">
        <f t="shared" si="72"/>
        <v>0</v>
      </c>
    </row>
    <row r="988" spans="2:15" x14ac:dyDescent="0.25">
      <c r="B988" s="88"/>
      <c r="C988" s="89" t="str">
        <f t="shared" si="70"/>
        <v/>
      </c>
      <c r="D988" s="84" t="str">
        <f t="shared" si="71"/>
        <v/>
      </c>
      <c r="E988" s="90"/>
      <c r="F988" s="90"/>
      <c r="G988" s="90"/>
      <c r="H988" s="90"/>
      <c r="I988" s="90"/>
      <c r="J988" s="85"/>
      <c r="K988" s="91"/>
      <c r="L988" s="91"/>
      <c r="M988" s="92"/>
      <c r="N988" s="93"/>
      <c r="O988" s="46">
        <f t="shared" si="72"/>
        <v>0</v>
      </c>
    </row>
    <row r="989" spans="2:15" x14ac:dyDescent="0.25">
      <c r="B989" s="88"/>
      <c r="C989" s="89" t="str">
        <f t="shared" si="70"/>
        <v/>
      </c>
      <c r="D989" s="84" t="str">
        <f t="shared" si="71"/>
        <v/>
      </c>
      <c r="E989" s="90"/>
      <c r="F989" s="90"/>
      <c r="G989" s="90"/>
      <c r="H989" s="90"/>
      <c r="I989" s="90"/>
      <c r="J989" s="85"/>
      <c r="K989" s="91"/>
      <c r="L989" s="91"/>
      <c r="M989" s="92"/>
      <c r="N989" s="93"/>
      <c r="O989" s="46">
        <f t="shared" si="72"/>
        <v>0</v>
      </c>
    </row>
    <row r="990" spans="2:15" x14ac:dyDescent="0.25">
      <c r="B990" s="88"/>
      <c r="C990" s="89" t="str">
        <f t="shared" si="70"/>
        <v/>
      </c>
      <c r="D990" s="84" t="str">
        <f t="shared" si="71"/>
        <v/>
      </c>
      <c r="E990" s="90"/>
      <c r="F990" s="90"/>
      <c r="G990" s="90"/>
      <c r="H990" s="90"/>
      <c r="I990" s="90"/>
      <c r="J990" s="85"/>
      <c r="K990" s="91"/>
      <c r="L990" s="91"/>
      <c r="M990" s="92"/>
      <c r="N990" s="93"/>
      <c r="O990" s="46">
        <f t="shared" si="72"/>
        <v>0</v>
      </c>
    </row>
    <row r="991" spans="2:15" x14ac:dyDescent="0.25">
      <c r="B991" s="88"/>
      <c r="C991" s="89" t="str">
        <f t="shared" si="70"/>
        <v/>
      </c>
      <c r="D991" s="84" t="str">
        <f t="shared" si="71"/>
        <v/>
      </c>
      <c r="E991" s="90"/>
      <c r="F991" s="90"/>
      <c r="G991" s="90"/>
      <c r="H991" s="90"/>
      <c r="I991" s="90"/>
      <c r="J991" s="85"/>
      <c r="K991" s="91"/>
      <c r="L991" s="91"/>
      <c r="M991" s="92"/>
      <c r="N991" s="93"/>
      <c r="O991" s="46">
        <f t="shared" si="72"/>
        <v>0</v>
      </c>
    </row>
    <row r="992" spans="2:15" x14ac:dyDescent="0.25">
      <c r="B992" s="88"/>
      <c r="C992" s="89" t="str">
        <f t="shared" si="70"/>
        <v/>
      </c>
      <c r="D992" s="84" t="str">
        <f t="shared" si="71"/>
        <v/>
      </c>
      <c r="E992" s="90"/>
      <c r="F992" s="90"/>
      <c r="G992" s="90"/>
      <c r="H992" s="90"/>
      <c r="I992" s="90"/>
      <c r="J992" s="85"/>
      <c r="K992" s="91"/>
      <c r="L992" s="91"/>
      <c r="M992" s="92"/>
      <c r="N992" s="93"/>
      <c r="O992" s="46">
        <f t="shared" si="72"/>
        <v>0</v>
      </c>
    </row>
    <row r="993" spans="2:15" x14ac:dyDescent="0.25">
      <c r="B993" s="88"/>
      <c r="C993" s="89" t="str">
        <f t="shared" si="70"/>
        <v/>
      </c>
      <c r="D993" s="84" t="str">
        <f t="shared" si="71"/>
        <v/>
      </c>
      <c r="E993" s="90"/>
      <c r="F993" s="90"/>
      <c r="G993" s="90"/>
      <c r="H993" s="90"/>
      <c r="I993" s="90"/>
      <c r="J993" s="85"/>
      <c r="K993" s="91"/>
      <c r="L993" s="91"/>
      <c r="M993" s="92"/>
      <c r="N993" s="93"/>
      <c r="O993" s="46">
        <f t="shared" si="72"/>
        <v>0</v>
      </c>
    </row>
    <row r="994" spans="2:15" x14ac:dyDescent="0.25">
      <c r="B994" s="88"/>
      <c r="C994" s="89" t="str">
        <f t="shared" si="70"/>
        <v/>
      </c>
      <c r="D994" s="84" t="str">
        <f t="shared" si="71"/>
        <v/>
      </c>
      <c r="E994" s="90"/>
      <c r="F994" s="90"/>
      <c r="G994" s="90"/>
      <c r="H994" s="90"/>
      <c r="I994" s="90"/>
      <c r="J994" s="85"/>
      <c r="K994" s="91"/>
      <c r="L994" s="91"/>
      <c r="M994" s="92"/>
      <c r="N994" s="93"/>
      <c r="O994" s="46">
        <f t="shared" si="72"/>
        <v>0</v>
      </c>
    </row>
    <row r="995" spans="2:15" x14ac:dyDescent="0.25">
      <c r="B995" s="88"/>
      <c r="C995" s="89" t="str">
        <f t="shared" si="70"/>
        <v/>
      </c>
      <c r="D995" s="84" t="str">
        <f t="shared" si="71"/>
        <v/>
      </c>
      <c r="E995" s="90"/>
      <c r="F995" s="90"/>
      <c r="G995" s="90"/>
      <c r="H995" s="90"/>
      <c r="I995" s="90"/>
      <c r="J995" s="85"/>
      <c r="K995" s="91"/>
      <c r="L995" s="91"/>
      <c r="M995" s="92"/>
      <c r="N995" s="93"/>
      <c r="O995" s="46">
        <f t="shared" si="72"/>
        <v>0</v>
      </c>
    </row>
    <row r="996" spans="2:15" x14ac:dyDescent="0.25">
      <c r="B996" s="88"/>
      <c r="C996" s="89" t="str">
        <f t="shared" si="70"/>
        <v/>
      </c>
      <c r="D996" s="84" t="str">
        <f t="shared" si="71"/>
        <v/>
      </c>
      <c r="E996" s="90"/>
      <c r="F996" s="90"/>
      <c r="G996" s="90"/>
      <c r="H996" s="90"/>
      <c r="I996" s="90"/>
      <c r="J996" s="85"/>
      <c r="K996" s="91"/>
      <c r="L996" s="91"/>
      <c r="M996" s="92"/>
      <c r="N996" s="93"/>
      <c r="O996" s="46">
        <f t="shared" si="72"/>
        <v>0</v>
      </c>
    </row>
    <row r="997" spans="2:15" x14ac:dyDescent="0.25">
      <c r="B997" s="88"/>
      <c r="C997" s="89" t="str">
        <f t="shared" si="70"/>
        <v/>
      </c>
      <c r="D997" s="84" t="str">
        <f t="shared" si="71"/>
        <v/>
      </c>
      <c r="E997" s="90"/>
      <c r="F997" s="90"/>
      <c r="G997" s="90"/>
      <c r="H997" s="90"/>
      <c r="I997" s="90"/>
      <c r="J997" s="85"/>
      <c r="K997" s="91"/>
      <c r="L997" s="91"/>
      <c r="M997" s="92"/>
      <c r="N997" s="93"/>
      <c r="O997" s="46">
        <f t="shared" si="72"/>
        <v>0</v>
      </c>
    </row>
    <row r="998" spans="2:15" x14ac:dyDescent="0.25">
      <c r="B998" s="88"/>
      <c r="C998" s="89" t="str">
        <f t="shared" si="70"/>
        <v/>
      </c>
      <c r="D998" s="84" t="str">
        <f t="shared" si="71"/>
        <v/>
      </c>
      <c r="E998" s="90"/>
      <c r="F998" s="90"/>
      <c r="G998" s="90"/>
      <c r="H998" s="90"/>
      <c r="I998" s="90"/>
      <c r="J998" s="85"/>
      <c r="K998" s="91"/>
      <c r="L998" s="91"/>
      <c r="M998" s="92"/>
      <c r="N998" s="93"/>
      <c r="O998" s="46">
        <f t="shared" si="72"/>
        <v>0</v>
      </c>
    </row>
    <row r="999" spans="2:15" x14ac:dyDescent="0.25">
      <c r="B999" s="88"/>
      <c r="C999" s="89" t="str">
        <f t="shared" si="70"/>
        <v/>
      </c>
      <c r="D999" s="84" t="str">
        <f t="shared" si="71"/>
        <v/>
      </c>
      <c r="E999" s="90"/>
      <c r="F999" s="90"/>
      <c r="G999" s="90"/>
      <c r="H999" s="90"/>
      <c r="I999" s="90"/>
      <c r="J999" s="85"/>
      <c r="K999" s="91"/>
      <c r="L999" s="91"/>
      <c r="M999" s="92"/>
      <c r="N999" s="93"/>
      <c r="O999" s="46">
        <f t="shared" si="72"/>
        <v>0</v>
      </c>
    </row>
    <row r="1000" spans="2:15" x14ac:dyDescent="0.25">
      <c r="B1000" s="88"/>
      <c r="C1000" s="89" t="str">
        <f t="shared" si="70"/>
        <v/>
      </c>
      <c r="D1000" s="84" t="str">
        <f t="shared" si="71"/>
        <v/>
      </c>
      <c r="E1000" s="90"/>
      <c r="F1000" s="90"/>
      <c r="G1000" s="90"/>
      <c r="H1000" s="90"/>
      <c r="I1000" s="90"/>
      <c r="J1000" s="85"/>
      <c r="K1000" s="91"/>
      <c r="L1000" s="91"/>
      <c r="M1000" s="92"/>
      <c r="N1000" s="93"/>
      <c r="O1000" s="46">
        <f t="shared" si="72"/>
        <v>0</v>
      </c>
    </row>
    <row r="1001" spans="2:15" x14ac:dyDescent="0.25">
      <c r="B1001" s="88"/>
      <c r="C1001" s="89" t="str">
        <f t="shared" si="70"/>
        <v/>
      </c>
      <c r="D1001" s="84" t="str">
        <f t="shared" si="71"/>
        <v/>
      </c>
      <c r="E1001" s="90"/>
      <c r="F1001" s="90"/>
      <c r="G1001" s="90"/>
      <c r="H1001" s="90"/>
      <c r="I1001" s="90"/>
      <c r="J1001" s="85"/>
      <c r="K1001" s="91"/>
      <c r="L1001" s="91"/>
      <c r="M1001" s="92"/>
      <c r="N1001" s="93"/>
      <c r="O1001" s="46">
        <f t="shared" si="72"/>
        <v>0</v>
      </c>
    </row>
    <row r="1002" spans="2:15" x14ac:dyDescent="0.25">
      <c r="B1002" s="88"/>
      <c r="C1002" s="89" t="str">
        <f t="shared" si="70"/>
        <v/>
      </c>
      <c r="D1002" s="84" t="str">
        <f t="shared" si="71"/>
        <v/>
      </c>
      <c r="E1002" s="90"/>
      <c r="F1002" s="90"/>
      <c r="G1002" s="90"/>
      <c r="H1002" s="90"/>
      <c r="I1002" s="90"/>
      <c r="J1002" s="85"/>
      <c r="K1002" s="91"/>
      <c r="L1002" s="91"/>
      <c r="M1002" s="92"/>
      <c r="N1002" s="93"/>
      <c r="O1002" s="46">
        <f t="shared" si="72"/>
        <v>0</v>
      </c>
    </row>
    <row r="1003" spans="2:15" x14ac:dyDescent="0.25">
      <c r="B1003" s="88"/>
      <c r="C1003" s="89" t="str">
        <f t="shared" si="70"/>
        <v/>
      </c>
      <c r="D1003" s="84" t="str">
        <f t="shared" si="71"/>
        <v/>
      </c>
      <c r="E1003" s="90"/>
      <c r="F1003" s="90"/>
      <c r="G1003" s="90"/>
      <c r="H1003" s="90"/>
      <c r="I1003" s="90"/>
      <c r="J1003" s="85"/>
      <c r="K1003" s="91"/>
      <c r="L1003" s="91"/>
      <c r="M1003" s="92"/>
      <c r="N1003" s="93"/>
      <c r="O1003" s="46">
        <f t="shared" si="72"/>
        <v>0</v>
      </c>
    </row>
    <row r="1004" spans="2:15" x14ac:dyDescent="0.25">
      <c r="B1004" s="88"/>
      <c r="C1004" s="89" t="str">
        <f t="shared" si="70"/>
        <v/>
      </c>
      <c r="D1004" s="84" t="str">
        <f t="shared" si="71"/>
        <v/>
      </c>
      <c r="E1004" s="90"/>
      <c r="F1004" s="90"/>
      <c r="G1004" s="90"/>
      <c r="H1004" s="90"/>
      <c r="I1004" s="90"/>
      <c r="J1004" s="85"/>
      <c r="K1004" s="91"/>
      <c r="L1004" s="91"/>
      <c r="M1004" s="92"/>
      <c r="N1004" s="93"/>
      <c r="O1004" s="46">
        <f t="shared" si="72"/>
        <v>0</v>
      </c>
    </row>
    <row r="1005" spans="2:15" x14ac:dyDescent="0.25">
      <c r="B1005" s="88"/>
      <c r="C1005" s="89" t="str">
        <f t="shared" si="70"/>
        <v/>
      </c>
      <c r="D1005" s="84" t="str">
        <f t="shared" si="71"/>
        <v/>
      </c>
      <c r="E1005" s="90"/>
      <c r="F1005" s="90"/>
      <c r="G1005" s="90"/>
      <c r="H1005" s="90"/>
      <c r="I1005" s="90"/>
      <c r="J1005" s="85"/>
      <c r="K1005" s="91"/>
      <c r="L1005" s="91"/>
      <c r="M1005" s="92"/>
      <c r="N1005" s="93"/>
      <c r="O1005" s="46">
        <f t="shared" si="72"/>
        <v>0</v>
      </c>
    </row>
    <row r="1006" spans="2:15" x14ac:dyDescent="0.25">
      <c r="B1006" s="88"/>
      <c r="C1006" s="89" t="str">
        <f t="shared" si="70"/>
        <v/>
      </c>
      <c r="D1006" s="84" t="str">
        <f t="shared" si="71"/>
        <v/>
      </c>
      <c r="E1006" s="90"/>
      <c r="F1006" s="90"/>
      <c r="G1006" s="90"/>
      <c r="H1006" s="90"/>
      <c r="I1006" s="90"/>
      <c r="J1006" s="85"/>
      <c r="K1006" s="91"/>
      <c r="L1006" s="91"/>
      <c r="M1006" s="92"/>
      <c r="N1006" s="93"/>
      <c r="O1006" s="46">
        <f t="shared" si="72"/>
        <v>0</v>
      </c>
    </row>
    <row r="1007" spans="2:15" x14ac:dyDescent="0.25">
      <c r="B1007" s="88"/>
      <c r="C1007" s="89" t="str">
        <f t="shared" si="70"/>
        <v/>
      </c>
      <c r="D1007" s="84" t="str">
        <f t="shared" si="71"/>
        <v/>
      </c>
      <c r="E1007" s="90"/>
      <c r="F1007" s="90"/>
      <c r="G1007" s="90"/>
      <c r="H1007" s="90"/>
      <c r="I1007" s="90"/>
      <c r="J1007" s="85"/>
      <c r="K1007" s="91"/>
      <c r="L1007" s="91"/>
      <c r="M1007" s="92"/>
      <c r="N1007" s="93"/>
      <c r="O1007" s="46">
        <f t="shared" si="72"/>
        <v>0</v>
      </c>
    </row>
    <row r="1008" spans="2:15" x14ac:dyDescent="0.25">
      <c r="B1008" s="88"/>
      <c r="C1008" s="89" t="str">
        <f t="shared" si="70"/>
        <v/>
      </c>
      <c r="D1008" s="84" t="str">
        <f t="shared" si="71"/>
        <v/>
      </c>
      <c r="E1008" s="90"/>
      <c r="F1008" s="90"/>
      <c r="G1008" s="90"/>
      <c r="H1008" s="90"/>
      <c r="I1008" s="90"/>
      <c r="J1008" s="85"/>
      <c r="K1008" s="91"/>
      <c r="L1008" s="91"/>
      <c r="M1008" s="92"/>
      <c r="N1008" s="93"/>
      <c r="O1008" s="46">
        <f t="shared" si="72"/>
        <v>0</v>
      </c>
    </row>
    <row r="1009" spans="2:15" x14ac:dyDescent="0.25">
      <c r="B1009" s="88"/>
      <c r="C1009" s="89" t="str">
        <f t="shared" si="70"/>
        <v/>
      </c>
      <c r="D1009" s="84" t="str">
        <f t="shared" si="71"/>
        <v/>
      </c>
      <c r="E1009" s="90"/>
      <c r="F1009" s="90"/>
      <c r="G1009" s="90"/>
      <c r="H1009" s="90"/>
      <c r="I1009" s="90"/>
      <c r="J1009" s="85"/>
      <c r="K1009" s="91"/>
      <c r="L1009" s="91"/>
      <c r="M1009" s="92"/>
      <c r="N1009" s="93"/>
      <c r="O1009" s="46">
        <f t="shared" si="72"/>
        <v>0</v>
      </c>
    </row>
    <row r="1010" spans="2:15" x14ac:dyDescent="0.25">
      <c r="B1010" s="88"/>
      <c r="C1010" s="89" t="str">
        <f t="shared" si="70"/>
        <v/>
      </c>
      <c r="D1010" s="84" t="str">
        <f t="shared" si="71"/>
        <v/>
      </c>
      <c r="E1010" s="90"/>
      <c r="F1010" s="90"/>
      <c r="G1010" s="90"/>
      <c r="H1010" s="90"/>
      <c r="I1010" s="90"/>
      <c r="J1010" s="85"/>
      <c r="K1010" s="91"/>
      <c r="L1010" s="91"/>
      <c r="M1010" s="92"/>
      <c r="N1010" s="93"/>
      <c r="O1010" s="46">
        <f t="shared" si="72"/>
        <v>0</v>
      </c>
    </row>
    <row r="1011" spans="2:15" x14ac:dyDescent="0.25">
      <c r="B1011" s="88"/>
      <c r="C1011" s="89" t="str">
        <f t="shared" si="70"/>
        <v/>
      </c>
      <c r="D1011" s="84" t="str">
        <f t="shared" si="71"/>
        <v/>
      </c>
      <c r="E1011" s="90"/>
      <c r="F1011" s="90"/>
      <c r="G1011" s="90"/>
      <c r="H1011" s="90"/>
      <c r="I1011" s="90"/>
      <c r="J1011" s="85"/>
      <c r="K1011" s="91"/>
      <c r="L1011" s="91"/>
      <c r="M1011" s="92"/>
      <c r="N1011" s="93"/>
      <c r="O1011" s="46">
        <f t="shared" si="72"/>
        <v>0</v>
      </c>
    </row>
    <row r="1012" spans="2:15" x14ac:dyDescent="0.25">
      <c r="B1012" s="88"/>
      <c r="C1012" s="89" t="str">
        <f t="shared" si="70"/>
        <v/>
      </c>
      <c r="D1012" s="84" t="str">
        <f t="shared" si="71"/>
        <v/>
      </c>
      <c r="E1012" s="90"/>
      <c r="F1012" s="90"/>
      <c r="G1012" s="90"/>
      <c r="H1012" s="90"/>
      <c r="I1012" s="90"/>
      <c r="J1012" s="85"/>
      <c r="K1012" s="91"/>
      <c r="L1012" s="91"/>
      <c r="M1012" s="92"/>
      <c r="N1012" s="93"/>
      <c r="O1012" s="46">
        <f t="shared" si="72"/>
        <v>0</v>
      </c>
    </row>
    <row r="1013" spans="2:15" x14ac:dyDescent="0.25">
      <c r="B1013" s="88"/>
      <c r="C1013" s="89" t="str">
        <f t="shared" si="70"/>
        <v/>
      </c>
      <c r="D1013" s="84" t="str">
        <f t="shared" si="71"/>
        <v/>
      </c>
      <c r="E1013" s="90"/>
      <c r="F1013" s="90"/>
      <c r="G1013" s="90"/>
      <c r="H1013" s="90"/>
      <c r="I1013" s="90"/>
      <c r="J1013" s="85"/>
      <c r="K1013" s="91"/>
      <c r="L1013" s="91"/>
      <c r="M1013" s="92"/>
      <c r="N1013" s="93"/>
      <c r="O1013" s="46">
        <f t="shared" si="72"/>
        <v>0</v>
      </c>
    </row>
    <row r="1014" spans="2:15" x14ac:dyDescent="0.25">
      <c r="B1014" s="88"/>
      <c r="C1014" s="89" t="str">
        <f t="shared" si="70"/>
        <v/>
      </c>
      <c r="D1014" s="84" t="str">
        <f t="shared" si="71"/>
        <v/>
      </c>
      <c r="E1014" s="90"/>
      <c r="F1014" s="90"/>
      <c r="G1014" s="90"/>
      <c r="H1014" s="90"/>
      <c r="I1014" s="90"/>
      <c r="J1014" s="85"/>
      <c r="K1014" s="91"/>
      <c r="L1014" s="91"/>
      <c r="M1014" s="92"/>
      <c r="N1014" s="93"/>
      <c r="O1014" s="46">
        <f t="shared" si="72"/>
        <v>0</v>
      </c>
    </row>
    <row r="1015" spans="2:15" x14ac:dyDescent="0.25">
      <c r="B1015" s="88"/>
      <c r="C1015" s="89" t="str">
        <f t="shared" si="70"/>
        <v/>
      </c>
      <c r="D1015" s="84" t="str">
        <f t="shared" si="71"/>
        <v/>
      </c>
      <c r="E1015" s="90"/>
      <c r="F1015" s="90"/>
      <c r="G1015" s="90"/>
      <c r="H1015" s="90"/>
      <c r="I1015" s="90"/>
      <c r="J1015" s="85"/>
      <c r="K1015" s="91"/>
      <c r="L1015" s="91"/>
      <c r="M1015" s="92"/>
      <c r="N1015" s="93"/>
      <c r="O1015" s="46">
        <f t="shared" si="72"/>
        <v>0</v>
      </c>
    </row>
    <row r="1016" spans="2:15" x14ac:dyDescent="0.25">
      <c r="B1016" s="88"/>
      <c r="C1016" s="89" t="str">
        <f t="shared" si="70"/>
        <v/>
      </c>
      <c r="D1016" s="84" t="str">
        <f t="shared" si="71"/>
        <v/>
      </c>
      <c r="E1016" s="90"/>
      <c r="F1016" s="90"/>
      <c r="G1016" s="90"/>
      <c r="H1016" s="90"/>
      <c r="I1016" s="90"/>
      <c r="J1016" s="85"/>
      <c r="K1016" s="91"/>
      <c r="L1016" s="91"/>
      <c r="M1016" s="92"/>
      <c r="N1016" s="93"/>
      <c r="O1016" s="46">
        <f t="shared" si="72"/>
        <v>0</v>
      </c>
    </row>
    <row r="1017" spans="2:15" x14ac:dyDescent="0.25">
      <c r="B1017" s="88"/>
      <c r="C1017" s="89" t="str">
        <f t="shared" si="70"/>
        <v/>
      </c>
      <c r="D1017" s="84" t="str">
        <f t="shared" si="71"/>
        <v/>
      </c>
      <c r="E1017" s="90"/>
      <c r="F1017" s="90"/>
      <c r="G1017" s="90"/>
      <c r="H1017" s="90"/>
      <c r="I1017" s="90"/>
      <c r="J1017" s="85"/>
      <c r="K1017" s="91"/>
      <c r="L1017" s="91"/>
      <c r="M1017" s="92"/>
      <c r="N1017" s="93"/>
      <c r="O1017" s="46">
        <f t="shared" si="72"/>
        <v>0</v>
      </c>
    </row>
    <row r="1018" spans="2:15" x14ac:dyDescent="0.25">
      <c r="B1018" s="88"/>
      <c r="C1018" s="89" t="str">
        <f t="shared" si="70"/>
        <v/>
      </c>
      <c r="D1018" s="84" t="str">
        <f t="shared" si="71"/>
        <v/>
      </c>
      <c r="E1018" s="90"/>
      <c r="F1018" s="90"/>
      <c r="G1018" s="90"/>
      <c r="H1018" s="90"/>
      <c r="I1018" s="90"/>
      <c r="J1018" s="85"/>
      <c r="K1018" s="91"/>
      <c r="L1018" s="91"/>
      <c r="M1018" s="92"/>
      <c r="N1018" s="93"/>
      <c r="O1018" s="46">
        <f t="shared" si="72"/>
        <v>0</v>
      </c>
    </row>
    <row r="1019" spans="2:15" x14ac:dyDescent="0.25">
      <c r="B1019" s="88"/>
      <c r="C1019" s="89" t="str">
        <f t="shared" si="70"/>
        <v/>
      </c>
      <c r="D1019" s="84" t="str">
        <f t="shared" si="71"/>
        <v/>
      </c>
      <c r="E1019" s="90"/>
      <c r="F1019" s="90"/>
      <c r="G1019" s="90"/>
      <c r="H1019" s="90"/>
      <c r="I1019" s="90"/>
      <c r="J1019" s="85"/>
      <c r="K1019" s="91"/>
      <c r="L1019" s="91"/>
      <c r="M1019" s="92"/>
      <c r="N1019" s="93"/>
      <c r="O1019" s="46">
        <f t="shared" si="72"/>
        <v>0</v>
      </c>
    </row>
    <row r="1020" spans="2:15" x14ac:dyDescent="0.25">
      <c r="B1020" s="88"/>
      <c r="C1020" s="89" t="str">
        <f t="shared" si="70"/>
        <v/>
      </c>
      <c r="D1020" s="84" t="str">
        <f t="shared" si="71"/>
        <v/>
      </c>
      <c r="E1020" s="90"/>
      <c r="F1020" s="90"/>
      <c r="G1020" s="90"/>
      <c r="H1020" s="90"/>
      <c r="I1020" s="90"/>
      <c r="J1020" s="85"/>
      <c r="K1020" s="91"/>
      <c r="L1020" s="91"/>
      <c r="M1020" s="92"/>
      <c r="N1020" s="93"/>
      <c r="O1020" s="46">
        <f t="shared" si="72"/>
        <v>0</v>
      </c>
    </row>
    <row r="1021" spans="2:15" x14ac:dyDescent="0.25">
      <c r="B1021" s="88"/>
      <c r="C1021" s="89" t="str">
        <f t="shared" si="70"/>
        <v/>
      </c>
      <c r="D1021" s="84" t="str">
        <f t="shared" si="71"/>
        <v/>
      </c>
      <c r="E1021" s="90"/>
      <c r="F1021" s="90"/>
      <c r="G1021" s="90"/>
      <c r="H1021" s="90"/>
      <c r="I1021" s="90"/>
      <c r="J1021" s="85"/>
      <c r="K1021" s="91"/>
      <c r="L1021" s="91"/>
      <c r="M1021" s="92"/>
      <c r="N1021" s="93"/>
      <c r="O1021" s="46">
        <f t="shared" si="72"/>
        <v>0</v>
      </c>
    </row>
    <row r="1022" spans="2:15" x14ac:dyDescent="0.25">
      <c r="B1022" s="88"/>
      <c r="C1022" s="89" t="str">
        <f t="shared" si="70"/>
        <v/>
      </c>
      <c r="D1022" s="84" t="str">
        <f t="shared" si="71"/>
        <v/>
      </c>
      <c r="E1022" s="90"/>
      <c r="F1022" s="90"/>
      <c r="G1022" s="90"/>
      <c r="H1022" s="90"/>
      <c r="I1022" s="90"/>
      <c r="J1022" s="85"/>
      <c r="K1022" s="91"/>
      <c r="L1022" s="91"/>
      <c r="M1022" s="92"/>
      <c r="N1022" s="93"/>
      <c r="O1022" s="46">
        <f t="shared" si="72"/>
        <v>0</v>
      </c>
    </row>
    <row r="1023" spans="2:15" x14ac:dyDescent="0.25">
      <c r="B1023" s="88"/>
      <c r="C1023" s="89" t="str">
        <f t="shared" si="70"/>
        <v/>
      </c>
      <c r="D1023" s="84" t="str">
        <f t="shared" si="71"/>
        <v/>
      </c>
      <c r="E1023" s="90"/>
      <c r="F1023" s="90"/>
      <c r="G1023" s="90"/>
      <c r="H1023" s="90"/>
      <c r="I1023" s="90"/>
      <c r="J1023" s="85"/>
      <c r="K1023" s="91"/>
      <c r="L1023" s="91"/>
      <c r="M1023" s="92"/>
      <c r="N1023" s="93"/>
      <c r="O1023" s="46">
        <f t="shared" si="72"/>
        <v>0</v>
      </c>
    </row>
    <row r="1024" spans="2:15" x14ac:dyDescent="0.25">
      <c r="B1024" s="88"/>
      <c r="C1024" s="89" t="str">
        <f t="shared" si="70"/>
        <v/>
      </c>
      <c r="D1024" s="84" t="str">
        <f t="shared" si="71"/>
        <v/>
      </c>
      <c r="E1024" s="90"/>
      <c r="F1024" s="90"/>
      <c r="G1024" s="90"/>
      <c r="H1024" s="90"/>
      <c r="I1024" s="90"/>
      <c r="J1024" s="85"/>
      <c r="K1024" s="91"/>
      <c r="L1024" s="91"/>
      <c r="M1024" s="92"/>
      <c r="N1024" s="93"/>
      <c r="O1024" s="46">
        <f t="shared" si="72"/>
        <v>0</v>
      </c>
    </row>
    <row r="1025" spans="2:15" x14ac:dyDescent="0.25">
      <c r="B1025" s="88"/>
      <c r="C1025" s="89" t="str">
        <f t="shared" si="70"/>
        <v/>
      </c>
      <c r="D1025" s="84" t="str">
        <f t="shared" si="71"/>
        <v/>
      </c>
      <c r="E1025" s="90"/>
      <c r="F1025" s="90"/>
      <c r="G1025" s="90"/>
      <c r="H1025" s="90"/>
      <c r="I1025" s="90"/>
      <c r="J1025" s="85"/>
      <c r="K1025" s="91"/>
      <c r="L1025" s="91"/>
      <c r="M1025" s="92"/>
      <c r="N1025" s="93"/>
      <c r="O1025" s="46">
        <f t="shared" si="72"/>
        <v>0</v>
      </c>
    </row>
    <row r="1026" spans="2:15" x14ac:dyDescent="0.25">
      <c r="B1026" s="88"/>
      <c r="C1026" s="89" t="str">
        <f t="shared" si="70"/>
        <v/>
      </c>
      <c r="D1026" s="84" t="str">
        <f t="shared" si="71"/>
        <v/>
      </c>
      <c r="E1026" s="90"/>
      <c r="F1026" s="90"/>
      <c r="G1026" s="90"/>
      <c r="H1026" s="90"/>
      <c r="I1026" s="90"/>
      <c r="J1026" s="85"/>
      <c r="K1026" s="91"/>
      <c r="L1026" s="91"/>
      <c r="M1026" s="92"/>
      <c r="N1026" s="93"/>
      <c r="O1026" s="46">
        <f t="shared" si="72"/>
        <v>0</v>
      </c>
    </row>
    <row r="1027" spans="2:15" x14ac:dyDescent="0.25">
      <c r="B1027" s="88"/>
      <c r="C1027" s="89" t="str">
        <f t="shared" si="70"/>
        <v/>
      </c>
      <c r="D1027" s="84" t="str">
        <f t="shared" si="71"/>
        <v/>
      </c>
      <c r="E1027" s="90"/>
      <c r="F1027" s="90"/>
      <c r="G1027" s="90"/>
      <c r="H1027" s="90"/>
      <c r="I1027" s="90"/>
      <c r="J1027" s="85"/>
      <c r="K1027" s="91"/>
      <c r="L1027" s="91"/>
      <c r="M1027" s="92"/>
      <c r="N1027" s="93"/>
      <c r="O1027" s="46">
        <f t="shared" si="72"/>
        <v>0</v>
      </c>
    </row>
    <row r="1028" spans="2:15" x14ac:dyDescent="0.25">
      <c r="B1028" s="88"/>
      <c r="C1028" s="89" t="str">
        <f t="shared" si="70"/>
        <v/>
      </c>
      <c r="D1028" s="84" t="str">
        <f t="shared" si="71"/>
        <v/>
      </c>
      <c r="E1028" s="90"/>
      <c r="F1028" s="90"/>
      <c r="G1028" s="90"/>
      <c r="H1028" s="90"/>
      <c r="I1028" s="90"/>
      <c r="J1028" s="85"/>
      <c r="K1028" s="91"/>
      <c r="L1028" s="91"/>
      <c r="M1028" s="92"/>
      <c r="N1028" s="93"/>
      <c r="O1028" s="46">
        <f t="shared" si="72"/>
        <v>0</v>
      </c>
    </row>
    <row r="1029" spans="2:15" x14ac:dyDescent="0.25">
      <c r="B1029" s="88"/>
      <c r="C1029" s="89" t="str">
        <f t="shared" si="70"/>
        <v/>
      </c>
      <c r="D1029" s="84" t="str">
        <f t="shared" si="71"/>
        <v/>
      </c>
      <c r="E1029" s="90"/>
      <c r="F1029" s="90"/>
      <c r="G1029" s="90"/>
      <c r="H1029" s="90"/>
      <c r="I1029" s="90"/>
      <c r="J1029" s="85"/>
      <c r="K1029" s="91"/>
      <c r="L1029" s="91"/>
      <c r="M1029" s="92"/>
      <c r="N1029" s="93"/>
      <c r="O1029" s="46">
        <f t="shared" si="72"/>
        <v>0</v>
      </c>
    </row>
    <row r="1030" spans="2:15" x14ac:dyDescent="0.25">
      <c r="B1030" s="88"/>
      <c r="C1030" s="89" t="str">
        <f t="shared" si="70"/>
        <v/>
      </c>
      <c r="D1030" s="84" t="str">
        <f t="shared" si="71"/>
        <v/>
      </c>
      <c r="E1030" s="90"/>
      <c r="F1030" s="90"/>
      <c r="G1030" s="90"/>
      <c r="H1030" s="90"/>
      <c r="I1030" s="90"/>
      <c r="J1030" s="85"/>
      <c r="K1030" s="91"/>
      <c r="L1030" s="91"/>
      <c r="M1030" s="92"/>
      <c r="N1030" s="93"/>
      <c r="O1030" s="46">
        <f t="shared" si="72"/>
        <v>0</v>
      </c>
    </row>
    <row r="1031" spans="2:15" x14ac:dyDescent="0.25">
      <c r="B1031" s="88"/>
      <c r="C1031" s="89" t="str">
        <f t="shared" si="70"/>
        <v/>
      </c>
      <c r="D1031" s="84" t="str">
        <f t="shared" si="71"/>
        <v/>
      </c>
      <c r="E1031" s="90"/>
      <c r="F1031" s="90"/>
      <c r="G1031" s="90"/>
      <c r="H1031" s="90"/>
      <c r="I1031" s="90"/>
      <c r="J1031" s="85"/>
      <c r="K1031" s="91"/>
      <c r="L1031" s="91"/>
      <c r="M1031" s="92"/>
      <c r="N1031" s="93"/>
      <c r="O1031" s="46">
        <f t="shared" si="72"/>
        <v>0</v>
      </c>
    </row>
    <row r="1032" spans="2:15" x14ac:dyDescent="0.25">
      <c r="B1032" s="88"/>
      <c r="C1032" s="89" t="str">
        <f t="shared" si="70"/>
        <v/>
      </c>
      <c r="D1032" s="84" t="str">
        <f t="shared" si="71"/>
        <v/>
      </c>
      <c r="E1032" s="90"/>
      <c r="F1032" s="90"/>
      <c r="G1032" s="90"/>
      <c r="H1032" s="90"/>
      <c r="I1032" s="90"/>
      <c r="J1032" s="85"/>
      <c r="K1032" s="91"/>
      <c r="L1032" s="91"/>
      <c r="M1032" s="92"/>
      <c r="N1032" s="93"/>
      <c r="O1032" s="46">
        <f t="shared" si="72"/>
        <v>0</v>
      </c>
    </row>
    <row r="1033" spans="2:15" x14ac:dyDescent="0.25">
      <c r="B1033" s="88"/>
      <c r="C1033" s="89" t="str">
        <f t="shared" si="70"/>
        <v/>
      </c>
      <c r="D1033" s="84" t="str">
        <f t="shared" si="71"/>
        <v/>
      </c>
      <c r="E1033" s="90"/>
      <c r="F1033" s="90"/>
      <c r="G1033" s="90"/>
      <c r="H1033" s="90"/>
      <c r="I1033" s="90"/>
      <c r="J1033" s="85"/>
      <c r="K1033" s="91"/>
      <c r="L1033" s="91"/>
      <c r="M1033" s="92"/>
      <c r="N1033" s="93"/>
      <c r="O1033" s="46">
        <f t="shared" si="72"/>
        <v>0</v>
      </c>
    </row>
    <row r="1034" spans="2:15" x14ac:dyDescent="0.25">
      <c r="B1034" s="88"/>
      <c r="C1034" s="89" t="str">
        <f t="shared" si="70"/>
        <v/>
      </c>
      <c r="D1034" s="84" t="str">
        <f t="shared" si="71"/>
        <v/>
      </c>
      <c r="E1034" s="90"/>
      <c r="F1034" s="90"/>
      <c r="G1034" s="90"/>
      <c r="H1034" s="90"/>
      <c r="I1034" s="90"/>
      <c r="J1034" s="85"/>
      <c r="K1034" s="91"/>
      <c r="L1034" s="91"/>
      <c r="M1034" s="92"/>
      <c r="N1034" s="93"/>
      <c r="O1034" s="46">
        <f t="shared" si="72"/>
        <v>0</v>
      </c>
    </row>
    <row r="1035" spans="2:15" x14ac:dyDescent="0.25">
      <c r="B1035" s="88"/>
      <c r="C1035" s="89" t="str">
        <f t="shared" si="70"/>
        <v/>
      </c>
      <c r="D1035" s="84" t="str">
        <f t="shared" si="71"/>
        <v/>
      </c>
      <c r="E1035" s="90"/>
      <c r="F1035" s="90"/>
      <c r="G1035" s="90"/>
      <c r="H1035" s="90"/>
      <c r="I1035" s="90"/>
      <c r="J1035" s="85"/>
      <c r="K1035" s="91"/>
      <c r="L1035" s="91"/>
      <c r="M1035" s="92"/>
      <c r="N1035" s="93"/>
      <c r="O1035" s="46">
        <f t="shared" si="72"/>
        <v>0</v>
      </c>
    </row>
    <row r="1036" spans="2:15" x14ac:dyDescent="0.25">
      <c r="B1036" s="88"/>
      <c r="C1036" s="89" t="str">
        <f t="shared" si="70"/>
        <v/>
      </c>
      <c r="D1036" s="84" t="str">
        <f t="shared" si="71"/>
        <v/>
      </c>
      <c r="E1036" s="90"/>
      <c r="F1036" s="90"/>
      <c r="G1036" s="90"/>
      <c r="H1036" s="90"/>
      <c r="I1036" s="90"/>
      <c r="J1036" s="85"/>
      <c r="K1036" s="91"/>
      <c r="L1036" s="91"/>
      <c r="M1036" s="92"/>
      <c r="N1036" s="93"/>
      <c r="O1036" s="46">
        <f t="shared" si="72"/>
        <v>0</v>
      </c>
    </row>
    <row r="1037" spans="2:15" x14ac:dyDescent="0.25">
      <c r="B1037" s="88"/>
      <c r="C1037" s="89" t="str">
        <f t="shared" si="70"/>
        <v/>
      </c>
      <c r="D1037" s="84" t="str">
        <f t="shared" si="71"/>
        <v/>
      </c>
      <c r="E1037" s="90"/>
      <c r="F1037" s="90"/>
      <c r="G1037" s="90"/>
      <c r="H1037" s="90"/>
      <c r="I1037" s="90"/>
      <c r="J1037" s="85"/>
      <c r="K1037" s="91"/>
      <c r="L1037" s="91"/>
      <c r="M1037" s="92"/>
      <c r="N1037" s="93"/>
      <c r="O1037" s="46">
        <f t="shared" si="72"/>
        <v>0</v>
      </c>
    </row>
    <row r="1038" spans="2:15" x14ac:dyDescent="0.25">
      <c r="B1038" s="88"/>
      <c r="C1038" s="89" t="str">
        <f t="shared" ref="C1038:C1101" si="73">IF(B1038&lt;&gt;"",MONTH(B1038),"")</f>
        <v/>
      </c>
      <c r="D1038" s="84" t="str">
        <f t="shared" ref="D1038:D1101" si="74">IF(B1038&lt;&gt;"",YEAR(B1038),"")</f>
        <v/>
      </c>
      <c r="E1038" s="90"/>
      <c r="F1038" s="90"/>
      <c r="G1038" s="90"/>
      <c r="H1038" s="90"/>
      <c r="I1038" s="90"/>
      <c r="J1038" s="85"/>
      <c r="K1038" s="91"/>
      <c r="L1038" s="91"/>
      <c r="M1038" s="92"/>
      <c r="N1038" s="93"/>
      <c r="O1038" s="46">
        <f t="shared" si="72"/>
        <v>0</v>
      </c>
    </row>
    <row r="1039" spans="2:15" x14ac:dyDescent="0.25">
      <c r="B1039" s="88"/>
      <c r="C1039" s="89" t="str">
        <f t="shared" si="73"/>
        <v/>
      </c>
      <c r="D1039" s="84" t="str">
        <f t="shared" si="74"/>
        <v/>
      </c>
      <c r="E1039" s="90"/>
      <c r="F1039" s="90"/>
      <c r="G1039" s="90"/>
      <c r="H1039" s="90"/>
      <c r="I1039" s="90"/>
      <c r="J1039" s="85"/>
      <c r="K1039" s="91"/>
      <c r="L1039" s="91"/>
      <c r="M1039" s="92"/>
      <c r="N1039" s="93"/>
      <c r="O1039" s="46">
        <f t="shared" ref="O1039:O1102" si="75">M1039-N1039+O1038</f>
        <v>0</v>
      </c>
    </row>
    <row r="1040" spans="2:15" x14ac:dyDescent="0.25">
      <c r="B1040" s="88"/>
      <c r="C1040" s="89" t="str">
        <f t="shared" si="73"/>
        <v/>
      </c>
      <c r="D1040" s="84" t="str">
        <f t="shared" si="74"/>
        <v/>
      </c>
      <c r="E1040" s="90"/>
      <c r="F1040" s="90"/>
      <c r="G1040" s="90"/>
      <c r="H1040" s="90"/>
      <c r="I1040" s="90"/>
      <c r="J1040" s="85"/>
      <c r="K1040" s="91"/>
      <c r="L1040" s="91"/>
      <c r="M1040" s="92"/>
      <c r="N1040" s="93"/>
      <c r="O1040" s="46">
        <f t="shared" si="75"/>
        <v>0</v>
      </c>
    </row>
    <row r="1041" spans="2:15" x14ac:dyDescent="0.25">
      <c r="B1041" s="88"/>
      <c r="C1041" s="89" t="str">
        <f t="shared" si="73"/>
        <v/>
      </c>
      <c r="D1041" s="84" t="str">
        <f t="shared" si="74"/>
        <v/>
      </c>
      <c r="E1041" s="90"/>
      <c r="F1041" s="90"/>
      <c r="G1041" s="90"/>
      <c r="H1041" s="90"/>
      <c r="I1041" s="90"/>
      <c r="J1041" s="85"/>
      <c r="K1041" s="91"/>
      <c r="L1041" s="91"/>
      <c r="M1041" s="92"/>
      <c r="N1041" s="93"/>
      <c r="O1041" s="46">
        <f t="shared" si="75"/>
        <v>0</v>
      </c>
    </row>
    <row r="1042" spans="2:15" x14ac:dyDescent="0.25">
      <c r="B1042" s="88"/>
      <c r="C1042" s="89" t="str">
        <f t="shared" si="73"/>
        <v/>
      </c>
      <c r="D1042" s="84" t="str">
        <f t="shared" si="74"/>
        <v/>
      </c>
      <c r="E1042" s="90"/>
      <c r="F1042" s="90"/>
      <c r="G1042" s="90"/>
      <c r="H1042" s="90"/>
      <c r="I1042" s="90"/>
      <c r="J1042" s="85"/>
      <c r="K1042" s="91"/>
      <c r="L1042" s="91"/>
      <c r="M1042" s="92"/>
      <c r="N1042" s="93"/>
      <c r="O1042" s="46">
        <f t="shared" si="75"/>
        <v>0</v>
      </c>
    </row>
    <row r="1043" spans="2:15" x14ac:dyDescent="0.25">
      <c r="B1043" s="88"/>
      <c r="C1043" s="89" t="str">
        <f t="shared" si="73"/>
        <v/>
      </c>
      <c r="D1043" s="84" t="str">
        <f t="shared" si="74"/>
        <v/>
      </c>
      <c r="E1043" s="90"/>
      <c r="F1043" s="90"/>
      <c r="G1043" s="90"/>
      <c r="H1043" s="90"/>
      <c r="I1043" s="90"/>
      <c r="J1043" s="85"/>
      <c r="K1043" s="91"/>
      <c r="L1043" s="91"/>
      <c r="M1043" s="92"/>
      <c r="N1043" s="93"/>
      <c r="O1043" s="46">
        <f t="shared" si="75"/>
        <v>0</v>
      </c>
    </row>
    <row r="1044" spans="2:15" x14ac:dyDescent="0.25">
      <c r="B1044" s="88"/>
      <c r="C1044" s="89" t="str">
        <f t="shared" si="73"/>
        <v/>
      </c>
      <c r="D1044" s="84" t="str">
        <f t="shared" si="74"/>
        <v/>
      </c>
      <c r="E1044" s="90"/>
      <c r="F1044" s="90"/>
      <c r="G1044" s="90"/>
      <c r="H1044" s="90"/>
      <c r="I1044" s="90"/>
      <c r="J1044" s="85"/>
      <c r="K1044" s="91"/>
      <c r="L1044" s="91"/>
      <c r="M1044" s="92"/>
      <c r="N1044" s="93"/>
      <c r="O1044" s="46">
        <f t="shared" si="75"/>
        <v>0</v>
      </c>
    </row>
    <row r="1045" spans="2:15" x14ac:dyDescent="0.25">
      <c r="B1045" s="88"/>
      <c r="C1045" s="89" t="str">
        <f t="shared" si="73"/>
        <v/>
      </c>
      <c r="D1045" s="84" t="str">
        <f t="shared" si="74"/>
        <v/>
      </c>
      <c r="E1045" s="90"/>
      <c r="F1045" s="90"/>
      <c r="G1045" s="90"/>
      <c r="H1045" s="90"/>
      <c r="I1045" s="90"/>
      <c r="J1045" s="85"/>
      <c r="K1045" s="91"/>
      <c r="L1045" s="91"/>
      <c r="M1045" s="92"/>
      <c r="N1045" s="93"/>
      <c r="O1045" s="46">
        <f t="shared" si="75"/>
        <v>0</v>
      </c>
    </row>
    <row r="1046" spans="2:15" x14ac:dyDescent="0.25">
      <c r="B1046" s="88"/>
      <c r="C1046" s="89" t="str">
        <f t="shared" si="73"/>
        <v/>
      </c>
      <c r="D1046" s="84" t="str">
        <f t="shared" si="74"/>
        <v/>
      </c>
      <c r="E1046" s="90"/>
      <c r="F1046" s="90"/>
      <c r="G1046" s="90"/>
      <c r="H1046" s="90"/>
      <c r="I1046" s="90"/>
      <c r="J1046" s="85"/>
      <c r="K1046" s="91"/>
      <c r="L1046" s="91"/>
      <c r="M1046" s="92"/>
      <c r="N1046" s="93"/>
      <c r="O1046" s="46">
        <f t="shared" si="75"/>
        <v>0</v>
      </c>
    </row>
    <row r="1047" spans="2:15" x14ac:dyDescent="0.25">
      <c r="B1047" s="88"/>
      <c r="C1047" s="89" t="str">
        <f t="shared" si="73"/>
        <v/>
      </c>
      <c r="D1047" s="84" t="str">
        <f t="shared" si="74"/>
        <v/>
      </c>
      <c r="E1047" s="90"/>
      <c r="F1047" s="90"/>
      <c r="G1047" s="90"/>
      <c r="H1047" s="90"/>
      <c r="I1047" s="90"/>
      <c r="J1047" s="85"/>
      <c r="K1047" s="91"/>
      <c r="L1047" s="91"/>
      <c r="M1047" s="92"/>
      <c r="N1047" s="93"/>
      <c r="O1047" s="46">
        <f t="shared" si="75"/>
        <v>0</v>
      </c>
    </row>
    <row r="1048" spans="2:15" x14ac:dyDescent="0.25">
      <c r="B1048" s="88"/>
      <c r="C1048" s="89" t="str">
        <f t="shared" si="73"/>
        <v/>
      </c>
      <c r="D1048" s="84" t="str">
        <f t="shared" si="74"/>
        <v/>
      </c>
      <c r="E1048" s="90"/>
      <c r="F1048" s="90"/>
      <c r="G1048" s="90"/>
      <c r="H1048" s="90"/>
      <c r="I1048" s="90"/>
      <c r="J1048" s="85"/>
      <c r="K1048" s="91"/>
      <c r="L1048" s="91"/>
      <c r="M1048" s="92"/>
      <c r="N1048" s="93"/>
      <c r="O1048" s="46">
        <f t="shared" si="75"/>
        <v>0</v>
      </c>
    </row>
    <row r="1049" spans="2:15" x14ac:dyDescent="0.25">
      <c r="B1049" s="88"/>
      <c r="C1049" s="89" t="str">
        <f t="shared" si="73"/>
        <v/>
      </c>
      <c r="D1049" s="84" t="str">
        <f t="shared" si="74"/>
        <v/>
      </c>
      <c r="E1049" s="90"/>
      <c r="F1049" s="90"/>
      <c r="G1049" s="90"/>
      <c r="H1049" s="90"/>
      <c r="I1049" s="90"/>
      <c r="J1049" s="85"/>
      <c r="K1049" s="91"/>
      <c r="L1049" s="91"/>
      <c r="M1049" s="92"/>
      <c r="N1049" s="93"/>
      <c r="O1049" s="46">
        <f t="shared" si="75"/>
        <v>0</v>
      </c>
    </row>
    <row r="1050" spans="2:15" x14ac:dyDescent="0.25">
      <c r="B1050" s="88"/>
      <c r="C1050" s="89" t="str">
        <f t="shared" si="73"/>
        <v/>
      </c>
      <c r="D1050" s="84" t="str">
        <f t="shared" si="74"/>
        <v/>
      </c>
      <c r="E1050" s="90"/>
      <c r="F1050" s="90"/>
      <c r="G1050" s="90"/>
      <c r="H1050" s="90"/>
      <c r="I1050" s="90"/>
      <c r="J1050" s="85"/>
      <c r="K1050" s="91"/>
      <c r="L1050" s="91"/>
      <c r="M1050" s="92"/>
      <c r="N1050" s="93"/>
      <c r="O1050" s="46">
        <f t="shared" si="75"/>
        <v>0</v>
      </c>
    </row>
    <row r="1051" spans="2:15" x14ac:dyDescent="0.25">
      <c r="B1051" s="88"/>
      <c r="C1051" s="89" t="str">
        <f t="shared" si="73"/>
        <v/>
      </c>
      <c r="D1051" s="84" t="str">
        <f t="shared" si="74"/>
        <v/>
      </c>
      <c r="E1051" s="90"/>
      <c r="F1051" s="90"/>
      <c r="G1051" s="90"/>
      <c r="H1051" s="90"/>
      <c r="I1051" s="90"/>
      <c r="J1051" s="85"/>
      <c r="K1051" s="91"/>
      <c r="L1051" s="91"/>
      <c r="M1051" s="92"/>
      <c r="N1051" s="93"/>
      <c r="O1051" s="46">
        <f t="shared" si="75"/>
        <v>0</v>
      </c>
    </row>
    <row r="1052" spans="2:15" x14ac:dyDescent="0.25">
      <c r="B1052" s="88"/>
      <c r="C1052" s="89" t="str">
        <f t="shared" si="73"/>
        <v/>
      </c>
      <c r="D1052" s="84" t="str">
        <f t="shared" si="74"/>
        <v/>
      </c>
      <c r="E1052" s="90"/>
      <c r="F1052" s="90"/>
      <c r="G1052" s="90"/>
      <c r="H1052" s="90"/>
      <c r="I1052" s="90"/>
      <c r="J1052" s="85"/>
      <c r="K1052" s="91"/>
      <c r="L1052" s="91"/>
      <c r="M1052" s="92"/>
      <c r="N1052" s="93"/>
      <c r="O1052" s="46">
        <f t="shared" si="75"/>
        <v>0</v>
      </c>
    </row>
    <row r="1053" spans="2:15" x14ac:dyDescent="0.25">
      <c r="B1053" s="88"/>
      <c r="C1053" s="89" t="str">
        <f t="shared" si="73"/>
        <v/>
      </c>
      <c r="D1053" s="84" t="str">
        <f t="shared" si="74"/>
        <v/>
      </c>
      <c r="E1053" s="90"/>
      <c r="F1053" s="90"/>
      <c r="G1053" s="90"/>
      <c r="H1053" s="90"/>
      <c r="I1053" s="90"/>
      <c r="J1053" s="85"/>
      <c r="K1053" s="91"/>
      <c r="L1053" s="91"/>
      <c r="M1053" s="92"/>
      <c r="N1053" s="93"/>
      <c r="O1053" s="46">
        <f t="shared" si="75"/>
        <v>0</v>
      </c>
    </row>
    <row r="1054" spans="2:15" x14ac:dyDescent="0.25">
      <c r="B1054" s="88"/>
      <c r="C1054" s="89" t="str">
        <f t="shared" si="73"/>
        <v/>
      </c>
      <c r="D1054" s="84" t="str">
        <f t="shared" si="74"/>
        <v/>
      </c>
      <c r="E1054" s="90"/>
      <c r="F1054" s="90"/>
      <c r="G1054" s="90"/>
      <c r="H1054" s="90"/>
      <c r="I1054" s="90"/>
      <c r="J1054" s="85"/>
      <c r="K1054" s="91"/>
      <c r="L1054" s="91"/>
      <c r="M1054" s="92"/>
      <c r="N1054" s="93"/>
      <c r="O1054" s="46">
        <f t="shared" si="75"/>
        <v>0</v>
      </c>
    </row>
    <row r="1055" spans="2:15" x14ac:dyDescent="0.25">
      <c r="B1055" s="88"/>
      <c r="C1055" s="89" t="str">
        <f t="shared" si="73"/>
        <v/>
      </c>
      <c r="D1055" s="84" t="str">
        <f t="shared" si="74"/>
        <v/>
      </c>
      <c r="E1055" s="90"/>
      <c r="F1055" s="90"/>
      <c r="G1055" s="90"/>
      <c r="H1055" s="90"/>
      <c r="I1055" s="90"/>
      <c r="J1055" s="85"/>
      <c r="K1055" s="91"/>
      <c r="L1055" s="91"/>
      <c r="M1055" s="92"/>
      <c r="N1055" s="93"/>
      <c r="O1055" s="46">
        <f t="shared" si="75"/>
        <v>0</v>
      </c>
    </row>
    <row r="1056" spans="2:15" x14ac:dyDescent="0.25">
      <c r="B1056" s="88"/>
      <c r="C1056" s="89" t="str">
        <f t="shared" si="73"/>
        <v/>
      </c>
      <c r="D1056" s="84" t="str">
        <f t="shared" si="74"/>
        <v/>
      </c>
      <c r="E1056" s="90"/>
      <c r="F1056" s="90"/>
      <c r="G1056" s="90"/>
      <c r="H1056" s="90"/>
      <c r="I1056" s="90"/>
      <c r="J1056" s="85"/>
      <c r="K1056" s="91"/>
      <c r="L1056" s="91"/>
      <c r="M1056" s="92"/>
      <c r="N1056" s="93"/>
      <c r="O1056" s="46">
        <f t="shared" si="75"/>
        <v>0</v>
      </c>
    </row>
    <row r="1057" spans="2:15" x14ac:dyDescent="0.25">
      <c r="B1057" s="88"/>
      <c r="C1057" s="89" t="str">
        <f t="shared" si="73"/>
        <v/>
      </c>
      <c r="D1057" s="84" t="str">
        <f t="shared" si="74"/>
        <v/>
      </c>
      <c r="E1057" s="90"/>
      <c r="F1057" s="90"/>
      <c r="G1057" s="90"/>
      <c r="H1057" s="90"/>
      <c r="I1057" s="90"/>
      <c r="J1057" s="85"/>
      <c r="K1057" s="91"/>
      <c r="L1057" s="91"/>
      <c r="M1057" s="92"/>
      <c r="N1057" s="93"/>
      <c r="O1057" s="46">
        <f t="shared" si="75"/>
        <v>0</v>
      </c>
    </row>
    <row r="1058" spans="2:15" x14ac:dyDescent="0.25">
      <c r="B1058" s="88"/>
      <c r="C1058" s="89" t="str">
        <f t="shared" si="73"/>
        <v/>
      </c>
      <c r="D1058" s="84" t="str">
        <f t="shared" si="74"/>
        <v/>
      </c>
      <c r="E1058" s="90"/>
      <c r="F1058" s="90"/>
      <c r="G1058" s="90"/>
      <c r="H1058" s="90"/>
      <c r="I1058" s="90"/>
      <c r="J1058" s="85"/>
      <c r="K1058" s="91"/>
      <c r="L1058" s="91"/>
      <c r="M1058" s="92"/>
      <c r="N1058" s="93"/>
      <c r="O1058" s="46">
        <f t="shared" si="75"/>
        <v>0</v>
      </c>
    </row>
    <row r="1059" spans="2:15" x14ac:dyDescent="0.25">
      <c r="B1059" s="88"/>
      <c r="C1059" s="89" t="str">
        <f t="shared" si="73"/>
        <v/>
      </c>
      <c r="D1059" s="84" t="str">
        <f t="shared" si="74"/>
        <v/>
      </c>
      <c r="E1059" s="90"/>
      <c r="F1059" s="90"/>
      <c r="G1059" s="90"/>
      <c r="H1059" s="90"/>
      <c r="I1059" s="90"/>
      <c r="J1059" s="85"/>
      <c r="K1059" s="91"/>
      <c r="L1059" s="91"/>
      <c r="M1059" s="92"/>
      <c r="N1059" s="93"/>
      <c r="O1059" s="46">
        <f t="shared" si="75"/>
        <v>0</v>
      </c>
    </row>
    <row r="1060" spans="2:15" x14ac:dyDescent="0.25">
      <c r="B1060" s="88"/>
      <c r="C1060" s="89" t="str">
        <f t="shared" si="73"/>
        <v/>
      </c>
      <c r="D1060" s="84" t="str">
        <f t="shared" si="74"/>
        <v/>
      </c>
      <c r="E1060" s="90"/>
      <c r="F1060" s="90"/>
      <c r="G1060" s="90"/>
      <c r="H1060" s="90"/>
      <c r="I1060" s="90"/>
      <c r="J1060" s="85"/>
      <c r="K1060" s="91"/>
      <c r="L1060" s="91"/>
      <c r="M1060" s="92"/>
      <c r="N1060" s="93"/>
      <c r="O1060" s="46">
        <f t="shared" si="75"/>
        <v>0</v>
      </c>
    </row>
    <row r="1061" spans="2:15" x14ac:dyDescent="0.25">
      <c r="B1061" s="88"/>
      <c r="C1061" s="89" t="str">
        <f t="shared" si="73"/>
        <v/>
      </c>
      <c r="D1061" s="84" t="str">
        <f t="shared" si="74"/>
        <v/>
      </c>
      <c r="E1061" s="90"/>
      <c r="F1061" s="90"/>
      <c r="G1061" s="90"/>
      <c r="H1061" s="90"/>
      <c r="I1061" s="90"/>
      <c r="J1061" s="85"/>
      <c r="K1061" s="91"/>
      <c r="L1061" s="91"/>
      <c r="M1061" s="92"/>
      <c r="N1061" s="93"/>
      <c r="O1061" s="46">
        <f t="shared" si="75"/>
        <v>0</v>
      </c>
    </row>
    <row r="1062" spans="2:15" x14ac:dyDescent="0.25">
      <c r="B1062" s="88"/>
      <c r="C1062" s="89" t="str">
        <f t="shared" si="73"/>
        <v/>
      </c>
      <c r="D1062" s="84" t="str">
        <f t="shared" si="74"/>
        <v/>
      </c>
      <c r="E1062" s="90"/>
      <c r="F1062" s="90"/>
      <c r="G1062" s="90"/>
      <c r="H1062" s="90"/>
      <c r="I1062" s="90"/>
      <c r="J1062" s="85"/>
      <c r="K1062" s="91"/>
      <c r="L1062" s="91"/>
      <c r="M1062" s="92"/>
      <c r="N1062" s="93"/>
      <c r="O1062" s="46">
        <f t="shared" si="75"/>
        <v>0</v>
      </c>
    </row>
    <row r="1063" spans="2:15" x14ac:dyDescent="0.25">
      <c r="B1063" s="88"/>
      <c r="C1063" s="89" t="str">
        <f t="shared" si="73"/>
        <v/>
      </c>
      <c r="D1063" s="84" t="str">
        <f t="shared" si="74"/>
        <v/>
      </c>
      <c r="E1063" s="90"/>
      <c r="F1063" s="90"/>
      <c r="G1063" s="90"/>
      <c r="H1063" s="90"/>
      <c r="I1063" s="90"/>
      <c r="J1063" s="85"/>
      <c r="K1063" s="91"/>
      <c r="L1063" s="91"/>
      <c r="M1063" s="92"/>
      <c r="N1063" s="93"/>
      <c r="O1063" s="46">
        <f t="shared" si="75"/>
        <v>0</v>
      </c>
    </row>
    <row r="1064" spans="2:15" x14ac:dyDescent="0.25">
      <c r="B1064" s="88"/>
      <c r="C1064" s="89" t="str">
        <f t="shared" si="73"/>
        <v/>
      </c>
      <c r="D1064" s="84" t="str">
        <f t="shared" si="74"/>
        <v/>
      </c>
      <c r="E1064" s="90"/>
      <c r="F1064" s="90"/>
      <c r="G1064" s="90"/>
      <c r="H1064" s="90"/>
      <c r="I1064" s="90"/>
      <c r="J1064" s="85"/>
      <c r="K1064" s="91"/>
      <c r="L1064" s="91"/>
      <c r="M1064" s="92"/>
      <c r="N1064" s="93"/>
      <c r="O1064" s="46">
        <f t="shared" si="75"/>
        <v>0</v>
      </c>
    </row>
    <row r="1065" spans="2:15" x14ac:dyDescent="0.25">
      <c r="B1065" s="88"/>
      <c r="C1065" s="89" t="str">
        <f t="shared" si="73"/>
        <v/>
      </c>
      <c r="D1065" s="84" t="str">
        <f t="shared" si="74"/>
        <v/>
      </c>
      <c r="E1065" s="90"/>
      <c r="F1065" s="90"/>
      <c r="G1065" s="90"/>
      <c r="H1065" s="90"/>
      <c r="I1065" s="90"/>
      <c r="J1065" s="85"/>
      <c r="K1065" s="91"/>
      <c r="L1065" s="91"/>
      <c r="M1065" s="92"/>
      <c r="N1065" s="93"/>
      <c r="O1065" s="46">
        <f t="shared" si="75"/>
        <v>0</v>
      </c>
    </row>
    <row r="1066" spans="2:15" x14ac:dyDescent="0.25">
      <c r="B1066" s="88"/>
      <c r="C1066" s="89" t="str">
        <f t="shared" si="73"/>
        <v/>
      </c>
      <c r="D1066" s="84" t="str">
        <f t="shared" si="74"/>
        <v/>
      </c>
      <c r="E1066" s="90"/>
      <c r="F1066" s="90"/>
      <c r="G1066" s="90"/>
      <c r="H1066" s="90"/>
      <c r="I1066" s="90"/>
      <c r="J1066" s="85"/>
      <c r="K1066" s="91"/>
      <c r="L1066" s="91"/>
      <c r="M1066" s="92"/>
      <c r="N1066" s="93"/>
      <c r="O1066" s="46">
        <f t="shared" si="75"/>
        <v>0</v>
      </c>
    </row>
    <row r="1067" spans="2:15" x14ac:dyDescent="0.25">
      <c r="B1067" s="88"/>
      <c r="C1067" s="89" t="str">
        <f t="shared" si="73"/>
        <v/>
      </c>
      <c r="D1067" s="84" t="str">
        <f t="shared" si="74"/>
        <v/>
      </c>
      <c r="E1067" s="90"/>
      <c r="F1067" s="90"/>
      <c r="G1067" s="90"/>
      <c r="H1067" s="90"/>
      <c r="I1067" s="90"/>
      <c r="J1067" s="85"/>
      <c r="K1067" s="91"/>
      <c r="L1067" s="91"/>
      <c r="M1067" s="92"/>
      <c r="N1067" s="93"/>
      <c r="O1067" s="46">
        <f t="shared" si="75"/>
        <v>0</v>
      </c>
    </row>
    <row r="1068" spans="2:15" x14ac:dyDescent="0.25">
      <c r="B1068" s="88"/>
      <c r="C1068" s="89" t="str">
        <f t="shared" si="73"/>
        <v/>
      </c>
      <c r="D1068" s="84" t="str">
        <f t="shared" si="74"/>
        <v/>
      </c>
      <c r="E1068" s="90"/>
      <c r="F1068" s="90"/>
      <c r="G1068" s="90"/>
      <c r="H1068" s="90"/>
      <c r="I1068" s="90"/>
      <c r="J1068" s="85"/>
      <c r="K1068" s="91"/>
      <c r="L1068" s="91"/>
      <c r="M1068" s="92"/>
      <c r="N1068" s="93"/>
      <c r="O1068" s="46">
        <f t="shared" si="75"/>
        <v>0</v>
      </c>
    </row>
    <row r="1069" spans="2:15" x14ac:dyDescent="0.25">
      <c r="B1069" s="88"/>
      <c r="C1069" s="89" t="str">
        <f t="shared" si="73"/>
        <v/>
      </c>
      <c r="D1069" s="84" t="str">
        <f t="shared" si="74"/>
        <v/>
      </c>
      <c r="E1069" s="90"/>
      <c r="F1069" s="90"/>
      <c r="G1069" s="90"/>
      <c r="H1069" s="90"/>
      <c r="I1069" s="90"/>
      <c r="J1069" s="85"/>
      <c r="K1069" s="91"/>
      <c r="L1069" s="91"/>
      <c r="M1069" s="92"/>
      <c r="N1069" s="93"/>
      <c r="O1069" s="46">
        <f t="shared" si="75"/>
        <v>0</v>
      </c>
    </row>
    <row r="1070" spans="2:15" x14ac:dyDescent="0.25">
      <c r="B1070" s="88"/>
      <c r="C1070" s="89" t="str">
        <f t="shared" si="73"/>
        <v/>
      </c>
      <c r="D1070" s="84" t="str">
        <f t="shared" si="74"/>
        <v/>
      </c>
      <c r="E1070" s="90"/>
      <c r="F1070" s="90"/>
      <c r="G1070" s="90"/>
      <c r="H1070" s="90"/>
      <c r="I1070" s="90"/>
      <c r="J1070" s="85"/>
      <c r="K1070" s="91"/>
      <c r="L1070" s="91"/>
      <c r="M1070" s="92"/>
      <c r="N1070" s="93"/>
      <c r="O1070" s="46">
        <f t="shared" si="75"/>
        <v>0</v>
      </c>
    </row>
    <row r="1071" spans="2:15" x14ac:dyDescent="0.25">
      <c r="B1071" s="88"/>
      <c r="C1071" s="89" t="str">
        <f t="shared" si="73"/>
        <v/>
      </c>
      <c r="D1071" s="84" t="str">
        <f t="shared" si="74"/>
        <v/>
      </c>
      <c r="E1071" s="90"/>
      <c r="F1071" s="90"/>
      <c r="G1071" s="90"/>
      <c r="H1071" s="90"/>
      <c r="I1071" s="90"/>
      <c r="J1071" s="85"/>
      <c r="K1071" s="91"/>
      <c r="L1071" s="91"/>
      <c r="M1071" s="92"/>
      <c r="N1071" s="93"/>
      <c r="O1071" s="46">
        <f t="shared" si="75"/>
        <v>0</v>
      </c>
    </row>
    <row r="1072" spans="2:15" x14ac:dyDescent="0.25">
      <c r="B1072" s="88"/>
      <c r="C1072" s="89" t="str">
        <f t="shared" si="73"/>
        <v/>
      </c>
      <c r="D1072" s="84" t="str">
        <f t="shared" si="74"/>
        <v/>
      </c>
      <c r="E1072" s="90"/>
      <c r="F1072" s="90"/>
      <c r="G1072" s="90"/>
      <c r="H1072" s="90"/>
      <c r="I1072" s="90"/>
      <c r="J1072" s="85"/>
      <c r="K1072" s="91"/>
      <c r="L1072" s="91"/>
      <c r="M1072" s="92"/>
      <c r="N1072" s="93"/>
      <c r="O1072" s="46">
        <f t="shared" si="75"/>
        <v>0</v>
      </c>
    </row>
    <row r="1073" spans="2:15" x14ac:dyDescent="0.25">
      <c r="B1073" s="88"/>
      <c r="C1073" s="89" t="str">
        <f t="shared" si="73"/>
        <v/>
      </c>
      <c r="D1073" s="84" t="str">
        <f t="shared" si="74"/>
        <v/>
      </c>
      <c r="E1073" s="90"/>
      <c r="F1073" s="90"/>
      <c r="G1073" s="90"/>
      <c r="H1073" s="90"/>
      <c r="I1073" s="90"/>
      <c r="J1073" s="85"/>
      <c r="K1073" s="91"/>
      <c r="L1073" s="91"/>
      <c r="M1073" s="92"/>
      <c r="N1073" s="93"/>
      <c r="O1073" s="46">
        <f t="shared" si="75"/>
        <v>0</v>
      </c>
    </row>
    <row r="1074" spans="2:15" x14ac:dyDescent="0.25">
      <c r="B1074" s="88"/>
      <c r="C1074" s="89" t="str">
        <f t="shared" si="73"/>
        <v/>
      </c>
      <c r="D1074" s="84" t="str">
        <f t="shared" si="74"/>
        <v/>
      </c>
      <c r="E1074" s="90"/>
      <c r="F1074" s="90"/>
      <c r="G1074" s="90"/>
      <c r="H1074" s="90"/>
      <c r="I1074" s="90"/>
      <c r="J1074" s="85"/>
      <c r="K1074" s="91"/>
      <c r="L1074" s="91"/>
      <c r="M1074" s="92"/>
      <c r="N1074" s="93"/>
      <c r="O1074" s="46">
        <f t="shared" si="75"/>
        <v>0</v>
      </c>
    </row>
    <row r="1075" spans="2:15" x14ac:dyDescent="0.25">
      <c r="B1075" s="88"/>
      <c r="C1075" s="89" t="str">
        <f t="shared" si="73"/>
        <v/>
      </c>
      <c r="D1075" s="84" t="str">
        <f t="shared" si="74"/>
        <v/>
      </c>
      <c r="E1075" s="90"/>
      <c r="F1075" s="90"/>
      <c r="G1075" s="90"/>
      <c r="H1075" s="90"/>
      <c r="I1075" s="90"/>
      <c r="J1075" s="85"/>
      <c r="K1075" s="91"/>
      <c r="L1075" s="91"/>
      <c r="M1075" s="92"/>
      <c r="N1075" s="93"/>
      <c r="O1075" s="46">
        <f t="shared" si="75"/>
        <v>0</v>
      </c>
    </row>
    <row r="1076" spans="2:15" x14ac:dyDescent="0.25">
      <c r="B1076" s="88"/>
      <c r="C1076" s="89" t="str">
        <f t="shared" si="73"/>
        <v/>
      </c>
      <c r="D1076" s="84" t="str">
        <f t="shared" si="74"/>
        <v/>
      </c>
      <c r="E1076" s="90"/>
      <c r="F1076" s="90"/>
      <c r="G1076" s="90"/>
      <c r="H1076" s="90"/>
      <c r="I1076" s="90"/>
      <c r="J1076" s="85"/>
      <c r="K1076" s="91"/>
      <c r="L1076" s="91"/>
      <c r="M1076" s="92"/>
      <c r="N1076" s="93"/>
      <c r="O1076" s="46">
        <f t="shared" si="75"/>
        <v>0</v>
      </c>
    </row>
    <row r="1077" spans="2:15" x14ac:dyDescent="0.25">
      <c r="B1077" s="88"/>
      <c r="C1077" s="89" t="str">
        <f t="shared" si="73"/>
        <v/>
      </c>
      <c r="D1077" s="84" t="str">
        <f t="shared" si="74"/>
        <v/>
      </c>
      <c r="E1077" s="90"/>
      <c r="F1077" s="90"/>
      <c r="G1077" s="90"/>
      <c r="H1077" s="90"/>
      <c r="I1077" s="90"/>
      <c r="J1077" s="85"/>
      <c r="K1077" s="91"/>
      <c r="L1077" s="91"/>
      <c r="M1077" s="92"/>
      <c r="N1077" s="93"/>
      <c r="O1077" s="46">
        <f t="shared" si="75"/>
        <v>0</v>
      </c>
    </row>
    <row r="1078" spans="2:15" x14ac:dyDescent="0.25">
      <c r="B1078" s="88"/>
      <c r="C1078" s="89" t="str">
        <f t="shared" si="73"/>
        <v/>
      </c>
      <c r="D1078" s="84" t="str">
        <f t="shared" si="74"/>
        <v/>
      </c>
      <c r="E1078" s="90"/>
      <c r="F1078" s="90"/>
      <c r="G1078" s="90"/>
      <c r="H1078" s="90"/>
      <c r="I1078" s="90"/>
      <c r="J1078" s="85"/>
      <c r="K1078" s="91"/>
      <c r="L1078" s="91"/>
      <c r="M1078" s="92"/>
      <c r="N1078" s="93"/>
      <c r="O1078" s="46">
        <f t="shared" si="75"/>
        <v>0</v>
      </c>
    </row>
    <row r="1079" spans="2:15" x14ac:dyDescent="0.25">
      <c r="B1079" s="88"/>
      <c r="C1079" s="89" t="str">
        <f t="shared" si="73"/>
        <v/>
      </c>
      <c r="D1079" s="84" t="str">
        <f t="shared" si="74"/>
        <v/>
      </c>
      <c r="E1079" s="90"/>
      <c r="F1079" s="90"/>
      <c r="G1079" s="90"/>
      <c r="H1079" s="90"/>
      <c r="I1079" s="90"/>
      <c r="J1079" s="85"/>
      <c r="K1079" s="91"/>
      <c r="L1079" s="91"/>
      <c r="M1079" s="92"/>
      <c r="N1079" s="93"/>
      <c r="O1079" s="46">
        <f t="shared" si="75"/>
        <v>0</v>
      </c>
    </row>
    <row r="1080" spans="2:15" x14ac:dyDescent="0.25">
      <c r="B1080" s="88"/>
      <c r="C1080" s="89" t="str">
        <f t="shared" si="73"/>
        <v/>
      </c>
      <c r="D1080" s="84" t="str">
        <f t="shared" si="74"/>
        <v/>
      </c>
      <c r="E1080" s="90"/>
      <c r="F1080" s="90"/>
      <c r="G1080" s="90"/>
      <c r="H1080" s="90"/>
      <c r="I1080" s="90"/>
      <c r="J1080" s="85"/>
      <c r="K1080" s="91"/>
      <c r="L1080" s="91"/>
      <c r="M1080" s="92"/>
      <c r="N1080" s="93"/>
      <c r="O1080" s="46">
        <f t="shared" si="75"/>
        <v>0</v>
      </c>
    </row>
    <row r="1081" spans="2:15" x14ac:dyDescent="0.25">
      <c r="B1081" s="88"/>
      <c r="C1081" s="89" t="str">
        <f t="shared" si="73"/>
        <v/>
      </c>
      <c r="D1081" s="84" t="str">
        <f t="shared" si="74"/>
        <v/>
      </c>
      <c r="E1081" s="90"/>
      <c r="F1081" s="90"/>
      <c r="G1081" s="90"/>
      <c r="H1081" s="90"/>
      <c r="I1081" s="90"/>
      <c r="J1081" s="85"/>
      <c r="K1081" s="91"/>
      <c r="L1081" s="91"/>
      <c r="M1081" s="92"/>
      <c r="N1081" s="93"/>
      <c r="O1081" s="46">
        <f t="shared" si="75"/>
        <v>0</v>
      </c>
    </row>
    <row r="1082" spans="2:15" x14ac:dyDescent="0.25">
      <c r="B1082" s="88"/>
      <c r="C1082" s="89" t="str">
        <f t="shared" si="73"/>
        <v/>
      </c>
      <c r="D1082" s="84" t="str">
        <f t="shared" si="74"/>
        <v/>
      </c>
      <c r="E1082" s="90"/>
      <c r="F1082" s="90"/>
      <c r="G1082" s="90"/>
      <c r="H1082" s="90"/>
      <c r="I1082" s="90"/>
      <c r="J1082" s="85"/>
      <c r="K1082" s="91"/>
      <c r="L1082" s="91"/>
      <c r="M1082" s="92"/>
      <c r="N1082" s="93"/>
      <c r="O1082" s="46">
        <f t="shared" si="75"/>
        <v>0</v>
      </c>
    </row>
    <row r="1083" spans="2:15" x14ac:dyDescent="0.25">
      <c r="B1083" s="88"/>
      <c r="C1083" s="89" t="str">
        <f t="shared" si="73"/>
        <v/>
      </c>
      <c r="D1083" s="84" t="str">
        <f t="shared" si="74"/>
        <v/>
      </c>
      <c r="E1083" s="90"/>
      <c r="F1083" s="90"/>
      <c r="G1083" s="90"/>
      <c r="H1083" s="90"/>
      <c r="I1083" s="90"/>
      <c r="J1083" s="85"/>
      <c r="K1083" s="91"/>
      <c r="L1083" s="91"/>
      <c r="M1083" s="92"/>
      <c r="N1083" s="93"/>
      <c r="O1083" s="46">
        <f t="shared" si="75"/>
        <v>0</v>
      </c>
    </row>
    <row r="1084" spans="2:15" x14ac:dyDescent="0.25">
      <c r="B1084" s="88"/>
      <c r="C1084" s="89" t="str">
        <f t="shared" si="73"/>
        <v/>
      </c>
      <c r="D1084" s="84" t="str">
        <f t="shared" si="74"/>
        <v/>
      </c>
      <c r="E1084" s="90"/>
      <c r="F1084" s="90"/>
      <c r="G1084" s="90"/>
      <c r="H1084" s="90"/>
      <c r="I1084" s="90"/>
      <c r="J1084" s="85"/>
      <c r="K1084" s="91"/>
      <c r="L1084" s="91"/>
      <c r="M1084" s="92"/>
      <c r="N1084" s="93"/>
      <c r="O1084" s="46">
        <f t="shared" si="75"/>
        <v>0</v>
      </c>
    </row>
    <row r="1085" spans="2:15" x14ac:dyDescent="0.25">
      <c r="B1085" s="88"/>
      <c r="C1085" s="89" t="str">
        <f t="shared" si="73"/>
        <v/>
      </c>
      <c r="D1085" s="84" t="str">
        <f t="shared" si="74"/>
        <v/>
      </c>
      <c r="E1085" s="90"/>
      <c r="F1085" s="90"/>
      <c r="G1085" s="90"/>
      <c r="H1085" s="90"/>
      <c r="I1085" s="90"/>
      <c r="J1085" s="85"/>
      <c r="K1085" s="91"/>
      <c r="L1085" s="91"/>
      <c r="M1085" s="92"/>
      <c r="N1085" s="93"/>
      <c r="O1085" s="46">
        <f t="shared" si="75"/>
        <v>0</v>
      </c>
    </row>
    <row r="1086" spans="2:15" x14ac:dyDescent="0.25">
      <c r="B1086" s="88"/>
      <c r="C1086" s="89" t="str">
        <f t="shared" si="73"/>
        <v/>
      </c>
      <c r="D1086" s="84" t="str">
        <f t="shared" si="74"/>
        <v/>
      </c>
      <c r="E1086" s="90"/>
      <c r="F1086" s="90"/>
      <c r="G1086" s="90"/>
      <c r="H1086" s="90"/>
      <c r="I1086" s="90"/>
      <c r="J1086" s="85"/>
      <c r="K1086" s="91"/>
      <c r="L1086" s="91"/>
      <c r="M1086" s="92"/>
      <c r="N1086" s="93"/>
      <c r="O1086" s="46">
        <f t="shared" si="75"/>
        <v>0</v>
      </c>
    </row>
    <row r="1087" spans="2:15" x14ac:dyDescent="0.25">
      <c r="B1087" s="88"/>
      <c r="C1087" s="89" t="str">
        <f t="shared" si="73"/>
        <v/>
      </c>
      <c r="D1087" s="84" t="str">
        <f t="shared" si="74"/>
        <v/>
      </c>
      <c r="E1087" s="90"/>
      <c r="F1087" s="90"/>
      <c r="G1087" s="90"/>
      <c r="H1087" s="90"/>
      <c r="I1087" s="90"/>
      <c r="J1087" s="85"/>
      <c r="K1087" s="91"/>
      <c r="L1087" s="91"/>
      <c r="M1087" s="92"/>
      <c r="N1087" s="93"/>
      <c r="O1087" s="46">
        <f t="shared" si="75"/>
        <v>0</v>
      </c>
    </row>
    <row r="1088" spans="2:15" x14ac:dyDescent="0.25">
      <c r="B1088" s="88"/>
      <c r="C1088" s="89" t="str">
        <f t="shared" si="73"/>
        <v/>
      </c>
      <c r="D1088" s="84" t="str">
        <f t="shared" si="74"/>
        <v/>
      </c>
      <c r="E1088" s="90"/>
      <c r="F1088" s="90"/>
      <c r="G1088" s="90"/>
      <c r="H1088" s="90"/>
      <c r="I1088" s="90"/>
      <c r="J1088" s="85"/>
      <c r="K1088" s="91"/>
      <c r="L1088" s="91"/>
      <c r="M1088" s="92"/>
      <c r="N1088" s="93"/>
      <c r="O1088" s="46">
        <f t="shared" si="75"/>
        <v>0</v>
      </c>
    </row>
    <row r="1089" spans="2:15" x14ac:dyDescent="0.25">
      <c r="B1089" s="88"/>
      <c r="C1089" s="89" t="str">
        <f t="shared" si="73"/>
        <v/>
      </c>
      <c r="D1089" s="84" t="str">
        <f t="shared" si="74"/>
        <v/>
      </c>
      <c r="E1089" s="90"/>
      <c r="F1089" s="90"/>
      <c r="G1089" s="90"/>
      <c r="H1089" s="90"/>
      <c r="I1089" s="90"/>
      <c r="J1089" s="85"/>
      <c r="K1089" s="91"/>
      <c r="L1089" s="91"/>
      <c r="M1089" s="92"/>
      <c r="N1089" s="93"/>
      <c r="O1089" s="46">
        <f t="shared" si="75"/>
        <v>0</v>
      </c>
    </row>
    <row r="1090" spans="2:15" x14ac:dyDescent="0.25">
      <c r="B1090" s="88"/>
      <c r="C1090" s="89" t="str">
        <f t="shared" si="73"/>
        <v/>
      </c>
      <c r="D1090" s="84" t="str">
        <f t="shared" si="74"/>
        <v/>
      </c>
      <c r="E1090" s="90"/>
      <c r="F1090" s="90"/>
      <c r="G1090" s="90"/>
      <c r="H1090" s="90"/>
      <c r="I1090" s="90"/>
      <c r="J1090" s="85"/>
      <c r="K1090" s="91"/>
      <c r="L1090" s="91"/>
      <c r="M1090" s="92"/>
      <c r="N1090" s="93"/>
      <c r="O1090" s="46">
        <f t="shared" si="75"/>
        <v>0</v>
      </c>
    </row>
    <row r="1091" spans="2:15" x14ac:dyDescent="0.25">
      <c r="B1091" s="88"/>
      <c r="C1091" s="89" t="str">
        <f t="shared" si="73"/>
        <v/>
      </c>
      <c r="D1091" s="84" t="str">
        <f t="shared" si="74"/>
        <v/>
      </c>
      <c r="E1091" s="90"/>
      <c r="F1091" s="90"/>
      <c r="G1091" s="90"/>
      <c r="H1091" s="90"/>
      <c r="I1091" s="90"/>
      <c r="J1091" s="85"/>
      <c r="K1091" s="91"/>
      <c r="L1091" s="91"/>
      <c r="M1091" s="92"/>
      <c r="N1091" s="93"/>
      <c r="O1091" s="46">
        <f t="shared" si="75"/>
        <v>0</v>
      </c>
    </row>
    <row r="1092" spans="2:15" x14ac:dyDescent="0.25">
      <c r="B1092" s="88"/>
      <c r="C1092" s="89" t="str">
        <f t="shared" si="73"/>
        <v/>
      </c>
      <c r="D1092" s="84" t="str">
        <f t="shared" si="74"/>
        <v/>
      </c>
      <c r="E1092" s="90"/>
      <c r="F1092" s="90"/>
      <c r="G1092" s="90"/>
      <c r="H1092" s="90"/>
      <c r="I1092" s="90"/>
      <c r="J1092" s="85"/>
      <c r="K1092" s="91"/>
      <c r="L1092" s="91"/>
      <c r="M1092" s="92"/>
      <c r="N1092" s="93"/>
      <c r="O1092" s="46">
        <f t="shared" si="75"/>
        <v>0</v>
      </c>
    </row>
    <row r="1093" spans="2:15" x14ac:dyDescent="0.25">
      <c r="B1093" s="88"/>
      <c r="C1093" s="89" t="str">
        <f t="shared" si="73"/>
        <v/>
      </c>
      <c r="D1093" s="84" t="str">
        <f t="shared" si="74"/>
        <v/>
      </c>
      <c r="E1093" s="90"/>
      <c r="F1093" s="90"/>
      <c r="G1093" s="90"/>
      <c r="H1093" s="90"/>
      <c r="I1093" s="90"/>
      <c r="J1093" s="85"/>
      <c r="K1093" s="91"/>
      <c r="L1093" s="91"/>
      <c r="M1093" s="92"/>
      <c r="N1093" s="93"/>
      <c r="O1093" s="46">
        <f t="shared" si="75"/>
        <v>0</v>
      </c>
    </row>
    <row r="1094" spans="2:15" x14ac:dyDescent="0.25">
      <c r="B1094" s="88"/>
      <c r="C1094" s="89" t="str">
        <f t="shared" si="73"/>
        <v/>
      </c>
      <c r="D1094" s="84" t="str">
        <f t="shared" si="74"/>
        <v/>
      </c>
      <c r="E1094" s="90"/>
      <c r="F1094" s="90"/>
      <c r="G1094" s="90"/>
      <c r="H1094" s="90"/>
      <c r="I1094" s="90"/>
      <c r="J1094" s="85"/>
      <c r="K1094" s="91"/>
      <c r="L1094" s="91"/>
      <c r="M1094" s="92"/>
      <c r="N1094" s="93"/>
      <c r="O1094" s="46">
        <f t="shared" si="75"/>
        <v>0</v>
      </c>
    </row>
    <row r="1095" spans="2:15" x14ac:dyDescent="0.25">
      <c r="B1095" s="88"/>
      <c r="C1095" s="89" t="str">
        <f t="shared" si="73"/>
        <v/>
      </c>
      <c r="D1095" s="84" t="str">
        <f t="shared" si="74"/>
        <v/>
      </c>
      <c r="E1095" s="90"/>
      <c r="F1095" s="90"/>
      <c r="G1095" s="90"/>
      <c r="H1095" s="90"/>
      <c r="I1095" s="90"/>
      <c r="J1095" s="85"/>
      <c r="K1095" s="91"/>
      <c r="L1095" s="91"/>
      <c r="M1095" s="92"/>
      <c r="N1095" s="93"/>
      <c r="O1095" s="46">
        <f t="shared" si="75"/>
        <v>0</v>
      </c>
    </row>
    <row r="1096" spans="2:15" x14ac:dyDescent="0.25">
      <c r="B1096" s="88"/>
      <c r="C1096" s="89" t="str">
        <f t="shared" si="73"/>
        <v/>
      </c>
      <c r="D1096" s="84" t="str">
        <f t="shared" si="74"/>
        <v/>
      </c>
      <c r="E1096" s="90"/>
      <c r="F1096" s="90"/>
      <c r="G1096" s="90"/>
      <c r="H1096" s="90"/>
      <c r="I1096" s="90"/>
      <c r="J1096" s="85"/>
      <c r="K1096" s="91"/>
      <c r="L1096" s="91"/>
      <c r="M1096" s="92"/>
      <c r="N1096" s="93"/>
      <c r="O1096" s="46">
        <f t="shared" si="75"/>
        <v>0</v>
      </c>
    </row>
    <row r="1097" spans="2:15" x14ac:dyDescent="0.25">
      <c r="B1097" s="88"/>
      <c r="C1097" s="89" t="str">
        <f t="shared" si="73"/>
        <v/>
      </c>
      <c r="D1097" s="84" t="str">
        <f t="shared" si="74"/>
        <v/>
      </c>
      <c r="E1097" s="90"/>
      <c r="F1097" s="90"/>
      <c r="G1097" s="90"/>
      <c r="H1097" s="90"/>
      <c r="I1097" s="90"/>
      <c r="J1097" s="85"/>
      <c r="K1097" s="91"/>
      <c r="L1097" s="91"/>
      <c r="M1097" s="92"/>
      <c r="N1097" s="93"/>
      <c r="O1097" s="46">
        <f t="shared" si="75"/>
        <v>0</v>
      </c>
    </row>
    <row r="1098" spans="2:15" x14ac:dyDescent="0.25">
      <c r="B1098" s="88"/>
      <c r="C1098" s="89" t="str">
        <f t="shared" si="73"/>
        <v/>
      </c>
      <c r="D1098" s="84" t="str">
        <f t="shared" si="74"/>
        <v/>
      </c>
      <c r="E1098" s="90"/>
      <c r="F1098" s="90"/>
      <c r="G1098" s="90"/>
      <c r="H1098" s="90"/>
      <c r="I1098" s="90"/>
      <c r="J1098" s="85"/>
      <c r="K1098" s="91"/>
      <c r="L1098" s="91"/>
      <c r="M1098" s="92"/>
      <c r="N1098" s="93"/>
      <c r="O1098" s="46">
        <f t="shared" si="75"/>
        <v>0</v>
      </c>
    </row>
    <row r="1099" spans="2:15" x14ac:dyDescent="0.25">
      <c r="B1099" s="88"/>
      <c r="C1099" s="89" t="str">
        <f t="shared" si="73"/>
        <v/>
      </c>
      <c r="D1099" s="84" t="str">
        <f t="shared" si="74"/>
        <v/>
      </c>
      <c r="E1099" s="90"/>
      <c r="F1099" s="90"/>
      <c r="G1099" s="90"/>
      <c r="H1099" s="90"/>
      <c r="I1099" s="90"/>
      <c r="J1099" s="85"/>
      <c r="K1099" s="91"/>
      <c r="L1099" s="91"/>
      <c r="M1099" s="92"/>
      <c r="N1099" s="93"/>
      <c r="O1099" s="46">
        <f t="shared" si="75"/>
        <v>0</v>
      </c>
    </row>
    <row r="1100" spans="2:15" x14ac:dyDescent="0.25">
      <c r="B1100" s="88"/>
      <c r="C1100" s="89" t="str">
        <f t="shared" si="73"/>
        <v/>
      </c>
      <c r="D1100" s="84" t="str">
        <f t="shared" si="74"/>
        <v/>
      </c>
      <c r="E1100" s="90"/>
      <c r="F1100" s="90"/>
      <c r="G1100" s="90"/>
      <c r="H1100" s="90"/>
      <c r="I1100" s="90"/>
      <c r="J1100" s="85"/>
      <c r="K1100" s="91"/>
      <c r="L1100" s="91"/>
      <c r="M1100" s="92"/>
      <c r="N1100" s="93"/>
      <c r="O1100" s="46">
        <f t="shared" si="75"/>
        <v>0</v>
      </c>
    </row>
    <row r="1101" spans="2:15" x14ac:dyDescent="0.25">
      <c r="B1101" s="88"/>
      <c r="C1101" s="89" t="str">
        <f t="shared" si="73"/>
        <v/>
      </c>
      <c r="D1101" s="84" t="str">
        <f t="shared" si="74"/>
        <v/>
      </c>
      <c r="E1101" s="90"/>
      <c r="F1101" s="90"/>
      <c r="G1101" s="90"/>
      <c r="H1101" s="90"/>
      <c r="I1101" s="90"/>
      <c r="J1101" s="85"/>
      <c r="K1101" s="91"/>
      <c r="L1101" s="91"/>
      <c r="M1101" s="92"/>
      <c r="N1101" s="93"/>
      <c r="O1101" s="46">
        <f t="shared" si="75"/>
        <v>0</v>
      </c>
    </row>
    <row r="1102" spans="2:15" x14ac:dyDescent="0.25">
      <c r="B1102" s="88"/>
      <c r="C1102" s="89" t="str">
        <f t="shared" ref="C1102:C1165" si="76">IF(B1102&lt;&gt;"",MONTH(B1102),"")</f>
        <v/>
      </c>
      <c r="D1102" s="84" t="str">
        <f t="shared" ref="D1102:D1165" si="77">IF(B1102&lt;&gt;"",YEAR(B1102),"")</f>
        <v/>
      </c>
      <c r="E1102" s="90"/>
      <c r="F1102" s="90"/>
      <c r="G1102" s="90"/>
      <c r="H1102" s="90"/>
      <c r="I1102" s="90"/>
      <c r="J1102" s="85"/>
      <c r="K1102" s="91"/>
      <c r="L1102" s="91"/>
      <c r="M1102" s="92"/>
      <c r="N1102" s="93"/>
      <c r="O1102" s="46">
        <f t="shared" si="75"/>
        <v>0</v>
      </c>
    </row>
    <row r="1103" spans="2:15" x14ac:dyDescent="0.25">
      <c r="B1103" s="88"/>
      <c r="C1103" s="89" t="str">
        <f t="shared" si="76"/>
        <v/>
      </c>
      <c r="D1103" s="84" t="str">
        <f t="shared" si="77"/>
        <v/>
      </c>
      <c r="E1103" s="90"/>
      <c r="F1103" s="90"/>
      <c r="G1103" s="90"/>
      <c r="H1103" s="90"/>
      <c r="I1103" s="90"/>
      <c r="J1103" s="85"/>
      <c r="K1103" s="91"/>
      <c r="L1103" s="91"/>
      <c r="M1103" s="92"/>
      <c r="N1103" s="93"/>
      <c r="O1103" s="46">
        <f t="shared" ref="O1103:O1166" si="78">M1103-N1103+O1102</f>
        <v>0</v>
      </c>
    </row>
    <row r="1104" spans="2:15" x14ac:dyDescent="0.25">
      <c r="B1104" s="88"/>
      <c r="C1104" s="89" t="str">
        <f t="shared" si="76"/>
        <v/>
      </c>
      <c r="D1104" s="84" t="str">
        <f t="shared" si="77"/>
        <v/>
      </c>
      <c r="E1104" s="90"/>
      <c r="F1104" s="90"/>
      <c r="G1104" s="90"/>
      <c r="H1104" s="90"/>
      <c r="I1104" s="90"/>
      <c r="J1104" s="85"/>
      <c r="K1104" s="91"/>
      <c r="L1104" s="91"/>
      <c r="M1104" s="92"/>
      <c r="N1104" s="93"/>
      <c r="O1104" s="46">
        <f t="shared" si="78"/>
        <v>0</v>
      </c>
    </row>
    <row r="1105" spans="2:15" x14ac:dyDescent="0.25">
      <c r="B1105" s="88"/>
      <c r="C1105" s="89" t="str">
        <f t="shared" si="76"/>
        <v/>
      </c>
      <c r="D1105" s="84" t="str">
        <f t="shared" si="77"/>
        <v/>
      </c>
      <c r="E1105" s="90"/>
      <c r="F1105" s="90"/>
      <c r="G1105" s="90"/>
      <c r="H1105" s="90"/>
      <c r="I1105" s="90"/>
      <c r="J1105" s="85"/>
      <c r="K1105" s="91"/>
      <c r="L1105" s="91"/>
      <c r="M1105" s="92"/>
      <c r="N1105" s="93"/>
      <c r="O1105" s="46">
        <f t="shared" si="78"/>
        <v>0</v>
      </c>
    </row>
    <row r="1106" spans="2:15" x14ac:dyDescent="0.25">
      <c r="B1106" s="88"/>
      <c r="C1106" s="89" t="str">
        <f t="shared" si="76"/>
        <v/>
      </c>
      <c r="D1106" s="84" t="str">
        <f t="shared" si="77"/>
        <v/>
      </c>
      <c r="E1106" s="90"/>
      <c r="F1106" s="90"/>
      <c r="G1106" s="90"/>
      <c r="H1106" s="90"/>
      <c r="I1106" s="90"/>
      <c r="J1106" s="85"/>
      <c r="K1106" s="91"/>
      <c r="L1106" s="91"/>
      <c r="M1106" s="92"/>
      <c r="N1106" s="93"/>
      <c r="O1106" s="46">
        <f t="shared" si="78"/>
        <v>0</v>
      </c>
    </row>
    <row r="1107" spans="2:15" x14ac:dyDescent="0.25">
      <c r="B1107" s="88"/>
      <c r="C1107" s="89" t="str">
        <f t="shared" si="76"/>
        <v/>
      </c>
      <c r="D1107" s="84" t="str">
        <f t="shared" si="77"/>
        <v/>
      </c>
      <c r="E1107" s="90"/>
      <c r="F1107" s="90"/>
      <c r="G1107" s="90"/>
      <c r="H1107" s="90"/>
      <c r="I1107" s="90"/>
      <c r="J1107" s="85"/>
      <c r="K1107" s="91"/>
      <c r="L1107" s="91"/>
      <c r="M1107" s="92"/>
      <c r="N1107" s="93"/>
      <c r="O1107" s="46">
        <f t="shared" si="78"/>
        <v>0</v>
      </c>
    </row>
    <row r="1108" spans="2:15" x14ac:dyDescent="0.25">
      <c r="B1108" s="88"/>
      <c r="C1108" s="89" t="str">
        <f t="shared" si="76"/>
        <v/>
      </c>
      <c r="D1108" s="84" t="str">
        <f t="shared" si="77"/>
        <v/>
      </c>
      <c r="E1108" s="90"/>
      <c r="F1108" s="90"/>
      <c r="G1108" s="90"/>
      <c r="H1108" s="90"/>
      <c r="I1108" s="90"/>
      <c r="J1108" s="85"/>
      <c r="K1108" s="91"/>
      <c r="L1108" s="91"/>
      <c r="M1108" s="92"/>
      <c r="N1108" s="93"/>
      <c r="O1108" s="46">
        <f t="shared" si="78"/>
        <v>0</v>
      </c>
    </row>
    <row r="1109" spans="2:15" x14ac:dyDescent="0.25">
      <c r="B1109" s="88"/>
      <c r="C1109" s="89" t="str">
        <f t="shared" si="76"/>
        <v/>
      </c>
      <c r="D1109" s="84" t="str">
        <f t="shared" si="77"/>
        <v/>
      </c>
      <c r="E1109" s="90"/>
      <c r="F1109" s="90"/>
      <c r="G1109" s="90"/>
      <c r="H1109" s="90"/>
      <c r="I1109" s="90"/>
      <c r="J1109" s="85"/>
      <c r="K1109" s="91"/>
      <c r="L1109" s="91"/>
      <c r="M1109" s="92"/>
      <c r="N1109" s="93"/>
      <c r="O1109" s="46">
        <f t="shared" si="78"/>
        <v>0</v>
      </c>
    </row>
    <row r="1110" spans="2:15" x14ac:dyDescent="0.25">
      <c r="B1110" s="88"/>
      <c r="C1110" s="89" t="str">
        <f t="shared" si="76"/>
        <v/>
      </c>
      <c r="D1110" s="84" t="str">
        <f t="shared" si="77"/>
        <v/>
      </c>
      <c r="E1110" s="90"/>
      <c r="F1110" s="90"/>
      <c r="G1110" s="90"/>
      <c r="H1110" s="90"/>
      <c r="I1110" s="90"/>
      <c r="J1110" s="85"/>
      <c r="K1110" s="91"/>
      <c r="L1110" s="91"/>
      <c r="M1110" s="92"/>
      <c r="N1110" s="93"/>
      <c r="O1110" s="46">
        <f t="shared" si="78"/>
        <v>0</v>
      </c>
    </row>
    <row r="1111" spans="2:15" x14ac:dyDescent="0.25">
      <c r="B1111" s="88"/>
      <c r="C1111" s="89" t="str">
        <f t="shared" si="76"/>
        <v/>
      </c>
      <c r="D1111" s="84" t="str">
        <f t="shared" si="77"/>
        <v/>
      </c>
      <c r="E1111" s="90"/>
      <c r="F1111" s="90"/>
      <c r="G1111" s="90"/>
      <c r="H1111" s="90"/>
      <c r="I1111" s="90"/>
      <c r="J1111" s="85"/>
      <c r="K1111" s="91"/>
      <c r="L1111" s="91"/>
      <c r="M1111" s="92"/>
      <c r="N1111" s="93"/>
      <c r="O1111" s="46">
        <f t="shared" si="78"/>
        <v>0</v>
      </c>
    </row>
    <row r="1112" spans="2:15" x14ac:dyDescent="0.25">
      <c r="B1112" s="88"/>
      <c r="C1112" s="89" t="str">
        <f t="shared" si="76"/>
        <v/>
      </c>
      <c r="D1112" s="84" t="str">
        <f t="shared" si="77"/>
        <v/>
      </c>
      <c r="E1112" s="90"/>
      <c r="F1112" s="90"/>
      <c r="G1112" s="90"/>
      <c r="H1112" s="90"/>
      <c r="I1112" s="90"/>
      <c r="J1112" s="85"/>
      <c r="K1112" s="91"/>
      <c r="L1112" s="91"/>
      <c r="M1112" s="92"/>
      <c r="N1112" s="93"/>
      <c r="O1112" s="46">
        <f t="shared" si="78"/>
        <v>0</v>
      </c>
    </row>
    <row r="1113" spans="2:15" x14ac:dyDescent="0.25">
      <c r="B1113" s="88"/>
      <c r="C1113" s="89" t="str">
        <f t="shared" si="76"/>
        <v/>
      </c>
      <c r="D1113" s="84" t="str">
        <f t="shared" si="77"/>
        <v/>
      </c>
      <c r="E1113" s="90"/>
      <c r="F1113" s="90"/>
      <c r="G1113" s="90"/>
      <c r="H1113" s="90"/>
      <c r="I1113" s="90"/>
      <c r="J1113" s="85"/>
      <c r="K1113" s="91"/>
      <c r="L1113" s="91"/>
      <c r="M1113" s="92"/>
      <c r="N1113" s="93"/>
      <c r="O1113" s="46">
        <f t="shared" si="78"/>
        <v>0</v>
      </c>
    </row>
    <row r="1114" spans="2:15" x14ac:dyDescent="0.25">
      <c r="B1114" s="88"/>
      <c r="C1114" s="89" t="str">
        <f t="shared" si="76"/>
        <v/>
      </c>
      <c r="D1114" s="84" t="str">
        <f t="shared" si="77"/>
        <v/>
      </c>
      <c r="E1114" s="90"/>
      <c r="F1114" s="90"/>
      <c r="G1114" s="90"/>
      <c r="H1114" s="90"/>
      <c r="I1114" s="90"/>
      <c r="J1114" s="85"/>
      <c r="K1114" s="91"/>
      <c r="L1114" s="91"/>
      <c r="M1114" s="92"/>
      <c r="N1114" s="93"/>
      <c r="O1114" s="46">
        <f t="shared" si="78"/>
        <v>0</v>
      </c>
    </row>
    <row r="1115" spans="2:15" x14ac:dyDescent="0.25">
      <c r="B1115" s="88"/>
      <c r="C1115" s="89" t="str">
        <f t="shared" si="76"/>
        <v/>
      </c>
      <c r="D1115" s="84" t="str">
        <f t="shared" si="77"/>
        <v/>
      </c>
      <c r="E1115" s="90"/>
      <c r="F1115" s="90"/>
      <c r="G1115" s="90"/>
      <c r="H1115" s="90"/>
      <c r="I1115" s="90"/>
      <c r="J1115" s="85"/>
      <c r="K1115" s="91"/>
      <c r="L1115" s="91"/>
      <c r="M1115" s="92"/>
      <c r="N1115" s="93"/>
      <c r="O1115" s="46">
        <f t="shared" si="78"/>
        <v>0</v>
      </c>
    </row>
    <row r="1116" spans="2:15" x14ac:dyDescent="0.25">
      <c r="B1116" s="88"/>
      <c r="C1116" s="89" t="str">
        <f t="shared" si="76"/>
        <v/>
      </c>
      <c r="D1116" s="84" t="str">
        <f t="shared" si="77"/>
        <v/>
      </c>
      <c r="E1116" s="90"/>
      <c r="F1116" s="90"/>
      <c r="G1116" s="90"/>
      <c r="H1116" s="90"/>
      <c r="I1116" s="90"/>
      <c r="J1116" s="85"/>
      <c r="K1116" s="91"/>
      <c r="L1116" s="91"/>
      <c r="M1116" s="92"/>
      <c r="N1116" s="93"/>
      <c r="O1116" s="46">
        <f t="shared" si="78"/>
        <v>0</v>
      </c>
    </row>
    <row r="1117" spans="2:15" x14ac:dyDescent="0.25">
      <c r="B1117" s="88"/>
      <c r="C1117" s="89" t="str">
        <f t="shared" si="76"/>
        <v/>
      </c>
      <c r="D1117" s="84" t="str">
        <f t="shared" si="77"/>
        <v/>
      </c>
      <c r="E1117" s="90"/>
      <c r="F1117" s="90"/>
      <c r="G1117" s="90"/>
      <c r="H1117" s="90"/>
      <c r="I1117" s="90"/>
      <c r="J1117" s="85"/>
      <c r="K1117" s="91"/>
      <c r="L1117" s="91"/>
      <c r="M1117" s="92"/>
      <c r="N1117" s="93"/>
      <c r="O1117" s="46">
        <f t="shared" si="78"/>
        <v>0</v>
      </c>
    </row>
    <row r="1118" spans="2:15" x14ac:dyDescent="0.25">
      <c r="B1118" s="88"/>
      <c r="C1118" s="89" t="str">
        <f t="shared" si="76"/>
        <v/>
      </c>
      <c r="D1118" s="84" t="str">
        <f t="shared" si="77"/>
        <v/>
      </c>
      <c r="E1118" s="90"/>
      <c r="F1118" s="90"/>
      <c r="G1118" s="90"/>
      <c r="H1118" s="90"/>
      <c r="I1118" s="90"/>
      <c r="J1118" s="85"/>
      <c r="K1118" s="91"/>
      <c r="L1118" s="91"/>
      <c r="M1118" s="92"/>
      <c r="N1118" s="93"/>
      <c r="O1118" s="46">
        <f t="shared" si="78"/>
        <v>0</v>
      </c>
    </row>
    <row r="1119" spans="2:15" x14ac:dyDescent="0.25">
      <c r="B1119" s="88"/>
      <c r="C1119" s="89" t="str">
        <f t="shared" si="76"/>
        <v/>
      </c>
      <c r="D1119" s="84" t="str">
        <f t="shared" si="77"/>
        <v/>
      </c>
      <c r="E1119" s="90"/>
      <c r="F1119" s="90"/>
      <c r="G1119" s="90"/>
      <c r="H1119" s="90"/>
      <c r="I1119" s="90"/>
      <c r="J1119" s="85"/>
      <c r="K1119" s="91"/>
      <c r="L1119" s="91"/>
      <c r="M1119" s="92"/>
      <c r="N1119" s="93"/>
      <c r="O1119" s="46">
        <f t="shared" si="78"/>
        <v>0</v>
      </c>
    </row>
    <row r="1120" spans="2:15" x14ac:dyDescent="0.25">
      <c r="B1120" s="88"/>
      <c r="C1120" s="89" t="str">
        <f t="shared" si="76"/>
        <v/>
      </c>
      <c r="D1120" s="84" t="str">
        <f t="shared" si="77"/>
        <v/>
      </c>
      <c r="E1120" s="90"/>
      <c r="F1120" s="90"/>
      <c r="G1120" s="90"/>
      <c r="H1120" s="90"/>
      <c r="I1120" s="90"/>
      <c r="J1120" s="85"/>
      <c r="K1120" s="91"/>
      <c r="L1120" s="91"/>
      <c r="M1120" s="92"/>
      <c r="N1120" s="93"/>
      <c r="O1120" s="46">
        <f t="shared" si="78"/>
        <v>0</v>
      </c>
    </row>
    <row r="1121" spans="2:15" x14ac:dyDescent="0.25">
      <c r="B1121" s="88"/>
      <c r="C1121" s="89" t="str">
        <f t="shared" si="76"/>
        <v/>
      </c>
      <c r="D1121" s="84" t="str">
        <f t="shared" si="77"/>
        <v/>
      </c>
      <c r="E1121" s="90"/>
      <c r="F1121" s="90"/>
      <c r="G1121" s="90"/>
      <c r="H1121" s="90"/>
      <c r="I1121" s="90"/>
      <c r="J1121" s="85"/>
      <c r="K1121" s="91"/>
      <c r="L1121" s="91"/>
      <c r="M1121" s="92"/>
      <c r="N1121" s="93"/>
      <c r="O1121" s="46">
        <f t="shared" si="78"/>
        <v>0</v>
      </c>
    </row>
    <row r="1122" spans="2:15" x14ac:dyDescent="0.25">
      <c r="B1122" s="88"/>
      <c r="C1122" s="89" t="str">
        <f t="shared" si="76"/>
        <v/>
      </c>
      <c r="D1122" s="84" t="str">
        <f t="shared" si="77"/>
        <v/>
      </c>
      <c r="E1122" s="90"/>
      <c r="F1122" s="90"/>
      <c r="G1122" s="90"/>
      <c r="H1122" s="90"/>
      <c r="I1122" s="90"/>
      <c r="J1122" s="85"/>
      <c r="K1122" s="91"/>
      <c r="L1122" s="91"/>
      <c r="M1122" s="92"/>
      <c r="N1122" s="93"/>
      <c r="O1122" s="46">
        <f t="shared" si="78"/>
        <v>0</v>
      </c>
    </row>
    <row r="1123" spans="2:15" x14ac:dyDescent="0.25">
      <c r="B1123" s="88"/>
      <c r="C1123" s="89" t="str">
        <f t="shared" si="76"/>
        <v/>
      </c>
      <c r="D1123" s="84" t="str">
        <f t="shared" si="77"/>
        <v/>
      </c>
      <c r="E1123" s="90"/>
      <c r="F1123" s="90"/>
      <c r="G1123" s="90"/>
      <c r="H1123" s="90"/>
      <c r="I1123" s="90"/>
      <c r="J1123" s="85"/>
      <c r="K1123" s="91"/>
      <c r="L1123" s="91"/>
      <c r="M1123" s="92"/>
      <c r="N1123" s="93"/>
      <c r="O1123" s="46">
        <f t="shared" si="78"/>
        <v>0</v>
      </c>
    </row>
    <row r="1124" spans="2:15" x14ac:dyDescent="0.25">
      <c r="B1124" s="88"/>
      <c r="C1124" s="89" t="str">
        <f t="shared" si="76"/>
        <v/>
      </c>
      <c r="D1124" s="84" t="str">
        <f t="shared" si="77"/>
        <v/>
      </c>
      <c r="E1124" s="90"/>
      <c r="F1124" s="90"/>
      <c r="G1124" s="90"/>
      <c r="H1124" s="90"/>
      <c r="I1124" s="90"/>
      <c r="J1124" s="85"/>
      <c r="K1124" s="91"/>
      <c r="L1124" s="91"/>
      <c r="M1124" s="92"/>
      <c r="N1124" s="93"/>
      <c r="O1124" s="46">
        <f t="shared" si="78"/>
        <v>0</v>
      </c>
    </row>
    <row r="1125" spans="2:15" x14ac:dyDescent="0.25">
      <c r="B1125" s="88"/>
      <c r="C1125" s="89" t="str">
        <f t="shared" si="76"/>
        <v/>
      </c>
      <c r="D1125" s="84" t="str">
        <f t="shared" si="77"/>
        <v/>
      </c>
      <c r="E1125" s="90"/>
      <c r="F1125" s="90"/>
      <c r="G1125" s="90"/>
      <c r="H1125" s="90"/>
      <c r="I1125" s="90"/>
      <c r="J1125" s="85"/>
      <c r="K1125" s="91"/>
      <c r="L1125" s="91"/>
      <c r="M1125" s="92"/>
      <c r="N1125" s="93"/>
      <c r="O1125" s="46">
        <f t="shared" si="78"/>
        <v>0</v>
      </c>
    </row>
    <row r="1126" spans="2:15" x14ac:dyDescent="0.25">
      <c r="B1126" s="88"/>
      <c r="C1126" s="89" t="str">
        <f t="shared" si="76"/>
        <v/>
      </c>
      <c r="D1126" s="84" t="str">
        <f t="shared" si="77"/>
        <v/>
      </c>
      <c r="E1126" s="90"/>
      <c r="F1126" s="90"/>
      <c r="G1126" s="90"/>
      <c r="H1126" s="90"/>
      <c r="I1126" s="90"/>
      <c r="J1126" s="85"/>
      <c r="K1126" s="91"/>
      <c r="L1126" s="91"/>
      <c r="M1126" s="92"/>
      <c r="N1126" s="93"/>
      <c r="O1126" s="46">
        <f t="shared" si="78"/>
        <v>0</v>
      </c>
    </row>
    <row r="1127" spans="2:15" x14ac:dyDescent="0.25">
      <c r="B1127" s="88"/>
      <c r="C1127" s="89" t="str">
        <f t="shared" si="76"/>
        <v/>
      </c>
      <c r="D1127" s="84" t="str">
        <f t="shared" si="77"/>
        <v/>
      </c>
      <c r="E1127" s="90"/>
      <c r="F1127" s="90"/>
      <c r="G1127" s="90"/>
      <c r="H1127" s="90"/>
      <c r="I1127" s="90"/>
      <c r="J1127" s="85"/>
      <c r="K1127" s="91"/>
      <c r="L1127" s="91"/>
      <c r="M1127" s="92"/>
      <c r="N1127" s="93"/>
      <c r="O1127" s="46">
        <f t="shared" si="78"/>
        <v>0</v>
      </c>
    </row>
    <row r="1128" spans="2:15" x14ac:dyDescent="0.25">
      <c r="B1128" s="88"/>
      <c r="C1128" s="89" t="str">
        <f t="shared" si="76"/>
        <v/>
      </c>
      <c r="D1128" s="84" t="str">
        <f t="shared" si="77"/>
        <v/>
      </c>
      <c r="E1128" s="90"/>
      <c r="F1128" s="90"/>
      <c r="G1128" s="90"/>
      <c r="H1128" s="90"/>
      <c r="I1128" s="90"/>
      <c r="J1128" s="85"/>
      <c r="K1128" s="91"/>
      <c r="L1128" s="91"/>
      <c r="M1128" s="92"/>
      <c r="N1128" s="93"/>
      <c r="O1128" s="46">
        <f t="shared" si="78"/>
        <v>0</v>
      </c>
    </row>
    <row r="1129" spans="2:15" x14ac:dyDescent="0.25">
      <c r="B1129" s="88"/>
      <c r="C1129" s="89" t="str">
        <f t="shared" si="76"/>
        <v/>
      </c>
      <c r="D1129" s="84" t="str">
        <f t="shared" si="77"/>
        <v/>
      </c>
      <c r="E1129" s="90"/>
      <c r="F1129" s="90"/>
      <c r="G1129" s="90"/>
      <c r="H1129" s="90"/>
      <c r="I1129" s="90"/>
      <c r="J1129" s="85"/>
      <c r="K1129" s="91"/>
      <c r="L1129" s="91"/>
      <c r="M1129" s="92"/>
      <c r="N1129" s="93"/>
      <c r="O1129" s="46">
        <f t="shared" si="78"/>
        <v>0</v>
      </c>
    </row>
    <row r="1130" spans="2:15" x14ac:dyDescent="0.25">
      <c r="B1130" s="88"/>
      <c r="C1130" s="89" t="str">
        <f t="shared" si="76"/>
        <v/>
      </c>
      <c r="D1130" s="84" t="str">
        <f t="shared" si="77"/>
        <v/>
      </c>
      <c r="E1130" s="90"/>
      <c r="F1130" s="90"/>
      <c r="G1130" s="90"/>
      <c r="H1130" s="90"/>
      <c r="I1130" s="90"/>
      <c r="J1130" s="85"/>
      <c r="K1130" s="91"/>
      <c r="L1130" s="91"/>
      <c r="M1130" s="92"/>
      <c r="N1130" s="93"/>
      <c r="O1130" s="46">
        <f t="shared" si="78"/>
        <v>0</v>
      </c>
    </row>
    <row r="1131" spans="2:15" x14ac:dyDescent="0.25">
      <c r="B1131" s="88"/>
      <c r="C1131" s="89" t="str">
        <f t="shared" si="76"/>
        <v/>
      </c>
      <c r="D1131" s="84" t="str">
        <f t="shared" si="77"/>
        <v/>
      </c>
      <c r="E1131" s="90"/>
      <c r="F1131" s="90"/>
      <c r="G1131" s="90"/>
      <c r="H1131" s="90"/>
      <c r="I1131" s="90"/>
      <c r="J1131" s="85"/>
      <c r="K1131" s="91"/>
      <c r="L1131" s="91"/>
      <c r="M1131" s="92"/>
      <c r="N1131" s="93"/>
      <c r="O1131" s="46">
        <f t="shared" si="78"/>
        <v>0</v>
      </c>
    </row>
    <row r="1132" spans="2:15" x14ac:dyDescent="0.25">
      <c r="B1132" s="88"/>
      <c r="C1132" s="89" t="str">
        <f t="shared" si="76"/>
        <v/>
      </c>
      <c r="D1132" s="84" t="str">
        <f t="shared" si="77"/>
        <v/>
      </c>
      <c r="E1132" s="90"/>
      <c r="F1132" s="90"/>
      <c r="G1132" s="90"/>
      <c r="H1132" s="90"/>
      <c r="I1132" s="90"/>
      <c r="J1132" s="85"/>
      <c r="K1132" s="91"/>
      <c r="L1132" s="91"/>
      <c r="M1132" s="92"/>
      <c r="N1132" s="93"/>
      <c r="O1132" s="46">
        <f t="shared" si="78"/>
        <v>0</v>
      </c>
    </row>
    <row r="1133" spans="2:15" x14ac:dyDescent="0.25">
      <c r="B1133" s="88"/>
      <c r="C1133" s="89" t="str">
        <f t="shared" si="76"/>
        <v/>
      </c>
      <c r="D1133" s="84" t="str">
        <f t="shared" si="77"/>
        <v/>
      </c>
      <c r="E1133" s="90"/>
      <c r="F1133" s="90"/>
      <c r="G1133" s="90"/>
      <c r="H1133" s="90"/>
      <c r="I1133" s="90"/>
      <c r="J1133" s="85"/>
      <c r="K1133" s="91"/>
      <c r="L1133" s="91"/>
      <c r="M1133" s="92"/>
      <c r="N1133" s="93"/>
      <c r="O1133" s="46">
        <f t="shared" si="78"/>
        <v>0</v>
      </c>
    </row>
    <row r="1134" spans="2:15" x14ac:dyDescent="0.25">
      <c r="B1134" s="88"/>
      <c r="C1134" s="89" t="str">
        <f t="shared" si="76"/>
        <v/>
      </c>
      <c r="D1134" s="84" t="str">
        <f t="shared" si="77"/>
        <v/>
      </c>
      <c r="E1134" s="90"/>
      <c r="F1134" s="90"/>
      <c r="G1134" s="90"/>
      <c r="H1134" s="90"/>
      <c r="I1134" s="90"/>
      <c r="J1134" s="85"/>
      <c r="K1134" s="91"/>
      <c r="L1134" s="91"/>
      <c r="M1134" s="92"/>
      <c r="N1134" s="93"/>
      <c r="O1134" s="46">
        <f t="shared" si="78"/>
        <v>0</v>
      </c>
    </row>
    <row r="1135" spans="2:15" x14ac:dyDescent="0.25">
      <c r="B1135" s="88"/>
      <c r="C1135" s="89" t="str">
        <f t="shared" si="76"/>
        <v/>
      </c>
      <c r="D1135" s="84" t="str">
        <f t="shared" si="77"/>
        <v/>
      </c>
      <c r="E1135" s="90"/>
      <c r="F1135" s="90"/>
      <c r="G1135" s="90"/>
      <c r="H1135" s="90"/>
      <c r="I1135" s="90"/>
      <c r="J1135" s="85"/>
      <c r="K1135" s="91"/>
      <c r="L1135" s="91"/>
      <c r="M1135" s="92"/>
      <c r="N1135" s="93"/>
      <c r="O1135" s="46">
        <f t="shared" si="78"/>
        <v>0</v>
      </c>
    </row>
    <row r="1136" spans="2:15" x14ac:dyDescent="0.25">
      <c r="B1136" s="88"/>
      <c r="C1136" s="89" t="str">
        <f t="shared" si="76"/>
        <v/>
      </c>
      <c r="D1136" s="84" t="str">
        <f t="shared" si="77"/>
        <v/>
      </c>
      <c r="E1136" s="90"/>
      <c r="F1136" s="90"/>
      <c r="G1136" s="90"/>
      <c r="H1136" s="90"/>
      <c r="I1136" s="90"/>
      <c r="J1136" s="85"/>
      <c r="K1136" s="91"/>
      <c r="L1136" s="91"/>
      <c r="M1136" s="92"/>
      <c r="N1136" s="93"/>
      <c r="O1136" s="46">
        <f t="shared" si="78"/>
        <v>0</v>
      </c>
    </row>
    <row r="1137" spans="2:15" x14ac:dyDescent="0.25">
      <c r="B1137" s="88"/>
      <c r="C1137" s="89" t="str">
        <f t="shared" si="76"/>
        <v/>
      </c>
      <c r="D1137" s="84" t="str">
        <f t="shared" si="77"/>
        <v/>
      </c>
      <c r="E1137" s="90"/>
      <c r="F1137" s="90"/>
      <c r="G1137" s="90"/>
      <c r="H1137" s="90"/>
      <c r="I1137" s="90"/>
      <c r="J1137" s="85"/>
      <c r="K1137" s="91"/>
      <c r="L1137" s="91"/>
      <c r="M1137" s="92"/>
      <c r="N1137" s="93"/>
      <c r="O1137" s="46">
        <f t="shared" si="78"/>
        <v>0</v>
      </c>
    </row>
    <row r="1138" spans="2:15" x14ac:dyDescent="0.25">
      <c r="B1138" s="88"/>
      <c r="C1138" s="89" t="str">
        <f t="shared" si="76"/>
        <v/>
      </c>
      <c r="D1138" s="84" t="str">
        <f t="shared" si="77"/>
        <v/>
      </c>
      <c r="E1138" s="90"/>
      <c r="F1138" s="90"/>
      <c r="G1138" s="90"/>
      <c r="H1138" s="90"/>
      <c r="I1138" s="90"/>
      <c r="J1138" s="85"/>
      <c r="K1138" s="91"/>
      <c r="L1138" s="91"/>
      <c r="M1138" s="92"/>
      <c r="N1138" s="93"/>
      <c r="O1138" s="46">
        <f t="shared" si="78"/>
        <v>0</v>
      </c>
    </row>
    <row r="1139" spans="2:15" x14ac:dyDescent="0.25">
      <c r="B1139" s="88"/>
      <c r="C1139" s="89" t="str">
        <f t="shared" si="76"/>
        <v/>
      </c>
      <c r="D1139" s="84" t="str">
        <f t="shared" si="77"/>
        <v/>
      </c>
      <c r="E1139" s="90"/>
      <c r="F1139" s="90"/>
      <c r="G1139" s="90"/>
      <c r="H1139" s="90"/>
      <c r="I1139" s="90"/>
      <c r="J1139" s="85"/>
      <c r="K1139" s="91"/>
      <c r="L1139" s="91"/>
      <c r="M1139" s="92"/>
      <c r="N1139" s="93"/>
      <c r="O1139" s="46">
        <f t="shared" si="78"/>
        <v>0</v>
      </c>
    </row>
    <row r="1140" spans="2:15" x14ac:dyDescent="0.25">
      <c r="B1140" s="88"/>
      <c r="C1140" s="89" t="str">
        <f t="shared" si="76"/>
        <v/>
      </c>
      <c r="D1140" s="84" t="str">
        <f t="shared" si="77"/>
        <v/>
      </c>
      <c r="E1140" s="90"/>
      <c r="F1140" s="90"/>
      <c r="G1140" s="90"/>
      <c r="H1140" s="90"/>
      <c r="I1140" s="90"/>
      <c r="J1140" s="85"/>
      <c r="K1140" s="91"/>
      <c r="L1140" s="91"/>
      <c r="M1140" s="92"/>
      <c r="N1140" s="93"/>
      <c r="O1140" s="46">
        <f t="shared" si="78"/>
        <v>0</v>
      </c>
    </row>
    <row r="1141" spans="2:15" x14ac:dyDescent="0.25">
      <c r="B1141" s="88"/>
      <c r="C1141" s="89" t="str">
        <f t="shared" si="76"/>
        <v/>
      </c>
      <c r="D1141" s="84" t="str">
        <f t="shared" si="77"/>
        <v/>
      </c>
      <c r="E1141" s="90"/>
      <c r="F1141" s="90"/>
      <c r="G1141" s="90"/>
      <c r="H1141" s="90"/>
      <c r="I1141" s="90"/>
      <c r="J1141" s="85"/>
      <c r="K1141" s="91"/>
      <c r="L1141" s="91"/>
      <c r="M1141" s="92"/>
      <c r="N1141" s="93"/>
      <c r="O1141" s="46">
        <f t="shared" si="78"/>
        <v>0</v>
      </c>
    </row>
    <row r="1142" spans="2:15" x14ac:dyDescent="0.25">
      <c r="B1142" s="88"/>
      <c r="C1142" s="89" t="str">
        <f t="shared" si="76"/>
        <v/>
      </c>
      <c r="D1142" s="84" t="str">
        <f t="shared" si="77"/>
        <v/>
      </c>
      <c r="E1142" s="90"/>
      <c r="F1142" s="90"/>
      <c r="G1142" s="90"/>
      <c r="H1142" s="90"/>
      <c r="I1142" s="90"/>
      <c r="J1142" s="85"/>
      <c r="K1142" s="91"/>
      <c r="L1142" s="91"/>
      <c r="M1142" s="92"/>
      <c r="N1142" s="93"/>
      <c r="O1142" s="46">
        <f t="shared" si="78"/>
        <v>0</v>
      </c>
    </row>
    <row r="1143" spans="2:15" x14ac:dyDescent="0.25">
      <c r="B1143" s="88"/>
      <c r="C1143" s="89" t="str">
        <f t="shared" si="76"/>
        <v/>
      </c>
      <c r="D1143" s="84" t="str">
        <f t="shared" si="77"/>
        <v/>
      </c>
      <c r="E1143" s="90"/>
      <c r="F1143" s="90"/>
      <c r="G1143" s="90"/>
      <c r="H1143" s="90"/>
      <c r="I1143" s="90"/>
      <c r="J1143" s="85"/>
      <c r="K1143" s="91"/>
      <c r="L1143" s="91"/>
      <c r="M1143" s="92"/>
      <c r="N1143" s="93"/>
      <c r="O1143" s="46">
        <f t="shared" si="78"/>
        <v>0</v>
      </c>
    </row>
    <row r="1144" spans="2:15" x14ac:dyDescent="0.25">
      <c r="B1144" s="88"/>
      <c r="C1144" s="89" t="str">
        <f t="shared" si="76"/>
        <v/>
      </c>
      <c r="D1144" s="84" t="str">
        <f t="shared" si="77"/>
        <v/>
      </c>
      <c r="E1144" s="90"/>
      <c r="F1144" s="90"/>
      <c r="G1144" s="90"/>
      <c r="H1144" s="90"/>
      <c r="I1144" s="90"/>
      <c r="J1144" s="85"/>
      <c r="K1144" s="91"/>
      <c r="L1144" s="91"/>
      <c r="M1144" s="92"/>
      <c r="N1144" s="93"/>
      <c r="O1144" s="46">
        <f t="shared" si="78"/>
        <v>0</v>
      </c>
    </row>
    <row r="1145" spans="2:15" x14ac:dyDescent="0.25">
      <c r="B1145" s="88"/>
      <c r="C1145" s="89" t="str">
        <f t="shared" si="76"/>
        <v/>
      </c>
      <c r="D1145" s="84" t="str">
        <f t="shared" si="77"/>
        <v/>
      </c>
      <c r="E1145" s="90"/>
      <c r="F1145" s="90"/>
      <c r="G1145" s="90"/>
      <c r="H1145" s="90"/>
      <c r="I1145" s="90"/>
      <c r="J1145" s="85"/>
      <c r="K1145" s="91"/>
      <c r="L1145" s="91"/>
      <c r="M1145" s="92"/>
      <c r="N1145" s="93"/>
      <c r="O1145" s="46">
        <f t="shared" si="78"/>
        <v>0</v>
      </c>
    </row>
    <row r="1146" spans="2:15" x14ac:dyDescent="0.25">
      <c r="B1146" s="88"/>
      <c r="C1146" s="89" t="str">
        <f t="shared" si="76"/>
        <v/>
      </c>
      <c r="D1146" s="84" t="str">
        <f t="shared" si="77"/>
        <v/>
      </c>
      <c r="E1146" s="90"/>
      <c r="F1146" s="90"/>
      <c r="G1146" s="90"/>
      <c r="H1146" s="90"/>
      <c r="I1146" s="90"/>
      <c r="J1146" s="85"/>
      <c r="K1146" s="91"/>
      <c r="L1146" s="91"/>
      <c r="M1146" s="92"/>
      <c r="N1146" s="93"/>
      <c r="O1146" s="46">
        <f t="shared" si="78"/>
        <v>0</v>
      </c>
    </row>
    <row r="1147" spans="2:15" x14ac:dyDescent="0.25">
      <c r="B1147" s="88"/>
      <c r="C1147" s="89" t="str">
        <f t="shared" si="76"/>
        <v/>
      </c>
      <c r="D1147" s="84" t="str">
        <f t="shared" si="77"/>
        <v/>
      </c>
      <c r="E1147" s="90"/>
      <c r="F1147" s="90"/>
      <c r="G1147" s="90"/>
      <c r="H1147" s="90"/>
      <c r="I1147" s="90"/>
      <c r="J1147" s="85"/>
      <c r="K1147" s="91"/>
      <c r="L1147" s="91"/>
      <c r="M1147" s="92"/>
      <c r="N1147" s="93"/>
      <c r="O1147" s="46">
        <f t="shared" si="78"/>
        <v>0</v>
      </c>
    </row>
    <row r="1148" spans="2:15" x14ac:dyDescent="0.25">
      <c r="B1148" s="88"/>
      <c r="C1148" s="89" t="str">
        <f t="shared" si="76"/>
        <v/>
      </c>
      <c r="D1148" s="84" t="str">
        <f t="shared" si="77"/>
        <v/>
      </c>
      <c r="E1148" s="90"/>
      <c r="F1148" s="90"/>
      <c r="G1148" s="90"/>
      <c r="H1148" s="90"/>
      <c r="I1148" s="90"/>
      <c r="J1148" s="85"/>
      <c r="K1148" s="91"/>
      <c r="L1148" s="91"/>
      <c r="M1148" s="92"/>
      <c r="N1148" s="93"/>
      <c r="O1148" s="46">
        <f t="shared" si="78"/>
        <v>0</v>
      </c>
    </row>
    <row r="1149" spans="2:15" x14ac:dyDescent="0.25">
      <c r="B1149" s="88"/>
      <c r="C1149" s="89" t="str">
        <f t="shared" si="76"/>
        <v/>
      </c>
      <c r="D1149" s="84" t="str">
        <f t="shared" si="77"/>
        <v/>
      </c>
      <c r="E1149" s="90"/>
      <c r="F1149" s="90"/>
      <c r="G1149" s="90"/>
      <c r="H1149" s="90"/>
      <c r="I1149" s="90"/>
      <c r="J1149" s="85"/>
      <c r="K1149" s="91"/>
      <c r="L1149" s="91"/>
      <c r="M1149" s="92"/>
      <c r="N1149" s="93"/>
      <c r="O1149" s="46">
        <f t="shared" si="78"/>
        <v>0</v>
      </c>
    </row>
    <row r="1150" spans="2:15" x14ac:dyDescent="0.25">
      <c r="B1150" s="88"/>
      <c r="C1150" s="89" t="str">
        <f t="shared" si="76"/>
        <v/>
      </c>
      <c r="D1150" s="84" t="str">
        <f t="shared" si="77"/>
        <v/>
      </c>
      <c r="E1150" s="90"/>
      <c r="F1150" s="90"/>
      <c r="G1150" s="90"/>
      <c r="H1150" s="90"/>
      <c r="I1150" s="90"/>
      <c r="J1150" s="85"/>
      <c r="K1150" s="91"/>
      <c r="L1150" s="91"/>
      <c r="M1150" s="92"/>
      <c r="N1150" s="93"/>
      <c r="O1150" s="46">
        <f t="shared" si="78"/>
        <v>0</v>
      </c>
    </row>
    <row r="1151" spans="2:15" x14ac:dyDescent="0.25">
      <c r="B1151" s="88"/>
      <c r="C1151" s="89" t="str">
        <f t="shared" si="76"/>
        <v/>
      </c>
      <c r="D1151" s="84" t="str">
        <f t="shared" si="77"/>
        <v/>
      </c>
      <c r="E1151" s="90"/>
      <c r="F1151" s="90"/>
      <c r="G1151" s="90"/>
      <c r="H1151" s="90"/>
      <c r="I1151" s="90"/>
      <c r="J1151" s="85"/>
      <c r="K1151" s="91"/>
      <c r="L1151" s="91"/>
      <c r="M1151" s="92"/>
      <c r="N1151" s="93"/>
      <c r="O1151" s="46">
        <f t="shared" si="78"/>
        <v>0</v>
      </c>
    </row>
    <row r="1152" spans="2:15" x14ac:dyDescent="0.25">
      <c r="B1152" s="88"/>
      <c r="C1152" s="89" t="str">
        <f t="shared" si="76"/>
        <v/>
      </c>
      <c r="D1152" s="84" t="str">
        <f t="shared" si="77"/>
        <v/>
      </c>
      <c r="E1152" s="90"/>
      <c r="F1152" s="90"/>
      <c r="G1152" s="90"/>
      <c r="H1152" s="90"/>
      <c r="I1152" s="90"/>
      <c r="J1152" s="85"/>
      <c r="K1152" s="91"/>
      <c r="L1152" s="91"/>
      <c r="M1152" s="92"/>
      <c r="N1152" s="93"/>
      <c r="O1152" s="46">
        <f t="shared" si="78"/>
        <v>0</v>
      </c>
    </row>
    <row r="1153" spans="2:15" x14ac:dyDescent="0.25">
      <c r="B1153" s="88"/>
      <c r="C1153" s="89" t="str">
        <f t="shared" si="76"/>
        <v/>
      </c>
      <c r="D1153" s="84" t="str">
        <f t="shared" si="77"/>
        <v/>
      </c>
      <c r="E1153" s="90"/>
      <c r="F1153" s="90"/>
      <c r="G1153" s="90"/>
      <c r="H1153" s="90"/>
      <c r="I1153" s="90"/>
      <c r="J1153" s="85"/>
      <c r="K1153" s="91"/>
      <c r="L1153" s="91"/>
      <c r="M1153" s="92"/>
      <c r="N1153" s="93"/>
      <c r="O1153" s="46">
        <f t="shared" si="78"/>
        <v>0</v>
      </c>
    </row>
    <row r="1154" spans="2:15" x14ac:dyDescent="0.25">
      <c r="B1154" s="88"/>
      <c r="C1154" s="89" t="str">
        <f t="shared" si="76"/>
        <v/>
      </c>
      <c r="D1154" s="84" t="str">
        <f t="shared" si="77"/>
        <v/>
      </c>
      <c r="E1154" s="90"/>
      <c r="F1154" s="90"/>
      <c r="G1154" s="90"/>
      <c r="H1154" s="90"/>
      <c r="I1154" s="90"/>
      <c r="J1154" s="85"/>
      <c r="K1154" s="91"/>
      <c r="L1154" s="91"/>
      <c r="M1154" s="92"/>
      <c r="N1154" s="93"/>
      <c r="O1154" s="46">
        <f t="shared" si="78"/>
        <v>0</v>
      </c>
    </row>
    <row r="1155" spans="2:15" x14ac:dyDescent="0.25">
      <c r="B1155" s="88"/>
      <c r="C1155" s="89" t="str">
        <f t="shared" si="76"/>
        <v/>
      </c>
      <c r="D1155" s="84" t="str">
        <f t="shared" si="77"/>
        <v/>
      </c>
      <c r="E1155" s="90"/>
      <c r="F1155" s="90"/>
      <c r="G1155" s="90"/>
      <c r="H1155" s="90"/>
      <c r="I1155" s="90"/>
      <c r="J1155" s="85"/>
      <c r="K1155" s="91"/>
      <c r="L1155" s="91"/>
      <c r="M1155" s="92"/>
      <c r="N1155" s="93"/>
      <c r="O1155" s="46">
        <f t="shared" si="78"/>
        <v>0</v>
      </c>
    </row>
    <row r="1156" spans="2:15" x14ac:dyDescent="0.25">
      <c r="B1156" s="88"/>
      <c r="C1156" s="89" t="str">
        <f t="shared" si="76"/>
        <v/>
      </c>
      <c r="D1156" s="84" t="str">
        <f t="shared" si="77"/>
        <v/>
      </c>
      <c r="E1156" s="90"/>
      <c r="F1156" s="90"/>
      <c r="G1156" s="90"/>
      <c r="H1156" s="90"/>
      <c r="I1156" s="90"/>
      <c r="J1156" s="85"/>
      <c r="K1156" s="91"/>
      <c r="L1156" s="91"/>
      <c r="M1156" s="92"/>
      <c r="N1156" s="93"/>
      <c r="O1156" s="46">
        <f t="shared" si="78"/>
        <v>0</v>
      </c>
    </row>
    <row r="1157" spans="2:15" x14ac:dyDescent="0.25">
      <c r="B1157" s="88"/>
      <c r="C1157" s="89" t="str">
        <f t="shared" si="76"/>
        <v/>
      </c>
      <c r="D1157" s="84" t="str">
        <f t="shared" si="77"/>
        <v/>
      </c>
      <c r="E1157" s="90"/>
      <c r="F1157" s="90"/>
      <c r="G1157" s="90"/>
      <c r="H1157" s="90"/>
      <c r="I1157" s="90"/>
      <c r="J1157" s="85"/>
      <c r="K1157" s="91"/>
      <c r="L1157" s="91"/>
      <c r="M1157" s="92"/>
      <c r="N1157" s="93"/>
      <c r="O1157" s="46">
        <f t="shared" si="78"/>
        <v>0</v>
      </c>
    </row>
    <row r="1158" spans="2:15" x14ac:dyDescent="0.25">
      <c r="B1158" s="88"/>
      <c r="C1158" s="89" t="str">
        <f t="shared" si="76"/>
        <v/>
      </c>
      <c r="D1158" s="84" t="str">
        <f t="shared" si="77"/>
        <v/>
      </c>
      <c r="E1158" s="90"/>
      <c r="F1158" s="90"/>
      <c r="G1158" s="90"/>
      <c r="H1158" s="90"/>
      <c r="I1158" s="90"/>
      <c r="J1158" s="85"/>
      <c r="K1158" s="91"/>
      <c r="L1158" s="91"/>
      <c r="M1158" s="92"/>
      <c r="N1158" s="93"/>
      <c r="O1158" s="46">
        <f t="shared" si="78"/>
        <v>0</v>
      </c>
    </row>
    <row r="1159" spans="2:15" x14ac:dyDescent="0.25">
      <c r="B1159" s="88"/>
      <c r="C1159" s="89" t="str">
        <f t="shared" si="76"/>
        <v/>
      </c>
      <c r="D1159" s="84" t="str">
        <f t="shared" si="77"/>
        <v/>
      </c>
      <c r="E1159" s="90"/>
      <c r="F1159" s="90"/>
      <c r="G1159" s="90"/>
      <c r="H1159" s="90"/>
      <c r="I1159" s="90"/>
      <c r="J1159" s="85"/>
      <c r="K1159" s="91"/>
      <c r="L1159" s="91"/>
      <c r="M1159" s="92"/>
      <c r="N1159" s="93"/>
      <c r="O1159" s="46">
        <f t="shared" si="78"/>
        <v>0</v>
      </c>
    </row>
    <row r="1160" spans="2:15" x14ac:dyDescent="0.25">
      <c r="B1160" s="88"/>
      <c r="C1160" s="89" t="str">
        <f t="shared" si="76"/>
        <v/>
      </c>
      <c r="D1160" s="84" t="str">
        <f t="shared" si="77"/>
        <v/>
      </c>
      <c r="E1160" s="90"/>
      <c r="F1160" s="90"/>
      <c r="G1160" s="90"/>
      <c r="H1160" s="90"/>
      <c r="I1160" s="90"/>
      <c r="J1160" s="85"/>
      <c r="K1160" s="91"/>
      <c r="L1160" s="91"/>
      <c r="M1160" s="92"/>
      <c r="N1160" s="93"/>
      <c r="O1160" s="46">
        <f t="shared" si="78"/>
        <v>0</v>
      </c>
    </row>
    <row r="1161" spans="2:15" x14ac:dyDescent="0.25">
      <c r="B1161" s="88"/>
      <c r="C1161" s="89" t="str">
        <f t="shared" si="76"/>
        <v/>
      </c>
      <c r="D1161" s="84" t="str">
        <f t="shared" si="77"/>
        <v/>
      </c>
      <c r="E1161" s="90"/>
      <c r="F1161" s="90"/>
      <c r="G1161" s="90"/>
      <c r="H1161" s="90"/>
      <c r="I1161" s="90"/>
      <c r="J1161" s="85"/>
      <c r="K1161" s="91"/>
      <c r="L1161" s="91"/>
      <c r="M1161" s="92"/>
      <c r="N1161" s="93"/>
      <c r="O1161" s="46">
        <f t="shared" si="78"/>
        <v>0</v>
      </c>
    </row>
    <row r="1162" spans="2:15" x14ac:dyDescent="0.25">
      <c r="B1162" s="88"/>
      <c r="C1162" s="89" t="str">
        <f t="shared" si="76"/>
        <v/>
      </c>
      <c r="D1162" s="84" t="str">
        <f t="shared" si="77"/>
        <v/>
      </c>
      <c r="E1162" s="90"/>
      <c r="F1162" s="90"/>
      <c r="G1162" s="90"/>
      <c r="H1162" s="90"/>
      <c r="I1162" s="90"/>
      <c r="J1162" s="85"/>
      <c r="K1162" s="91"/>
      <c r="L1162" s="91"/>
      <c r="M1162" s="92"/>
      <c r="N1162" s="93"/>
      <c r="O1162" s="46">
        <f t="shared" si="78"/>
        <v>0</v>
      </c>
    </row>
    <row r="1163" spans="2:15" x14ac:dyDescent="0.25">
      <c r="B1163" s="88"/>
      <c r="C1163" s="89" t="str">
        <f t="shared" si="76"/>
        <v/>
      </c>
      <c r="D1163" s="84" t="str">
        <f t="shared" si="77"/>
        <v/>
      </c>
      <c r="E1163" s="90"/>
      <c r="F1163" s="90"/>
      <c r="G1163" s="90"/>
      <c r="H1163" s="90"/>
      <c r="I1163" s="90"/>
      <c r="J1163" s="85"/>
      <c r="K1163" s="91"/>
      <c r="L1163" s="91"/>
      <c r="M1163" s="92"/>
      <c r="N1163" s="93"/>
      <c r="O1163" s="46">
        <f t="shared" si="78"/>
        <v>0</v>
      </c>
    </row>
    <row r="1164" spans="2:15" x14ac:dyDescent="0.25">
      <c r="B1164" s="88"/>
      <c r="C1164" s="89" t="str">
        <f t="shared" si="76"/>
        <v/>
      </c>
      <c r="D1164" s="84" t="str">
        <f t="shared" si="77"/>
        <v/>
      </c>
      <c r="E1164" s="90"/>
      <c r="F1164" s="90"/>
      <c r="G1164" s="90"/>
      <c r="H1164" s="90"/>
      <c r="I1164" s="90"/>
      <c r="J1164" s="85"/>
      <c r="K1164" s="91"/>
      <c r="L1164" s="91"/>
      <c r="M1164" s="92"/>
      <c r="N1164" s="93"/>
      <c r="O1164" s="46">
        <f t="shared" si="78"/>
        <v>0</v>
      </c>
    </row>
    <row r="1165" spans="2:15" x14ac:dyDescent="0.25">
      <c r="B1165" s="88"/>
      <c r="C1165" s="89" t="str">
        <f t="shared" si="76"/>
        <v/>
      </c>
      <c r="D1165" s="84" t="str">
        <f t="shared" si="77"/>
        <v/>
      </c>
      <c r="E1165" s="90"/>
      <c r="F1165" s="90"/>
      <c r="G1165" s="90"/>
      <c r="H1165" s="90"/>
      <c r="I1165" s="90"/>
      <c r="J1165" s="85"/>
      <c r="K1165" s="91"/>
      <c r="L1165" s="91"/>
      <c r="M1165" s="92"/>
      <c r="N1165" s="93"/>
      <c r="O1165" s="46">
        <f t="shared" si="78"/>
        <v>0</v>
      </c>
    </row>
    <row r="1166" spans="2:15" x14ac:dyDescent="0.25">
      <c r="B1166" s="88"/>
      <c r="C1166" s="89" t="str">
        <f t="shared" ref="C1166:C1211" si="79">IF(B1166&lt;&gt;"",MONTH(B1166),"")</f>
        <v/>
      </c>
      <c r="D1166" s="84" t="str">
        <f t="shared" ref="D1166:D1211" si="80">IF(B1166&lt;&gt;"",YEAR(B1166),"")</f>
        <v/>
      </c>
      <c r="E1166" s="90"/>
      <c r="F1166" s="90"/>
      <c r="G1166" s="90"/>
      <c r="H1166" s="90"/>
      <c r="I1166" s="90"/>
      <c r="J1166" s="85"/>
      <c r="K1166" s="91"/>
      <c r="L1166" s="91"/>
      <c r="M1166" s="92"/>
      <c r="N1166" s="93"/>
      <c r="O1166" s="46">
        <f t="shared" si="78"/>
        <v>0</v>
      </c>
    </row>
    <row r="1167" spans="2:15" x14ac:dyDescent="0.25">
      <c r="B1167" s="88"/>
      <c r="C1167" s="89" t="str">
        <f t="shared" si="79"/>
        <v/>
      </c>
      <c r="D1167" s="84" t="str">
        <f t="shared" si="80"/>
        <v/>
      </c>
      <c r="E1167" s="90"/>
      <c r="F1167" s="90"/>
      <c r="G1167" s="90"/>
      <c r="H1167" s="90"/>
      <c r="I1167" s="90"/>
      <c r="J1167" s="85"/>
      <c r="K1167" s="91"/>
      <c r="L1167" s="91"/>
      <c r="M1167" s="92"/>
      <c r="N1167" s="93"/>
      <c r="O1167" s="46">
        <f t="shared" ref="O1167:O1211" si="81">M1167-N1167+O1166</f>
        <v>0</v>
      </c>
    </row>
    <row r="1168" spans="2:15" x14ac:dyDescent="0.25">
      <c r="B1168" s="88"/>
      <c r="C1168" s="89" t="str">
        <f t="shared" si="79"/>
        <v/>
      </c>
      <c r="D1168" s="84" t="str">
        <f t="shared" si="80"/>
        <v/>
      </c>
      <c r="E1168" s="90"/>
      <c r="F1168" s="90"/>
      <c r="G1168" s="90"/>
      <c r="H1168" s="90"/>
      <c r="I1168" s="90"/>
      <c r="J1168" s="85"/>
      <c r="K1168" s="91"/>
      <c r="L1168" s="91"/>
      <c r="M1168" s="92"/>
      <c r="N1168" s="93"/>
      <c r="O1168" s="46">
        <f t="shared" si="81"/>
        <v>0</v>
      </c>
    </row>
    <row r="1169" spans="2:15" x14ac:dyDescent="0.25">
      <c r="B1169" s="88"/>
      <c r="C1169" s="89" t="str">
        <f t="shared" si="79"/>
        <v/>
      </c>
      <c r="D1169" s="84" t="str">
        <f t="shared" si="80"/>
        <v/>
      </c>
      <c r="E1169" s="90"/>
      <c r="F1169" s="90"/>
      <c r="G1169" s="90"/>
      <c r="H1169" s="90"/>
      <c r="I1169" s="90"/>
      <c r="J1169" s="85"/>
      <c r="K1169" s="91"/>
      <c r="L1169" s="91"/>
      <c r="M1169" s="92"/>
      <c r="N1169" s="93"/>
      <c r="O1169" s="46">
        <f t="shared" si="81"/>
        <v>0</v>
      </c>
    </row>
    <row r="1170" spans="2:15" x14ac:dyDescent="0.25">
      <c r="B1170" s="88"/>
      <c r="C1170" s="89" t="str">
        <f t="shared" si="79"/>
        <v/>
      </c>
      <c r="D1170" s="84" t="str">
        <f t="shared" si="80"/>
        <v/>
      </c>
      <c r="E1170" s="90"/>
      <c r="F1170" s="90"/>
      <c r="G1170" s="90"/>
      <c r="H1170" s="90"/>
      <c r="I1170" s="90"/>
      <c r="J1170" s="85"/>
      <c r="K1170" s="91"/>
      <c r="L1170" s="91"/>
      <c r="M1170" s="92"/>
      <c r="N1170" s="93"/>
      <c r="O1170" s="46">
        <f t="shared" si="81"/>
        <v>0</v>
      </c>
    </row>
    <row r="1171" spans="2:15" x14ac:dyDescent="0.25">
      <c r="B1171" s="88"/>
      <c r="C1171" s="89" t="str">
        <f t="shared" si="79"/>
        <v/>
      </c>
      <c r="D1171" s="84" t="str">
        <f t="shared" si="80"/>
        <v/>
      </c>
      <c r="E1171" s="90"/>
      <c r="F1171" s="90"/>
      <c r="G1171" s="90"/>
      <c r="H1171" s="90"/>
      <c r="I1171" s="90"/>
      <c r="J1171" s="85"/>
      <c r="K1171" s="91"/>
      <c r="L1171" s="91"/>
      <c r="M1171" s="92"/>
      <c r="N1171" s="93"/>
      <c r="O1171" s="46">
        <f t="shared" si="81"/>
        <v>0</v>
      </c>
    </row>
    <row r="1172" spans="2:15" x14ac:dyDescent="0.25">
      <c r="B1172" s="88"/>
      <c r="C1172" s="89" t="str">
        <f t="shared" si="79"/>
        <v/>
      </c>
      <c r="D1172" s="84" t="str">
        <f t="shared" si="80"/>
        <v/>
      </c>
      <c r="E1172" s="90"/>
      <c r="F1172" s="90"/>
      <c r="G1172" s="90"/>
      <c r="H1172" s="90"/>
      <c r="I1172" s="90"/>
      <c r="J1172" s="85"/>
      <c r="K1172" s="91"/>
      <c r="L1172" s="91"/>
      <c r="M1172" s="92"/>
      <c r="N1172" s="93"/>
      <c r="O1172" s="46">
        <f t="shared" si="81"/>
        <v>0</v>
      </c>
    </row>
    <row r="1173" spans="2:15" x14ac:dyDescent="0.25">
      <c r="B1173" s="88"/>
      <c r="C1173" s="89" t="str">
        <f t="shared" si="79"/>
        <v/>
      </c>
      <c r="D1173" s="84" t="str">
        <f t="shared" si="80"/>
        <v/>
      </c>
      <c r="E1173" s="90"/>
      <c r="F1173" s="90"/>
      <c r="G1173" s="90"/>
      <c r="H1173" s="90"/>
      <c r="I1173" s="90"/>
      <c r="J1173" s="85"/>
      <c r="K1173" s="91"/>
      <c r="L1173" s="91"/>
      <c r="M1173" s="92"/>
      <c r="N1173" s="93"/>
      <c r="O1173" s="46">
        <f t="shared" si="81"/>
        <v>0</v>
      </c>
    </row>
    <row r="1174" spans="2:15" x14ac:dyDescent="0.25">
      <c r="B1174" s="88"/>
      <c r="C1174" s="89" t="str">
        <f t="shared" si="79"/>
        <v/>
      </c>
      <c r="D1174" s="84" t="str">
        <f t="shared" si="80"/>
        <v/>
      </c>
      <c r="E1174" s="90"/>
      <c r="F1174" s="90"/>
      <c r="G1174" s="90"/>
      <c r="H1174" s="90"/>
      <c r="I1174" s="90"/>
      <c r="J1174" s="85"/>
      <c r="K1174" s="91"/>
      <c r="L1174" s="91"/>
      <c r="M1174" s="92"/>
      <c r="N1174" s="93"/>
      <c r="O1174" s="46">
        <f t="shared" si="81"/>
        <v>0</v>
      </c>
    </row>
    <row r="1175" spans="2:15" x14ac:dyDescent="0.25">
      <c r="B1175" s="88"/>
      <c r="C1175" s="89" t="str">
        <f t="shared" si="79"/>
        <v/>
      </c>
      <c r="D1175" s="84" t="str">
        <f t="shared" si="80"/>
        <v/>
      </c>
      <c r="E1175" s="90"/>
      <c r="F1175" s="90"/>
      <c r="G1175" s="90"/>
      <c r="H1175" s="90"/>
      <c r="I1175" s="90"/>
      <c r="J1175" s="85"/>
      <c r="K1175" s="91"/>
      <c r="L1175" s="91"/>
      <c r="M1175" s="92"/>
      <c r="N1175" s="93"/>
      <c r="O1175" s="46">
        <f t="shared" si="81"/>
        <v>0</v>
      </c>
    </row>
    <row r="1176" spans="2:15" x14ac:dyDescent="0.25">
      <c r="B1176" s="88"/>
      <c r="C1176" s="89" t="str">
        <f t="shared" si="79"/>
        <v/>
      </c>
      <c r="D1176" s="84" t="str">
        <f t="shared" si="80"/>
        <v/>
      </c>
      <c r="E1176" s="90"/>
      <c r="F1176" s="90"/>
      <c r="G1176" s="90"/>
      <c r="H1176" s="90"/>
      <c r="I1176" s="90"/>
      <c r="J1176" s="85"/>
      <c r="K1176" s="91"/>
      <c r="L1176" s="91"/>
      <c r="M1176" s="92"/>
      <c r="N1176" s="93"/>
      <c r="O1176" s="46">
        <f t="shared" si="81"/>
        <v>0</v>
      </c>
    </row>
    <row r="1177" spans="2:15" x14ac:dyDescent="0.25">
      <c r="B1177" s="88"/>
      <c r="C1177" s="89" t="str">
        <f t="shared" si="79"/>
        <v/>
      </c>
      <c r="D1177" s="84" t="str">
        <f t="shared" si="80"/>
        <v/>
      </c>
      <c r="E1177" s="90"/>
      <c r="F1177" s="90"/>
      <c r="G1177" s="90"/>
      <c r="H1177" s="90"/>
      <c r="I1177" s="90"/>
      <c r="J1177" s="85"/>
      <c r="K1177" s="91"/>
      <c r="L1177" s="91"/>
      <c r="M1177" s="92"/>
      <c r="N1177" s="93"/>
      <c r="O1177" s="46">
        <f t="shared" si="81"/>
        <v>0</v>
      </c>
    </row>
    <row r="1178" spans="2:15" x14ac:dyDescent="0.25">
      <c r="B1178" s="88"/>
      <c r="C1178" s="89" t="str">
        <f t="shared" si="79"/>
        <v/>
      </c>
      <c r="D1178" s="84" t="str">
        <f t="shared" si="80"/>
        <v/>
      </c>
      <c r="E1178" s="90"/>
      <c r="F1178" s="90"/>
      <c r="G1178" s="90"/>
      <c r="H1178" s="90"/>
      <c r="I1178" s="90"/>
      <c r="J1178" s="85"/>
      <c r="K1178" s="91"/>
      <c r="L1178" s="91"/>
      <c r="M1178" s="92"/>
      <c r="N1178" s="93"/>
      <c r="O1178" s="46">
        <f t="shared" si="81"/>
        <v>0</v>
      </c>
    </row>
    <row r="1179" spans="2:15" x14ac:dyDescent="0.25">
      <c r="B1179" s="88"/>
      <c r="C1179" s="89" t="str">
        <f t="shared" si="79"/>
        <v/>
      </c>
      <c r="D1179" s="84" t="str">
        <f t="shared" si="80"/>
        <v/>
      </c>
      <c r="E1179" s="90"/>
      <c r="F1179" s="90"/>
      <c r="G1179" s="90"/>
      <c r="H1179" s="90"/>
      <c r="I1179" s="90"/>
      <c r="J1179" s="85"/>
      <c r="K1179" s="91"/>
      <c r="L1179" s="91"/>
      <c r="M1179" s="92"/>
      <c r="N1179" s="93"/>
      <c r="O1179" s="46">
        <f t="shared" si="81"/>
        <v>0</v>
      </c>
    </row>
    <row r="1180" spans="2:15" x14ac:dyDescent="0.25">
      <c r="B1180" s="88"/>
      <c r="C1180" s="89" t="str">
        <f t="shared" si="79"/>
        <v/>
      </c>
      <c r="D1180" s="84" t="str">
        <f t="shared" si="80"/>
        <v/>
      </c>
      <c r="E1180" s="90"/>
      <c r="F1180" s="90"/>
      <c r="G1180" s="90"/>
      <c r="H1180" s="90"/>
      <c r="I1180" s="90"/>
      <c r="J1180" s="85"/>
      <c r="K1180" s="91"/>
      <c r="L1180" s="91"/>
      <c r="M1180" s="92"/>
      <c r="N1180" s="93"/>
      <c r="O1180" s="46">
        <f t="shared" si="81"/>
        <v>0</v>
      </c>
    </row>
    <row r="1181" spans="2:15" x14ac:dyDescent="0.25">
      <c r="B1181" s="88"/>
      <c r="C1181" s="89" t="str">
        <f t="shared" si="79"/>
        <v/>
      </c>
      <c r="D1181" s="84" t="str">
        <f t="shared" si="80"/>
        <v/>
      </c>
      <c r="E1181" s="90"/>
      <c r="F1181" s="90"/>
      <c r="G1181" s="90"/>
      <c r="H1181" s="90"/>
      <c r="I1181" s="90"/>
      <c r="J1181" s="85"/>
      <c r="K1181" s="91"/>
      <c r="L1181" s="91"/>
      <c r="M1181" s="92"/>
      <c r="N1181" s="93"/>
      <c r="O1181" s="46">
        <f t="shared" si="81"/>
        <v>0</v>
      </c>
    </row>
    <row r="1182" spans="2:15" x14ac:dyDescent="0.25">
      <c r="B1182" s="88"/>
      <c r="C1182" s="89" t="str">
        <f t="shared" si="79"/>
        <v/>
      </c>
      <c r="D1182" s="84" t="str">
        <f t="shared" si="80"/>
        <v/>
      </c>
      <c r="E1182" s="90"/>
      <c r="F1182" s="90"/>
      <c r="G1182" s="90"/>
      <c r="H1182" s="90"/>
      <c r="I1182" s="90"/>
      <c r="J1182" s="85"/>
      <c r="K1182" s="91"/>
      <c r="L1182" s="91"/>
      <c r="M1182" s="92"/>
      <c r="N1182" s="93"/>
      <c r="O1182" s="46">
        <f t="shared" si="81"/>
        <v>0</v>
      </c>
    </row>
    <row r="1183" spans="2:15" x14ac:dyDescent="0.25">
      <c r="B1183" s="88"/>
      <c r="C1183" s="89" t="str">
        <f t="shared" si="79"/>
        <v/>
      </c>
      <c r="D1183" s="84" t="str">
        <f t="shared" si="80"/>
        <v/>
      </c>
      <c r="E1183" s="90"/>
      <c r="F1183" s="90"/>
      <c r="G1183" s="90"/>
      <c r="H1183" s="90"/>
      <c r="I1183" s="90"/>
      <c r="J1183" s="85"/>
      <c r="K1183" s="91"/>
      <c r="L1183" s="91"/>
      <c r="M1183" s="92"/>
      <c r="N1183" s="93"/>
      <c r="O1183" s="46">
        <f t="shared" si="81"/>
        <v>0</v>
      </c>
    </row>
    <row r="1184" spans="2:15" x14ac:dyDescent="0.25">
      <c r="B1184" s="88"/>
      <c r="C1184" s="89" t="str">
        <f t="shared" si="79"/>
        <v/>
      </c>
      <c r="D1184" s="84" t="str">
        <f t="shared" si="80"/>
        <v/>
      </c>
      <c r="E1184" s="90"/>
      <c r="F1184" s="90"/>
      <c r="G1184" s="90"/>
      <c r="H1184" s="90"/>
      <c r="I1184" s="90"/>
      <c r="J1184" s="85"/>
      <c r="K1184" s="91"/>
      <c r="L1184" s="91"/>
      <c r="M1184" s="92"/>
      <c r="N1184" s="93"/>
      <c r="O1184" s="46">
        <f t="shared" si="81"/>
        <v>0</v>
      </c>
    </row>
    <row r="1185" spans="2:15" x14ac:dyDescent="0.25">
      <c r="B1185" s="88"/>
      <c r="C1185" s="89" t="str">
        <f t="shared" si="79"/>
        <v/>
      </c>
      <c r="D1185" s="84" t="str">
        <f t="shared" si="80"/>
        <v/>
      </c>
      <c r="E1185" s="90"/>
      <c r="F1185" s="90"/>
      <c r="G1185" s="90"/>
      <c r="H1185" s="90"/>
      <c r="I1185" s="90"/>
      <c r="J1185" s="85"/>
      <c r="K1185" s="91"/>
      <c r="L1185" s="91"/>
      <c r="M1185" s="92"/>
      <c r="N1185" s="93"/>
      <c r="O1185" s="46">
        <f t="shared" si="81"/>
        <v>0</v>
      </c>
    </row>
    <row r="1186" spans="2:15" x14ac:dyDescent="0.25">
      <c r="B1186" s="88"/>
      <c r="C1186" s="89" t="str">
        <f t="shared" si="79"/>
        <v/>
      </c>
      <c r="D1186" s="84" t="str">
        <f t="shared" si="80"/>
        <v/>
      </c>
      <c r="E1186" s="90"/>
      <c r="F1186" s="90"/>
      <c r="G1186" s="90"/>
      <c r="H1186" s="90"/>
      <c r="I1186" s="90"/>
      <c r="J1186" s="85"/>
      <c r="K1186" s="91"/>
      <c r="L1186" s="91"/>
      <c r="M1186" s="92"/>
      <c r="N1186" s="93"/>
      <c r="O1186" s="46">
        <f t="shared" si="81"/>
        <v>0</v>
      </c>
    </row>
    <row r="1187" spans="2:15" x14ac:dyDescent="0.25">
      <c r="B1187" s="88"/>
      <c r="C1187" s="89" t="str">
        <f t="shared" si="79"/>
        <v/>
      </c>
      <c r="D1187" s="84" t="str">
        <f t="shared" si="80"/>
        <v/>
      </c>
      <c r="E1187" s="90"/>
      <c r="F1187" s="90"/>
      <c r="G1187" s="90"/>
      <c r="H1187" s="90"/>
      <c r="I1187" s="90"/>
      <c r="J1187" s="85"/>
      <c r="K1187" s="91"/>
      <c r="L1187" s="91"/>
      <c r="M1187" s="92"/>
      <c r="N1187" s="93"/>
      <c r="O1187" s="46">
        <f t="shared" si="81"/>
        <v>0</v>
      </c>
    </row>
    <row r="1188" spans="2:15" x14ac:dyDescent="0.25">
      <c r="B1188" s="88"/>
      <c r="C1188" s="89" t="str">
        <f t="shared" si="79"/>
        <v/>
      </c>
      <c r="D1188" s="84" t="str">
        <f t="shared" si="80"/>
        <v/>
      </c>
      <c r="E1188" s="90"/>
      <c r="F1188" s="90"/>
      <c r="G1188" s="90"/>
      <c r="H1188" s="90"/>
      <c r="I1188" s="90"/>
      <c r="J1188" s="85"/>
      <c r="K1188" s="91"/>
      <c r="L1188" s="91"/>
      <c r="M1188" s="92"/>
      <c r="N1188" s="93"/>
      <c r="O1188" s="46">
        <f t="shared" si="81"/>
        <v>0</v>
      </c>
    </row>
    <row r="1189" spans="2:15" x14ac:dyDescent="0.25">
      <c r="B1189" s="88"/>
      <c r="C1189" s="89" t="str">
        <f t="shared" si="79"/>
        <v/>
      </c>
      <c r="D1189" s="84" t="str">
        <f t="shared" si="80"/>
        <v/>
      </c>
      <c r="E1189" s="90"/>
      <c r="F1189" s="90"/>
      <c r="G1189" s="90"/>
      <c r="H1189" s="90"/>
      <c r="I1189" s="90"/>
      <c r="J1189" s="85"/>
      <c r="K1189" s="91"/>
      <c r="L1189" s="91"/>
      <c r="M1189" s="92"/>
      <c r="N1189" s="93"/>
      <c r="O1189" s="46">
        <f t="shared" si="81"/>
        <v>0</v>
      </c>
    </row>
    <row r="1190" spans="2:15" x14ac:dyDescent="0.25">
      <c r="B1190" s="88"/>
      <c r="C1190" s="89" t="str">
        <f t="shared" si="79"/>
        <v/>
      </c>
      <c r="D1190" s="84" t="str">
        <f t="shared" si="80"/>
        <v/>
      </c>
      <c r="E1190" s="90"/>
      <c r="F1190" s="90"/>
      <c r="G1190" s="90"/>
      <c r="H1190" s="90"/>
      <c r="I1190" s="90"/>
      <c r="J1190" s="85"/>
      <c r="K1190" s="91"/>
      <c r="L1190" s="91"/>
      <c r="M1190" s="92"/>
      <c r="N1190" s="93"/>
      <c r="O1190" s="46">
        <f t="shared" si="81"/>
        <v>0</v>
      </c>
    </row>
    <row r="1191" spans="2:15" x14ac:dyDescent="0.25">
      <c r="B1191" s="88"/>
      <c r="C1191" s="89" t="str">
        <f t="shared" si="79"/>
        <v/>
      </c>
      <c r="D1191" s="84" t="str">
        <f t="shared" si="80"/>
        <v/>
      </c>
      <c r="E1191" s="90"/>
      <c r="F1191" s="90"/>
      <c r="G1191" s="90"/>
      <c r="H1191" s="90"/>
      <c r="I1191" s="90"/>
      <c r="J1191" s="85"/>
      <c r="K1191" s="91"/>
      <c r="L1191" s="91"/>
      <c r="M1191" s="92"/>
      <c r="N1191" s="93"/>
      <c r="O1191" s="46">
        <f t="shared" si="81"/>
        <v>0</v>
      </c>
    </row>
    <row r="1192" spans="2:15" x14ac:dyDescent="0.25">
      <c r="B1192" s="88"/>
      <c r="C1192" s="89" t="str">
        <f t="shared" si="79"/>
        <v/>
      </c>
      <c r="D1192" s="84" t="str">
        <f t="shared" si="80"/>
        <v/>
      </c>
      <c r="E1192" s="90"/>
      <c r="F1192" s="90"/>
      <c r="G1192" s="90"/>
      <c r="H1192" s="90"/>
      <c r="I1192" s="90"/>
      <c r="J1192" s="85"/>
      <c r="K1192" s="91"/>
      <c r="L1192" s="91"/>
      <c r="M1192" s="92"/>
      <c r="N1192" s="93"/>
      <c r="O1192" s="46">
        <f t="shared" si="81"/>
        <v>0</v>
      </c>
    </row>
    <row r="1193" spans="2:15" x14ac:dyDescent="0.25">
      <c r="B1193" s="88"/>
      <c r="C1193" s="89" t="str">
        <f t="shared" si="79"/>
        <v/>
      </c>
      <c r="D1193" s="84" t="str">
        <f t="shared" si="80"/>
        <v/>
      </c>
      <c r="E1193" s="90"/>
      <c r="F1193" s="90"/>
      <c r="G1193" s="90"/>
      <c r="H1193" s="90"/>
      <c r="I1193" s="90"/>
      <c r="J1193" s="85"/>
      <c r="K1193" s="91"/>
      <c r="L1193" s="91"/>
      <c r="M1193" s="92"/>
      <c r="N1193" s="93"/>
      <c r="O1193" s="46">
        <f t="shared" si="81"/>
        <v>0</v>
      </c>
    </row>
    <row r="1194" spans="2:15" x14ac:dyDescent="0.25">
      <c r="B1194" s="88"/>
      <c r="C1194" s="89" t="str">
        <f t="shared" si="79"/>
        <v/>
      </c>
      <c r="D1194" s="84" t="str">
        <f t="shared" si="80"/>
        <v/>
      </c>
      <c r="E1194" s="90"/>
      <c r="F1194" s="90"/>
      <c r="G1194" s="90"/>
      <c r="H1194" s="90"/>
      <c r="I1194" s="90"/>
      <c r="J1194" s="85"/>
      <c r="K1194" s="91"/>
      <c r="L1194" s="91"/>
      <c r="M1194" s="92"/>
      <c r="N1194" s="93"/>
      <c r="O1194" s="46">
        <f t="shared" si="81"/>
        <v>0</v>
      </c>
    </row>
    <row r="1195" spans="2:15" x14ac:dyDescent="0.25">
      <c r="B1195" s="88"/>
      <c r="C1195" s="89" t="str">
        <f t="shared" si="79"/>
        <v/>
      </c>
      <c r="D1195" s="84" t="str">
        <f t="shared" si="80"/>
        <v/>
      </c>
      <c r="E1195" s="90"/>
      <c r="F1195" s="90"/>
      <c r="G1195" s="90"/>
      <c r="H1195" s="90"/>
      <c r="I1195" s="90"/>
      <c r="J1195" s="85"/>
      <c r="K1195" s="91"/>
      <c r="L1195" s="91"/>
      <c r="M1195" s="92"/>
      <c r="N1195" s="93"/>
      <c r="O1195" s="46">
        <f t="shared" si="81"/>
        <v>0</v>
      </c>
    </row>
    <row r="1196" spans="2:15" x14ac:dyDescent="0.25">
      <c r="B1196" s="88"/>
      <c r="C1196" s="89" t="str">
        <f t="shared" si="79"/>
        <v/>
      </c>
      <c r="D1196" s="84" t="str">
        <f t="shared" si="80"/>
        <v/>
      </c>
      <c r="E1196" s="90"/>
      <c r="F1196" s="90"/>
      <c r="G1196" s="90"/>
      <c r="H1196" s="90"/>
      <c r="I1196" s="90"/>
      <c r="J1196" s="85"/>
      <c r="K1196" s="91"/>
      <c r="L1196" s="91"/>
      <c r="M1196" s="92"/>
      <c r="N1196" s="93"/>
      <c r="O1196" s="46">
        <f t="shared" si="81"/>
        <v>0</v>
      </c>
    </row>
    <row r="1197" spans="2:15" x14ac:dyDescent="0.25">
      <c r="B1197" s="88"/>
      <c r="C1197" s="89" t="str">
        <f t="shared" si="79"/>
        <v/>
      </c>
      <c r="D1197" s="84" t="str">
        <f t="shared" si="80"/>
        <v/>
      </c>
      <c r="E1197" s="90"/>
      <c r="F1197" s="90"/>
      <c r="G1197" s="90"/>
      <c r="H1197" s="90"/>
      <c r="I1197" s="90"/>
      <c r="J1197" s="85"/>
      <c r="K1197" s="91"/>
      <c r="L1197" s="91"/>
      <c r="M1197" s="92"/>
      <c r="N1197" s="93"/>
      <c r="O1197" s="46">
        <f t="shared" si="81"/>
        <v>0</v>
      </c>
    </row>
    <row r="1198" spans="2:15" x14ac:dyDescent="0.25">
      <c r="B1198" s="88"/>
      <c r="C1198" s="89" t="str">
        <f t="shared" si="79"/>
        <v/>
      </c>
      <c r="D1198" s="84" t="str">
        <f t="shared" si="80"/>
        <v/>
      </c>
      <c r="E1198" s="90"/>
      <c r="F1198" s="90"/>
      <c r="G1198" s="90"/>
      <c r="H1198" s="90"/>
      <c r="I1198" s="90"/>
      <c r="J1198" s="85"/>
      <c r="K1198" s="91"/>
      <c r="L1198" s="91"/>
      <c r="M1198" s="92"/>
      <c r="N1198" s="93"/>
      <c r="O1198" s="46">
        <f t="shared" si="81"/>
        <v>0</v>
      </c>
    </row>
    <row r="1199" spans="2:15" x14ac:dyDescent="0.25">
      <c r="B1199" s="88"/>
      <c r="C1199" s="89" t="str">
        <f t="shared" si="79"/>
        <v/>
      </c>
      <c r="D1199" s="84" t="str">
        <f t="shared" si="80"/>
        <v/>
      </c>
      <c r="E1199" s="90"/>
      <c r="F1199" s="90"/>
      <c r="G1199" s="90"/>
      <c r="H1199" s="90"/>
      <c r="I1199" s="90"/>
      <c r="J1199" s="85"/>
      <c r="K1199" s="91"/>
      <c r="L1199" s="91"/>
      <c r="M1199" s="92"/>
      <c r="N1199" s="93"/>
      <c r="O1199" s="46">
        <f t="shared" si="81"/>
        <v>0</v>
      </c>
    </row>
    <row r="1200" spans="2:15" x14ac:dyDescent="0.25">
      <c r="B1200" s="88"/>
      <c r="C1200" s="89" t="str">
        <f t="shared" si="79"/>
        <v/>
      </c>
      <c r="D1200" s="84" t="str">
        <f t="shared" si="80"/>
        <v/>
      </c>
      <c r="E1200" s="90"/>
      <c r="F1200" s="90"/>
      <c r="G1200" s="90"/>
      <c r="H1200" s="90"/>
      <c r="I1200" s="90"/>
      <c r="J1200" s="85"/>
      <c r="K1200" s="91"/>
      <c r="L1200" s="91"/>
      <c r="M1200" s="92"/>
      <c r="N1200" s="93"/>
      <c r="O1200" s="46">
        <f t="shared" si="81"/>
        <v>0</v>
      </c>
    </row>
    <row r="1201" spans="2:15" x14ac:dyDescent="0.25">
      <c r="B1201" s="88"/>
      <c r="C1201" s="89" t="str">
        <f t="shared" si="79"/>
        <v/>
      </c>
      <c r="D1201" s="84" t="str">
        <f t="shared" si="80"/>
        <v/>
      </c>
      <c r="E1201" s="90"/>
      <c r="F1201" s="90"/>
      <c r="G1201" s="90"/>
      <c r="H1201" s="90"/>
      <c r="I1201" s="90"/>
      <c r="J1201" s="85"/>
      <c r="K1201" s="91"/>
      <c r="L1201" s="91"/>
      <c r="M1201" s="92"/>
      <c r="N1201" s="93"/>
      <c r="O1201" s="46">
        <f t="shared" si="81"/>
        <v>0</v>
      </c>
    </row>
    <row r="1202" spans="2:15" x14ac:dyDescent="0.25">
      <c r="B1202" s="88"/>
      <c r="C1202" s="89" t="str">
        <f t="shared" si="79"/>
        <v/>
      </c>
      <c r="D1202" s="84" t="str">
        <f t="shared" si="80"/>
        <v/>
      </c>
      <c r="E1202" s="90"/>
      <c r="F1202" s="90"/>
      <c r="G1202" s="90"/>
      <c r="H1202" s="90"/>
      <c r="I1202" s="90"/>
      <c r="J1202" s="85"/>
      <c r="K1202" s="91"/>
      <c r="L1202" s="91"/>
      <c r="M1202" s="92"/>
      <c r="N1202" s="93"/>
      <c r="O1202" s="46">
        <f t="shared" si="81"/>
        <v>0</v>
      </c>
    </row>
    <row r="1203" spans="2:15" x14ac:dyDescent="0.25">
      <c r="B1203" s="88"/>
      <c r="C1203" s="89" t="str">
        <f t="shared" si="79"/>
        <v/>
      </c>
      <c r="D1203" s="84" t="str">
        <f t="shared" si="80"/>
        <v/>
      </c>
      <c r="E1203" s="90"/>
      <c r="F1203" s="90"/>
      <c r="G1203" s="90"/>
      <c r="H1203" s="90"/>
      <c r="I1203" s="90"/>
      <c r="J1203" s="85"/>
      <c r="K1203" s="91"/>
      <c r="L1203" s="91"/>
      <c r="M1203" s="92"/>
      <c r="N1203" s="93"/>
      <c r="O1203" s="46">
        <f t="shared" si="81"/>
        <v>0</v>
      </c>
    </row>
    <row r="1204" spans="2:15" x14ac:dyDescent="0.25">
      <c r="B1204" s="88"/>
      <c r="C1204" s="89" t="str">
        <f t="shared" si="79"/>
        <v/>
      </c>
      <c r="D1204" s="84" t="str">
        <f t="shared" si="80"/>
        <v/>
      </c>
      <c r="E1204" s="90"/>
      <c r="F1204" s="90"/>
      <c r="G1204" s="90"/>
      <c r="H1204" s="90"/>
      <c r="I1204" s="90"/>
      <c r="J1204" s="85"/>
      <c r="K1204" s="91"/>
      <c r="L1204" s="91"/>
      <c r="M1204" s="92"/>
      <c r="N1204" s="93"/>
      <c r="O1204" s="46">
        <f t="shared" si="81"/>
        <v>0</v>
      </c>
    </row>
    <row r="1205" spans="2:15" x14ac:dyDescent="0.25">
      <c r="B1205" s="88"/>
      <c r="C1205" s="89" t="str">
        <f t="shared" si="79"/>
        <v/>
      </c>
      <c r="D1205" s="84" t="str">
        <f t="shared" si="80"/>
        <v/>
      </c>
      <c r="E1205" s="90"/>
      <c r="F1205" s="90"/>
      <c r="G1205" s="90"/>
      <c r="H1205" s="90"/>
      <c r="I1205" s="90"/>
      <c r="J1205" s="85"/>
      <c r="K1205" s="91"/>
      <c r="L1205" s="91"/>
      <c r="M1205" s="92"/>
      <c r="N1205" s="93"/>
      <c r="O1205" s="46">
        <f t="shared" si="81"/>
        <v>0</v>
      </c>
    </row>
    <row r="1206" spans="2:15" x14ac:dyDescent="0.25">
      <c r="B1206" s="88"/>
      <c r="C1206" s="89" t="str">
        <f t="shared" si="79"/>
        <v/>
      </c>
      <c r="D1206" s="84" t="str">
        <f t="shared" si="80"/>
        <v/>
      </c>
      <c r="E1206" s="90"/>
      <c r="F1206" s="90"/>
      <c r="G1206" s="90"/>
      <c r="H1206" s="90"/>
      <c r="I1206" s="90"/>
      <c r="J1206" s="85"/>
      <c r="K1206" s="91"/>
      <c r="L1206" s="91"/>
      <c r="M1206" s="92"/>
      <c r="N1206" s="93"/>
      <c r="O1206" s="46">
        <f t="shared" si="81"/>
        <v>0</v>
      </c>
    </row>
    <row r="1207" spans="2:15" x14ac:dyDescent="0.25">
      <c r="B1207" s="88"/>
      <c r="C1207" s="89" t="str">
        <f t="shared" si="79"/>
        <v/>
      </c>
      <c r="D1207" s="84" t="str">
        <f t="shared" si="80"/>
        <v/>
      </c>
      <c r="E1207" s="90"/>
      <c r="F1207" s="90"/>
      <c r="G1207" s="90"/>
      <c r="H1207" s="90"/>
      <c r="I1207" s="90"/>
      <c r="J1207" s="85"/>
      <c r="K1207" s="91"/>
      <c r="L1207" s="91"/>
      <c r="M1207" s="92"/>
      <c r="N1207" s="93"/>
      <c r="O1207" s="46">
        <f t="shared" si="81"/>
        <v>0</v>
      </c>
    </row>
    <row r="1208" spans="2:15" x14ac:dyDescent="0.25">
      <c r="B1208" s="88"/>
      <c r="C1208" s="89" t="str">
        <f t="shared" si="79"/>
        <v/>
      </c>
      <c r="D1208" s="84" t="str">
        <f t="shared" si="80"/>
        <v/>
      </c>
      <c r="E1208" s="90"/>
      <c r="F1208" s="90"/>
      <c r="G1208" s="90"/>
      <c r="H1208" s="90"/>
      <c r="I1208" s="90"/>
      <c r="J1208" s="85"/>
      <c r="K1208" s="91"/>
      <c r="L1208" s="91"/>
      <c r="M1208" s="92"/>
      <c r="N1208" s="93"/>
      <c r="O1208" s="46">
        <f t="shared" si="81"/>
        <v>0</v>
      </c>
    </row>
    <row r="1209" spans="2:15" x14ac:dyDescent="0.25">
      <c r="B1209" s="88"/>
      <c r="C1209" s="89" t="str">
        <f t="shared" si="79"/>
        <v/>
      </c>
      <c r="D1209" s="84" t="str">
        <f t="shared" si="80"/>
        <v/>
      </c>
      <c r="E1209" s="90"/>
      <c r="F1209" s="90"/>
      <c r="G1209" s="90"/>
      <c r="H1209" s="90"/>
      <c r="I1209" s="90"/>
      <c r="J1209" s="85"/>
      <c r="K1209" s="91"/>
      <c r="L1209" s="91"/>
      <c r="M1209" s="92"/>
      <c r="N1209" s="93"/>
      <c r="O1209" s="46">
        <f t="shared" si="81"/>
        <v>0</v>
      </c>
    </row>
    <row r="1210" spans="2:15" x14ac:dyDescent="0.25">
      <c r="B1210" s="88"/>
      <c r="C1210" s="89" t="str">
        <f t="shared" si="79"/>
        <v/>
      </c>
      <c r="D1210" s="84" t="str">
        <f t="shared" si="80"/>
        <v/>
      </c>
      <c r="E1210" s="90"/>
      <c r="F1210" s="90"/>
      <c r="G1210" s="90"/>
      <c r="H1210" s="90"/>
      <c r="I1210" s="90"/>
      <c r="J1210" s="85"/>
      <c r="K1210" s="91"/>
      <c r="L1210" s="91"/>
      <c r="M1210" s="92"/>
      <c r="N1210" s="93"/>
      <c r="O1210" s="46">
        <f t="shared" si="81"/>
        <v>0</v>
      </c>
    </row>
    <row r="1211" spans="2:15" x14ac:dyDescent="0.25">
      <c r="B1211" s="77"/>
      <c r="C1211" s="89" t="str">
        <f t="shared" si="79"/>
        <v/>
      </c>
      <c r="D1211" s="84" t="str">
        <f t="shared" si="80"/>
        <v/>
      </c>
      <c r="E1211" s="94"/>
      <c r="F1211" s="94"/>
      <c r="G1211" s="94"/>
      <c r="H1211" s="94"/>
      <c r="I1211" s="94"/>
      <c r="J1211" s="94"/>
      <c r="K1211" s="94"/>
      <c r="L1211" s="94"/>
      <c r="M1211" s="78"/>
      <c r="N1211" s="93"/>
      <c r="O1211" s="46">
        <f t="shared" si="81"/>
        <v>0</v>
      </c>
    </row>
    <row r="1212" spans="2:15" x14ac:dyDescent="0.25"/>
  </sheetData>
  <autoFilter ref="B12:O1211" xr:uid="{00000000-0009-0000-0000-000002000000}"/>
  <sortState ref="B13:O19">
    <sortCondition ref="B13:B19"/>
  </sortState>
  <mergeCells count="2">
    <mergeCell ref="C8:D8"/>
    <mergeCell ref="C7:F7"/>
  </mergeCells>
  <pageMargins left="0.51181102362204722" right="0.51181102362204722" top="0.78740157480314965" bottom="0.78740157480314965" header="0.31496062992125984" footer="0.31496062992125984"/>
  <pageSetup scale="87" orientation="landscape" horizontalDpi="300" verticalDpi="300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Contas!$B$8:$B$106</xm:f>
          </x14:formula1>
          <xm:sqref>L13:L1210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6"/>
  <sheetViews>
    <sheetView showGridLines="0" showRowColHeaders="0" workbookViewId="0">
      <pane ySplit="12" topLeftCell="A13" activePane="bottomLeft" state="frozen"/>
      <selection pane="bottomLeft" activeCell="K16" sqref="K16"/>
    </sheetView>
  </sheetViews>
  <sheetFormatPr defaultColWidth="0" defaultRowHeight="15" customHeight="1" zeroHeight="1" x14ac:dyDescent="0.25"/>
  <cols>
    <col min="1" max="1" width="1.7109375" style="20" customWidth="1"/>
    <col min="2" max="2" width="9" style="20" customWidth="1"/>
    <col min="3" max="3" width="9.28515625" style="21" customWidth="1"/>
    <col min="4" max="4" width="9.140625" style="21" customWidth="1"/>
    <col min="5" max="5" width="12" style="21" customWidth="1"/>
    <col min="6" max="8" width="10.85546875" style="21" customWidth="1"/>
    <col min="9" max="9" width="15.140625" style="21" customWidth="1"/>
    <col min="10" max="10" width="20.85546875" style="21" customWidth="1"/>
    <col min="11" max="11" width="26.5703125" style="21" bestFit="1" customWidth="1"/>
    <col min="12" max="12" width="15.5703125" style="53" customWidth="1"/>
    <col min="13" max="13" width="15.5703125" style="60" customWidth="1"/>
    <col min="14" max="14" width="10.85546875" style="53" customWidth="1"/>
    <col min="15" max="15" width="12.28515625" style="21" bestFit="1" customWidth="1"/>
    <col min="16" max="16" width="9.85546875" style="21" customWidth="1"/>
    <col min="17" max="17" width="2.7109375" style="20" customWidth="1"/>
    <col min="18" max="22" width="9.140625" style="20" hidden="1" customWidth="1"/>
    <col min="23" max="23" width="10.42578125" style="20" hidden="1" customWidth="1"/>
    <col min="24" max="16384" width="9.140625" style="20" hidden="1"/>
  </cols>
  <sheetData>
    <row r="1" spans="2:23" x14ac:dyDescent="0.25">
      <c r="M1" s="53"/>
      <c r="V1" s="20">
        <v>1</v>
      </c>
      <c r="W1" s="20" t="s">
        <v>11</v>
      </c>
    </row>
    <row r="2" spans="2:23" x14ac:dyDescent="0.25">
      <c r="M2" s="53"/>
    </row>
    <row r="3" spans="2:23" x14ac:dyDescent="0.25">
      <c r="M3" s="53"/>
    </row>
    <row r="4" spans="2:23" x14ac:dyDescent="0.25">
      <c r="M4" s="53"/>
    </row>
    <row r="5" spans="2:23" x14ac:dyDescent="0.25">
      <c r="M5" s="53"/>
    </row>
    <row r="6" spans="2:23" x14ac:dyDescent="0.25">
      <c r="B6" s="132" t="s">
        <v>137</v>
      </c>
      <c r="C6" s="133" t="s">
        <v>138</v>
      </c>
      <c r="D6" s="139"/>
      <c r="E6" s="139"/>
      <c r="F6" s="139"/>
      <c r="G6" s="25"/>
      <c r="H6" s="25"/>
      <c r="I6" s="25"/>
      <c r="K6" s="54"/>
      <c r="M6" s="53"/>
      <c r="V6" s="20">
        <v>2</v>
      </c>
      <c r="W6" s="20" t="s">
        <v>12</v>
      </c>
    </row>
    <row r="7" spans="2:23" x14ac:dyDescent="0.25">
      <c r="B7" s="140" t="s">
        <v>5</v>
      </c>
      <c r="C7" s="149"/>
      <c r="D7" s="149"/>
      <c r="E7" s="149"/>
      <c r="F7" s="149"/>
      <c r="G7" s="25"/>
      <c r="H7" s="25"/>
      <c r="I7" s="25"/>
      <c r="K7" s="55"/>
      <c r="L7" s="56"/>
      <c r="M7" s="56"/>
      <c r="N7" s="56"/>
      <c r="V7" s="20">
        <v>3</v>
      </c>
      <c r="W7" s="20" t="s">
        <v>13</v>
      </c>
    </row>
    <row r="8" spans="2:23" x14ac:dyDescent="0.25">
      <c r="B8" s="140" t="s">
        <v>1</v>
      </c>
      <c r="C8" s="148">
        <f ca="1">TODAY()</f>
        <v>43494</v>
      </c>
      <c r="D8" s="148"/>
      <c r="E8" s="141"/>
      <c r="F8" s="141"/>
      <c r="G8" s="54"/>
      <c r="H8" s="54"/>
      <c r="I8" s="54"/>
      <c r="K8" s="54"/>
      <c r="L8" s="57"/>
      <c r="M8" s="57"/>
      <c r="N8" s="58"/>
      <c r="V8" s="20">
        <v>4</v>
      </c>
      <c r="W8" s="20" t="s">
        <v>14</v>
      </c>
    </row>
    <row r="9" spans="2:23" ht="4.5" customHeight="1" x14ac:dyDescent="0.25">
      <c r="B9" s="142"/>
      <c r="C9" s="139"/>
      <c r="D9" s="139"/>
      <c r="E9" s="139"/>
      <c r="F9" s="139"/>
      <c r="G9" s="25"/>
      <c r="H9" s="25"/>
      <c r="I9" s="25"/>
      <c r="J9" s="25"/>
      <c r="K9" s="25"/>
      <c r="L9" s="56"/>
      <c r="M9" s="56"/>
      <c r="N9" s="56"/>
      <c r="O9" s="25"/>
      <c r="P9" s="25"/>
      <c r="V9" s="20">
        <v>5</v>
      </c>
      <c r="W9" s="20" t="s">
        <v>15</v>
      </c>
    </row>
    <row r="10" spans="2:23" x14ac:dyDescent="0.25">
      <c r="B10" s="143" t="s">
        <v>6</v>
      </c>
      <c r="C10" s="144"/>
      <c r="D10" s="144"/>
      <c r="E10" s="144"/>
      <c r="F10" s="145"/>
      <c r="G10" s="38"/>
      <c r="H10" s="38"/>
      <c r="I10" s="38"/>
      <c r="J10" s="38"/>
      <c r="K10" s="38"/>
      <c r="L10" s="57"/>
      <c r="M10" s="57"/>
      <c r="N10" s="57"/>
      <c r="O10" s="38"/>
      <c r="P10" s="38"/>
      <c r="V10" s="20">
        <v>6</v>
      </c>
      <c r="W10" s="20" t="s">
        <v>16</v>
      </c>
    </row>
    <row r="11" spans="2:23" ht="4.5" customHeight="1" thickBot="1" x14ac:dyDescent="0.3">
      <c r="B11" s="31"/>
      <c r="C11" s="30"/>
      <c r="D11" s="30"/>
      <c r="E11" s="30"/>
      <c r="F11" s="25"/>
      <c r="G11" s="25"/>
      <c r="H11" s="25"/>
      <c r="I11" s="25"/>
      <c r="J11" s="25"/>
      <c r="K11" s="25"/>
      <c r="L11" s="56"/>
      <c r="M11" s="56"/>
      <c r="N11" s="56"/>
      <c r="O11" s="25"/>
      <c r="P11" s="25"/>
      <c r="V11" s="20">
        <v>7</v>
      </c>
      <c r="W11" s="20" t="s">
        <v>17</v>
      </c>
    </row>
    <row r="12" spans="2:23" ht="43.5" thickBot="1" x14ac:dyDescent="0.3">
      <c r="B12" s="127" t="s">
        <v>2</v>
      </c>
      <c r="C12" s="128" t="s">
        <v>10</v>
      </c>
      <c r="D12" s="127" t="s">
        <v>23</v>
      </c>
      <c r="E12" s="129" t="s">
        <v>28</v>
      </c>
      <c r="F12" s="128" t="s">
        <v>29</v>
      </c>
      <c r="G12" s="127" t="s">
        <v>27</v>
      </c>
      <c r="H12" s="128" t="s">
        <v>26</v>
      </c>
      <c r="I12" s="127" t="s">
        <v>30</v>
      </c>
      <c r="J12" s="129" t="s">
        <v>4</v>
      </c>
      <c r="K12" s="128" t="s">
        <v>9</v>
      </c>
      <c r="L12" s="127" t="s">
        <v>7</v>
      </c>
      <c r="M12" s="128" t="s">
        <v>8</v>
      </c>
      <c r="N12" s="127" t="s">
        <v>3</v>
      </c>
      <c r="O12" s="129" t="s">
        <v>110</v>
      </c>
      <c r="P12" s="128" t="s">
        <v>44</v>
      </c>
      <c r="V12" s="20">
        <v>8</v>
      </c>
      <c r="W12" s="20" t="s">
        <v>18</v>
      </c>
    </row>
    <row r="13" spans="2:23" x14ac:dyDescent="0.25">
      <c r="B13" s="88"/>
      <c r="C13" s="89"/>
      <c r="D13" s="84"/>
      <c r="E13" s="90"/>
      <c r="F13" s="90"/>
      <c r="G13" s="90"/>
      <c r="H13" s="90"/>
      <c r="I13" s="85"/>
      <c r="J13" s="91"/>
      <c r="K13" s="91"/>
      <c r="L13" s="92"/>
      <c r="M13" s="93"/>
      <c r="N13" s="34">
        <f>L13-M13</f>
        <v>0</v>
      </c>
      <c r="O13" s="39"/>
      <c r="P13" s="39"/>
      <c r="V13" s="20">
        <v>9</v>
      </c>
      <c r="W13" s="20" t="s">
        <v>19</v>
      </c>
    </row>
    <row r="14" spans="2:23" x14ac:dyDescent="0.25">
      <c r="B14" s="88"/>
      <c r="C14" s="89" t="str">
        <f t="shared" ref="C14:C54" si="0">IF(B14&lt;&gt;"",MONTH(B14),"")</f>
        <v/>
      </c>
      <c r="D14" s="84" t="str">
        <f t="shared" ref="D14:D54" si="1">IF(B14&lt;&gt;"",YEAR(B14),"")</f>
        <v/>
      </c>
      <c r="E14" s="90"/>
      <c r="F14" s="90"/>
      <c r="G14" s="90"/>
      <c r="H14" s="90"/>
      <c r="I14" s="85"/>
      <c r="J14" s="91"/>
      <c r="K14" s="91"/>
      <c r="L14" s="92"/>
      <c r="M14" s="93"/>
      <c r="N14" s="34">
        <f>N13+L14-M14</f>
        <v>0</v>
      </c>
      <c r="O14" s="39"/>
      <c r="P14" s="39"/>
      <c r="V14" s="20">
        <v>10</v>
      </c>
      <c r="W14" s="20" t="s">
        <v>20</v>
      </c>
    </row>
    <row r="15" spans="2:23" x14ac:dyDescent="0.25">
      <c r="B15" s="88"/>
      <c r="C15" s="89" t="str">
        <f t="shared" si="0"/>
        <v/>
      </c>
      <c r="D15" s="84" t="str">
        <f t="shared" si="1"/>
        <v/>
      </c>
      <c r="E15" s="90"/>
      <c r="F15" s="90"/>
      <c r="G15" s="90"/>
      <c r="H15" s="90"/>
      <c r="I15" s="85"/>
      <c r="J15" s="91"/>
      <c r="K15" s="91"/>
      <c r="L15" s="92"/>
      <c r="M15" s="93"/>
      <c r="N15" s="34">
        <f t="shared" ref="N15:N79" si="2">N14+L15-M15</f>
        <v>0</v>
      </c>
      <c r="O15" s="39"/>
      <c r="P15" s="39"/>
      <c r="V15" s="20">
        <v>11</v>
      </c>
      <c r="W15" s="20" t="s">
        <v>21</v>
      </c>
    </row>
    <row r="16" spans="2:23" x14ac:dyDescent="0.25">
      <c r="B16" s="88"/>
      <c r="C16" s="89" t="str">
        <f t="shared" si="0"/>
        <v/>
      </c>
      <c r="D16" s="84" t="str">
        <f t="shared" si="1"/>
        <v/>
      </c>
      <c r="E16" s="90"/>
      <c r="F16" s="90"/>
      <c r="G16" s="90"/>
      <c r="H16" s="90"/>
      <c r="I16" s="85"/>
      <c r="J16" s="91"/>
      <c r="K16" s="91"/>
      <c r="L16" s="92"/>
      <c r="M16" s="93"/>
      <c r="N16" s="34">
        <f t="shared" si="2"/>
        <v>0</v>
      </c>
      <c r="O16" s="39"/>
      <c r="P16" s="39"/>
      <c r="V16" s="20">
        <v>12</v>
      </c>
      <c r="W16" s="20" t="s">
        <v>22</v>
      </c>
    </row>
    <row r="17" spans="2:16" x14ac:dyDescent="0.25">
      <c r="B17" s="88"/>
      <c r="C17" s="89" t="str">
        <f t="shared" si="0"/>
        <v/>
      </c>
      <c r="D17" s="84" t="str">
        <f t="shared" si="1"/>
        <v/>
      </c>
      <c r="E17" s="90"/>
      <c r="F17" s="90"/>
      <c r="G17" s="90"/>
      <c r="H17" s="90"/>
      <c r="I17" s="85"/>
      <c r="J17" s="91"/>
      <c r="K17" s="91"/>
      <c r="L17" s="92"/>
      <c r="M17" s="93"/>
      <c r="N17" s="34">
        <f t="shared" si="2"/>
        <v>0</v>
      </c>
      <c r="O17" s="39"/>
      <c r="P17" s="39"/>
    </row>
    <row r="18" spans="2:16" x14ac:dyDescent="0.25">
      <c r="B18" s="88"/>
      <c r="C18" s="89" t="str">
        <f t="shared" si="0"/>
        <v/>
      </c>
      <c r="D18" s="84" t="str">
        <f t="shared" si="1"/>
        <v/>
      </c>
      <c r="E18" s="90"/>
      <c r="F18" s="90"/>
      <c r="G18" s="90"/>
      <c r="H18" s="90"/>
      <c r="I18" s="85"/>
      <c r="J18" s="91"/>
      <c r="K18" s="91"/>
      <c r="L18" s="92"/>
      <c r="M18" s="93"/>
      <c r="N18" s="34">
        <f t="shared" si="2"/>
        <v>0</v>
      </c>
      <c r="O18" s="39"/>
      <c r="P18" s="39"/>
    </row>
    <row r="19" spans="2:16" x14ac:dyDescent="0.25">
      <c r="B19" s="88"/>
      <c r="C19" s="89" t="str">
        <f t="shared" si="0"/>
        <v/>
      </c>
      <c r="D19" s="84" t="str">
        <f t="shared" si="1"/>
        <v/>
      </c>
      <c r="E19" s="90"/>
      <c r="F19" s="90"/>
      <c r="G19" s="90"/>
      <c r="H19" s="90"/>
      <c r="I19" s="85"/>
      <c r="J19" s="91"/>
      <c r="K19" s="91"/>
      <c r="L19" s="92"/>
      <c r="M19" s="93"/>
      <c r="N19" s="34">
        <f t="shared" si="2"/>
        <v>0</v>
      </c>
      <c r="O19" s="39"/>
      <c r="P19" s="39"/>
    </row>
    <row r="20" spans="2:16" x14ac:dyDescent="0.25">
      <c r="B20" s="88"/>
      <c r="C20" s="89" t="str">
        <f t="shared" si="0"/>
        <v/>
      </c>
      <c r="D20" s="84" t="str">
        <f t="shared" si="1"/>
        <v/>
      </c>
      <c r="E20" s="90"/>
      <c r="F20" s="90"/>
      <c r="G20" s="90"/>
      <c r="H20" s="90"/>
      <c r="I20" s="85"/>
      <c r="J20" s="91"/>
      <c r="K20" s="91"/>
      <c r="L20" s="92"/>
      <c r="M20" s="93"/>
      <c r="N20" s="34">
        <f t="shared" si="2"/>
        <v>0</v>
      </c>
      <c r="O20" s="39"/>
      <c r="P20" s="39"/>
    </row>
    <row r="21" spans="2:16" x14ac:dyDescent="0.25">
      <c r="B21" s="88"/>
      <c r="C21" s="89" t="str">
        <f t="shared" si="0"/>
        <v/>
      </c>
      <c r="D21" s="84" t="str">
        <f t="shared" si="1"/>
        <v/>
      </c>
      <c r="E21" s="90"/>
      <c r="F21" s="90"/>
      <c r="G21" s="90"/>
      <c r="H21" s="90"/>
      <c r="I21" s="85"/>
      <c r="J21" s="91"/>
      <c r="K21" s="91"/>
      <c r="L21" s="92"/>
      <c r="M21" s="93"/>
      <c r="N21" s="34">
        <f t="shared" si="2"/>
        <v>0</v>
      </c>
      <c r="O21" s="39"/>
      <c r="P21" s="39"/>
    </row>
    <row r="22" spans="2:16" x14ac:dyDescent="0.25">
      <c r="B22" s="88"/>
      <c r="C22" s="89" t="str">
        <f t="shared" si="0"/>
        <v/>
      </c>
      <c r="D22" s="84" t="str">
        <f t="shared" si="1"/>
        <v/>
      </c>
      <c r="E22" s="90"/>
      <c r="F22" s="90"/>
      <c r="G22" s="90"/>
      <c r="H22" s="90"/>
      <c r="I22" s="85"/>
      <c r="J22" s="91"/>
      <c r="K22" s="91"/>
      <c r="L22" s="92"/>
      <c r="M22" s="93"/>
      <c r="N22" s="34">
        <f t="shared" si="2"/>
        <v>0</v>
      </c>
      <c r="O22" s="39"/>
      <c r="P22" s="39"/>
    </row>
    <row r="23" spans="2:16" x14ac:dyDescent="0.25">
      <c r="B23" s="88"/>
      <c r="C23" s="89" t="str">
        <f t="shared" si="0"/>
        <v/>
      </c>
      <c r="D23" s="84" t="str">
        <f t="shared" si="1"/>
        <v/>
      </c>
      <c r="E23" s="90"/>
      <c r="F23" s="90"/>
      <c r="G23" s="90"/>
      <c r="H23" s="90"/>
      <c r="I23" s="85"/>
      <c r="J23" s="91"/>
      <c r="K23" s="91"/>
      <c r="L23" s="92"/>
      <c r="M23" s="93"/>
      <c r="N23" s="34">
        <f t="shared" si="2"/>
        <v>0</v>
      </c>
      <c r="O23" s="39"/>
      <c r="P23" s="39"/>
    </row>
    <row r="24" spans="2:16" x14ac:dyDescent="0.25">
      <c r="B24" s="88"/>
      <c r="C24" s="89" t="str">
        <f t="shared" si="0"/>
        <v/>
      </c>
      <c r="D24" s="84" t="str">
        <f t="shared" si="1"/>
        <v/>
      </c>
      <c r="E24" s="90"/>
      <c r="F24" s="90"/>
      <c r="G24" s="90"/>
      <c r="H24" s="90"/>
      <c r="I24" s="85"/>
      <c r="J24" s="91"/>
      <c r="K24" s="91"/>
      <c r="L24" s="92"/>
      <c r="M24" s="93"/>
      <c r="N24" s="34">
        <f t="shared" si="2"/>
        <v>0</v>
      </c>
      <c r="O24" s="39"/>
      <c r="P24" s="39"/>
    </row>
    <row r="25" spans="2:16" x14ac:dyDescent="0.25">
      <c r="B25" s="88"/>
      <c r="C25" s="89" t="str">
        <f t="shared" si="0"/>
        <v/>
      </c>
      <c r="D25" s="84" t="str">
        <f t="shared" si="1"/>
        <v/>
      </c>
      <c r="E25" s="90"/>
      <c r="F25" s="90"/>
      <c r="G25" s="90"/>
      <c r="H25" s="90"/>
      <c r="I25" s="85"/>
      <c r="J25" s="91"/>
      <c r="K25" s="91"/>
      <c r="L25" s="92"/>
      <c r="M25" s="93"/>
      <c r="N25" s="34">
        <f t="shared" si="2"/>
        <v>0</v>
      </c>
      <c r="O25" s="39"/>
      <c r="P25" s="39"/>
    </row>
    <row r="26" spans="2:16" x14ac:dyDescent="0.25">
      <c r="B26" s="88"/>
      <c r="C26" s="89" t="str">
        <f t="shared" si="0"/>
        <v/>
      </c>
      <c r="D26" s="84" t="str">
        <f t="shared" si="1"/>
        <v/>
      </c>
      <c r="E26" s="90"/>
      <c r="F26" s="90"/>
      <c r="G26" s="90"/>
      <c r="H26" s="90"/>
      <c r="I26" s="85"/>
      <c r="J26" s="91"/>
      <c r="K26" s="91"/>
      <c r="L26" s="92"/>
      <c r="M26" s="93"/>
      <c r="N26" s="34">
        <f t="shared" si="2"/>
        <v>0</v>
      </c>
      <c r="O26" s="39"/>
      <c r="P26" s="39"/>
    </row>
    <row r="27" spans="2:16" x14ac:dyDescent="0.25">
      <c r="B27" s="88"/>
      <c r="C27" s="89" t="str">
        <f t="shared" si="0"/>
        <v/>
      </c>
      <c r="D27" s="84" t="str">
        <f t="shared" si="1"/>
        <v/>
      </c>
      <c r="E27" s="90"/>
      <c r="F27" s="90"/>
      <c r="G27" s="90"/>
      <c r="H27" s="90"/>
      <c r="I27" s="85"/>
      <c r="J27" s="91"/>
      <c r="K27" s="91"/>
      <c r="L27" s="92"/>
      <c r="M27" s="93"/>
      <c r="N27" s="34">
        <f t="shared" si="2"/>
        <v>0</v>
      </c>
      <c r="O27" s="39"/>
      <c r="P27" s="39"/>
    </row>
    <row r="28" spans="2:16" x14ac:dyDescent="0.25">
      <c r="B28" s="88"/>
      <c r="C28" s="89" t="str">
        <f t="shared" si="0"/>
        <v/>
      </c>
      <c r="D28" s="84" t="str">
        <f t="shared" si="1"/>
        <v/>
      </c>
      <c r="E28" s="90"/>
      <c r="F28" s="90"/>
      <c r="G28" s="90"/>
      <c r="H28" s="90"/>
      <c r="I28" s="85"/>
      <c r="J28" s="91"/>
      <c r="K28" s="91"/>
      <c r="L28" s="92"/>
      <c r="M28" s="93"/>
      <c r="N28" s="34">
        <f t="shared" si="2"/>
        <v>0</v>
      </c>
      <c r="O28" s="39"/>
      <c r="P28" s="39"/>
    </row>
    <row r="29" spans="2:16" x14ac:dyDescent="0.25">
      <c r="B29" s="88"/>
      <c r="C29" s="89" t="str">
        <f t="shared" si="0"/>
        <v/>
      </c>
      <c r="D29" s="84" t="str">
        <f t="shared" si="1"/>
        <v/>
      </c>
      <c r="E29" s="90"/>
      <c r="F29" s="90"/>
      <c r="G29" s="90"/>
      <c r="H29" s="90"/>
      <c r="I29" s="85"/>
      <c r="J29" s="91"/>
      <c r="K29" s="91"/>
      <c r="L29" s="92"/>
      <c r="M29" s="93"/>
      <c r="N29" s="34">
        <f t="shared" si="2"/>
        <v>0</v>
      </c>
      <c r="O29" s="39"/>
      <c r="P29" s="39"/>
    </row>
    <row r="30" spans="2:16" x14ac:dyDescent="0.25">
      <c r="B30" s="88"/>
      <c r="C30" s="89" t="str">
        <f t="shared" si="0"/>
        <v/>
      </c>
      <c r="D30" s="84" t="str">
        <f t="shared" si="1"/>
        <v/>
      </c>
      <c r="E30" s="90"/>
      <c r="F30" s="90"/>
      <c r="G30" s="90"/>
      <c r="H30" s="90"/>
      <c r="I30" s="85"/>
      <c r="J30" s="91"/>
      <c r="K30" s="91"/>
      <c r="L30" s="92"/>
      <c r="M30" s="93"/>
      <c r="N30" s="34">
        <f t="shared" si="2"/>
        <v>0</v>
      </c>
      <c r="O30" s="39"/>
      <c r="P30" s="39"/>
    </row>
    <row r="31" spans="2:16" x14ac:dyDescent="0.25">
      <c r="B31" s="88"/>
      <c r="C31" s="89" t="str">
        <f t="shared" si="0"/>
        <v/>
      </c>
      <c r="D31" s="84" t="str">
        <f t="shared" si="1"/>
        <v/>
      </c>
      <c r="E31" s="90"/>
      <c r="F31" s="90"/>
      <c r="G31" s="90"/>
      <c r="H31" s="90"/>
      <c r="I31" s="85"/>
      <c r="J31" s="91"/>
      <c r="K31" s="91"/>
      <c r="L31" s="92"/>
      <c r="M31" s="93"/>
      <c r="N31" s="34">
        <f t="shared" si="2"/>
        <v>0</v>
      </c>
      <c r="O31" s="39"/>
      <c r="P31" s="39"/>
    </row>
    <row r="32" spans="2:16" x14ac:dyDescent="0.25">
      <c r="B32" s="88"/>
      <c r="C32" s="89" t="str">
        <f t="shared" si="0"/>
        <v/>
      </c>
      <c r="D32" s="84" t="str">
        <f t="shared" si="1"/>
        <v/>
      </c>
      <c r="E32" s="90"/>
      <c r="F32" s="90"/>
      <c r="G32" s="90"/>
      <c r="H32" s="90"/>
      <c r="I32" s="85"/>
      <c r="J32" s="91"/>
      <c r="K32" s="91"/>
      <c r="L32" s="92"/>
      <c r="M32" s="93"/>
      <c r="N32" s="34">
        <f t="shared" si="2"/>
        <v>0</v>
      </c>
      <c r="O32" s="39"/>
      <c r="P32" s="39"/>
    </row>
    <row r="33" spans="2:16" x14ac:dyDescent="0.25">
      <c r="B33" s="88"/>
      <c r="C33" s="89" t="str">
        <f t="shared" si="0"/>
        <v/>
      </c>
      <c r="D33" s="84" t="str">
        <f t="shared" si="1"/>
        <v/>
      </c>
      <c r="E33" s="90"/>
      <c r="F33" s="90"/>
      <c r="G33" s="90"/>
      <c r="H33" s="90"/>
      <c r="I33" s="85"/>
      <c r="J33" s="91"/>
      <c r="K33" s="91"/>
      <c r="L33" s="92"/>
      <c r="M33" s="93"/>
      <c r="N33" s="34">
        <f t="shared" si="2"/>
        <v>0</v>
      </c>
      <c r="O33" s="39"/>
      <c r="P33" s="39"/>
    </row>
    <row r="34" spans="2:16" x14ac:dyDescent="0.25">
      <c r="B34" s="88"/>
      <c r="C34" s="89" t="str">
        <f t="shared" si="0"/>
        <v/>
      </c>
      <c r="D34" s="84" t="str">
        <f t="shared" si="1"/>
        <v/>
      </c>
      <c r="E34" s="90"/>
      <c r="F34" s="90"/>
      <c r="G34" s="90"/>
      <c r="H34" s="90"/>
      <c r="I34" s="85"/>
      <c r="J34" s="91"/>
      <c r="K34" s="91"/>
      <c r="L34" s="92"/>
      <c r="M34" s="93"/>
      <c r="N34" s="34">
        <f t="shared" si="2"/>
        <v>0</v>
      </c>
      <c r="O34" s="39"/>
      <c r="P34" s="39"/>
    </row>
    <row r="35" spans="2:16" x14ac:dyDescent="0.25">
      <c r="B35" s="88"/>
      <c r="C35" s="89" t="str">
        <f t="shared" si="0"/>
        <v/>
      </c>
      <c r="D35" s="84" t="str">
        <f t="shared" si="1"/>
        <v/>
      </c>
      <c r="E35" s="90"/>
      <c r="F35" s="90"/>
      <c r="G35" s="90"/>
      <c r="H35" s="90"/>
      <c r="I35" s="85"/>
      <c r="J35" s="91"/>
      <c r="K35" s="91"/>
      <c r="L35" s="92"/>
      <c r="M35" s="93"/>
      <c r="N35" s="34">
        <f t="shared" si="2"/>
        <v>0</v>
      </c>
      <c r="O35" s="39"/>
      <c r="P35" s="39"/>
    </row>
    <row r="36" spans="2:16" x14ac:dyDescent="0.25">
      <c r="B36" s="88"/>
      <c r="C36" s="89" t="str">
        <f t="shared" si="0"/>
        <v/>
      </c>
      <c r="D36" s="84" t="str">
        <f t="shared" si="1"/>
        <v/>
      </c>
      <c r="E36" s="90"/>
      <c r="F36" s="90"/>
      <c r="G36" s="90"/>
      <c r="H36" s="90"/>
      <c r="I36" s="85"/>
      <c r="J36" s="91"/>
      <c r="K36" s="91"/>
      <c r="L36" s="92"/>
      <c r="M36" s="93"/>
      <c r="N36" s="34">
        <f t="shared" si="2"/>
        <v>0</v>
      </c>
      <c r="O36" s="39"/>
      <c r="P36" s="39"/>
    </row>
    <row r="37" spans="2:16" x14ac:dyDescent="0.25">
      <c r="B37" s="88"/>
      <c r="C37" s="89" t="str">
        <f t="shared" si="0"/>
        <v/>
      </c>
      <c r="D37" s="84" t="str">
        <f t="shared" si="1"/>
        <v/>
      </c>
      <c r="E37" s="90"/>
      <c r="F37" s="90"/>
      <c r="G37" s="90"/>
      <c r="H37" s="90"/>
      <c r="I37" s="85"/>
      <c r="J37" s="91"/>
      <c r="K37" s="91"/>
      <c r="L37" s="92"/>
      <c r="M37" s="93"/>
      <c r="N37" s="34">
        <f t="shared" si="2"/>
        <v>0</v>
      </c>
      <c r="O37" s="39"/>
      <c r="P37" s="39"/>
    </row>
    <row r="38" spans="2:16" x14ac:dyDescent="0.25">
      <c r="B38" s="88"/>
      <c r="C38" s="89" t="str">
        <f t="shared" si="0"/>
        <v/>
      </c>
      <c r="D38" s="84" t="str">
        <f t="shared" si="1"/>
        <v/>
      </c>
      <c r="E38" s="90"/>
      <c r="F38" s="90"/>
      <c r="G38" s="90"/>
      <c r="H38" s="90"/>
      <c r="I38" s="85"/>
      <c r="J38" s="91"/>
      <c r="K38" s="91"/>
      <c r="L38" s="92"/>
      <c r="M38" s="93"/>
      <c r="N38" s="34">
        <f t="shared" si="2"/>
        <v>0</v>
      </c>
      <c r="O38" s="39"/>
      <c r="P38" s="39"/>
    </row>
    <row r="39" spans="2:16" x14ac:dyDescent="0.25">
      <c r="B39" s="88"/>
      <c r="C39" s="89" t="str">
        <f t="shared" si="0"/>
        <v/>
      </c>
      <c r="D39" s="84" t="str">
        <f t="shared" si="1"/>
        <v/>
      </c>
      <c r="E39" s="90"/>
      <c r="F39" s="90"/>
      <c r="G39" s="90"/>
      <c r="H39" s="90"/>
      <c r="I39" s="85"/>
      <c r="J39" s="91"/>
      <c r="K39" s="91"/>
      <c r="L39" s="92"/>
      <c r="M39" s="93"/>
      <c r="N39" s="34">
        <f t="shared" si="2"/>
        <v>0</v>
      </c>
      <c r="O39" s="39"/>
      <c r="P39" s="39"/>
    </row>
    <row r="40" spans="2:16" x14ac:dyDescent="0.25">
      <c r="B40" s="88"/>
      <c r="C40" s="89" t="str">
        <f t="shared" si="0"/>
        <v/>
      </c>
      <c r="D40" s="84" t="str">
        <f t="shared" si="1"/>
        <v/>
      </c>
      <c r="E40" s="90"/>
      <c r="F40" s="90"/>
      <c r="G40" s="90"/>
      <c r="H40" s="90"/>
      <c r="I40" s="85"/>
      <c r="J40" s="91"/>
      <c r="K40" s="91"/>
      <c r="L40" s="92"/>
      <c r="M40" s="93"/>
      <c r="N40" s="34">
        <f t="shared" si="2"/>
        <v>0</v>
      </c>
      <c r="O40" s="39"/>
      <c r="P40" s="39"/>
    </row>
    <row r="41" spans="2:16" x14ac:dyDescent="0.25">
      <c r="B41" s="88"/>
      <c r="C41" s="89" t="str">
        <f t="shared" si="0"/>
        <v/>
      </c>
      <c r="D41" s="84" t="str">
        <f t="shared" si="1"/>
        <v/>
      </c>
      <c r="E41" s="90"/>
      <c r="F41" s="90"/>
      <c r="G41" s="90"/>
      <c r="H41" s="90"/>
      <c r="I41" s="85"/>
      <c r="J41" s="91"/>
      <c r="K41" s="91"/>
      <c r="L41" s="92"/>
      <c r="M41" s="93"/>
      <c r="N41" s="34">
        <f t="shared" si="2"/>
        <v>0</v>
      </c>
      <c r="O41" s="39"/>
      <c r="P41" s="39"/>
    </row>
    <row r="42" spans="2:16" x14ac:dyDescent="0.25">
      <c r="B42" s="88"/>
      <c r="C42" s="89" t="str">
        <f t="shared" si="0"/>
        <v/>
      </c>
      <c r="D42" s="84" t="str">
        <f t="shared" si="1"/>
        <v/>
      </c>
      <c r="E42" s="90"/>
      <c r="F42" s="90"/>
      <c r="G42" s="90"/>
      <c r="H42" s="90"/>
      <c r="I42" s="85"/>
      <c r="J42" s="91"/>
      <c r="K42" s="91"/>
      <c r="L42" s="92"/>
      <c r="M42" s="93"/>
      <c r="N42" s="34">
        <f t="shared" si="2"/>
        <v>0</v>
      </c>
      <c r="O42" s="39"/>
      <c r="P42" s="39"/>
    </row>
    <row r="43" spans="2:16" x14ac:dyDescent="0.25">
      <c r="B43" s="88"/>
      <c r="C43" s="89" t="str">
        <f t="shared" si="0"/>
        <v/>
      </c>
      <c r="D43" s="84" t="str">
        <f t="shared" si="1"/>
        <v/>
      </c>
      <c r="E43" s="90"/>
      <c r="F43" s="90"/>
      <c r="G43" s="90"/>
      <c r="H43" s="90"/>
      <c r="I43" s="85"/>
      <c r="J43" s="91"/>
      <c r="K43" s="91"/>
      <c r="L43" s="92"/>
      <c r="M43" s="93"/>
      <c r="N43" s="34">
        <f t="shared" si="2"/>
        <v>0</v>
      </c>
      <c r="O43" s="39"/>
      <c r="P43" s="39"/>
    </row>
    <row r="44" spans="2:16" x14ac:dyDescent="0.25">
      <c r="B44" s="88"/>
      <c r="C44" s="89" t="str">
        <f t="shared" si="0"/>
        <v/>
      </c>
      <c r="D44" s="84" t="str">
        <f t="shared" si="1"/>
        <v/>
      </c>
      <c r="E44" s="90"/>
      <c r="F44" s="90"/>
      <c r="G44" s="90"/>
      <c r="H44" s="90"/>
      <c r="I44" s="85"/>
      <c r="J44" s="91"/>
      <c r="K44" s="91"/>
      <c r="L44" s="92"/>
      <c r="M44" s="93"/>
      <c r="N44" s="34">
        <f t="shared" si="2"/>
        <v>0</v>
      </c>
      <c r="O44" s="39"/>
      <c r="P44" s="39"/>
    </row>
    <row r="45" spans="2:16" x14ac:dyDescent="0.25">
      <c r="B45" s="88"/>
      <c r="C45" s="89" t="str">
        <f t="shared" si="0"/>
        <v/>
      </c>
      <c r="D45" s="84" t="str">
        <f t="shared" si="1"/>
        <v/>
      </c>
      <c r="E45" s="90"/>
      <c r="F45" s="90"/>
      <c r="G45" s="90"/>
      <c r="H45" s="90"/>
      <c r="I45" s="85"/>
      <c r="J45" s="91"/>
      <c r="K45" s="91"/>
      <c r="L45" s="92"/>
      <c r="M45" s="93"/>
      <c r="N45" s="34">
        <f t="shared" si="2"/>
        <v>0</v>
      </c>
      <c r="O45" s="39"/>
      <c r="P45" s="39"/>
    </row>
    <row r="46" spans="2:16" x14ac:dyDescent="0.25">
      <c r="B46" s="88"/>
      <c r="C46" s="89" t="str">
        <f t="shared" si="0"/>
        <v/>
      </c>
      <c r="D46" s="84" t="str">
        <f t="shared" si="1"/>
        <v/>
      </c>
      <c r="E46" s="90"/>
      <c r="F46" s="90"/>
      <c r="G46" s="90"/>
      <c r="H46" s="90"/>
      <c r="I46" s="85"/>
      <c r="J46" s="91"/>
      <c r="K46" s="91"/>
      <c r="L46" s="92"/>
      <c r="M46" s="93"/>
      <c r="N46" s="34">
        <f t="shared" si="2"/>
        <v>0</v>
      </c>
      <c r="O46" s="39"/>
      <c r="P46" s="39"/>
    </row>
    <row r="47" spans="2:16" x14ac:dyDescent="0.25">
      <c r="B47" s="88"/>
      <c r="C47" s="89" t="str">
        <f t="shared" si="0"/>
        <v/>
      </c>
      <c r="D47" s="84" t="str">
        <f t="shared" si="1"/>
        <v/>
      </c>
      <c r="E47" s="90"/>
      <c r="F47" s="90"/>
      <c r="G47" s="90"/>
      <c r="H47" s="90"/>
      <c r="I47" s="85"/>
      <c r="J47" s="91"/>
      <c r="K47" s="91"/>
      <c r="L47" s="92"/>
      <c r="M47" s="93"/>
      <c r="N47" s="34">
        <f t="shared" si="2"/>
        <v>0</v>
      </c>
      <c r="O47" s="39"/>
      <c r="P47" s="39"/>
    </row>
    <row r="48" spans="2:16" x14ac:dyDescent="0.25">
      <c r="B48" s="88"/>
      <c r="C48" s="89" t="str">
        <f t="shared" si="0"/>
        <v/>
      </c>
      <c r="D48" s="84" t="str">
        <f t="shared" si="1"/>
        <v/>
      </c>
      <c r="E48" s="90"/>
      <c r="F48" s="90"/>
      <c r="G48" s="90"/>
      <c r="H48" s="90"/>
      <c r="I48" s="85"/>
      <c r="J48" s="91"/>
      <c r="K48" s="91"/>
      <c r="L48" s="92"/>
      <c r="M48" s="93"/>
      <c r="N48" s="34">
        <f t="shared" si="2"/>
        <v>0</v>
      </c>
      <c r="O48" s="39"/>
      <c r="P48" s="39"/>
    </row>
    <row r="49" spans="2:16" x14ac:dyDescent="0.25">
      <c r="B49" s="88"/>
      <c r="C49" s="89" t="str">
        <f t="shared" si="0"/>
        <v/>
      </c>
      <c r="D49" s="84" t="str">
        <f t="shared" si="1"/>
        <v/>
      </c>
      <c r="E49" s="90"/>
      <c r="F49" s="90"/>
      <c r="G49" s="90"/>
      <c r="H49" s="90"/>
      <c r="I49" s="85"/>
      <c r="J49" s="91"/>
      <c r="K49" s="91"/>
      <c r="L49" s="92"/>
      <c r="M49" s="93"/>
      <c r="N49" s="34">
        <f t="shared" si="2"/>
        <v>0</v>
      </c>
      <c r="O49" s="39"/>
      <c r="P49" s="39"/>
    </row>
    <row r="50" spans="2:16" x14ac:dyDescent="0.25">
      <c r="B50" s="88"/>
      <c r="C50" s="89" t="str">
        <f t="shared" si="0"/>
        <v/>
      </c>
      <c r="D50" s="84" t="str">
        <f t="shared" si="1"/>
        <v/>
      </c>
      <c r="E50" s="90"/>
      <c r="F50" s="90"/>
      <c r="G50" s="90"/>
      <c r="H50" s="90"/>
      <c r="I50" s="85"/>
      <c r="J50" s="91"/>
      <c r="K50" s="91"/>
      <c r="L50" s="92"/>
      <c r="M50" s="93"/>
      <c r="N50" s="34">
        <f t="shared" si="2"/>
        <v>0</v>
      </c>
      <c r="O50" s="39"/>
      <c r="P50" s="39"/>
    </row>
    <row r="51" spans="2:16" x14ac:dyDescent="0.25">
      <c r="B51" s="88"/>
      <c r="C51" s="89" t="str">
        <f t="shared" si="0"/>
        <v/>
      </c>
      <c r="D51" s="84" t="str">
        <f t="shared" si="1"/>
        <v/>
      </c>
      <c r="E51" s="90"/>
      <c r="F51" s="90"/>
      <c r="G51" s="90"/>
      <c r="H51" s="90"/>
      <c r="I51" s="85"/>
      <c r="J51" s="91"/>
      <c r="K51" s="91"/>
      <c r="L51" s="92"/>
      <c r="M51" s="93"/>
      <c r="N51" s="34">
        <f t="shared" si="2"/>
        <v>0</v>
      </c>
      <c r="O51" s="39"/>
      <c r="P51" s="39"/>
    </row>
    <row r="52" spans="2:16" x14ac:dyDescent="0.25">
      <c r="B52" s="88"/>
      <c r="C52" s="89" t="str">
        <f t="shared" si="0"/>
        <v/>
      </c>
      <c r="D52" s="84" t="str">
        <f t="shared" si="1"/>
        <v/>
      </c>
      <c r="E52" s="90"/>
      <c r="F52" s="90"/>
      <c r="G52" s="90"/>
      <c r="H52" s="90"/>
      <c r="I52" s="85"/>
      <c r="J52" s="91"/>
      <c r="K52" s="91"/>
      <c r="L52" s="92"/>
      <c r="M52" s="93"/>
      <c r="N52" s="34">
        <f t="shared" si="2"/>
        <v>0</v>
      </c>
      <c r="O52" s="39"/>
      <c r="P52" s="39"/>
    </row>
    <row r="53" spans="2:16" x14ac:dyDescent="0.25">
      <c r="B53" s="88"/>
      <c r="C53" s="89" t="str">
        <f t="shared" si="0"/>
        <v/>
      </c>
      <c r="D53" s="84" t="str">
        <f t="shared" si="1"/>
        <v/>
      </c>
      <c r="E53" s="90"/>
      <c r="F53" s="90"/>
      <c r="G53" s="90"/>
      <c r="H53" s="90"/>
      <c r="I53" s="85"/>
      <c r="J53" s="91"/>
      <c r="K53" s="91"/>
      <c r="L53" s="92"/>
      <c r="M53" s="93"/>
      <c r="N53" s="34">
        <f t="shared" si="2"/>
        <v>0</v>
      </c>
      <c r="O53" s="39"/>
      <c r="P53" s="39"/>
    </row>
    <row r="54" spans="2:16" x14ac:dyDescent="0.25">
      <c r="B54" s="88"/>
      <c r="C54" s="89" t="str">
        <f t="shared" si="0"/>
        <v/>
      </c>
      <c r="D54" s="84" t="str">
        <f t="shared" si="1"/>
        <v/>
      </c>
      <c r="E54" s="90"/>
      <c r="F54" s="90"/>
      <c r="G54" s="90"/>
      <c r="H54" s="90"/>
      <c r="I54" s="85"/>
      <c r="J54" s="91"/>
      <c r="K54" s="91"/>
      <c r="L54" s="92"/>
      <c r="M54" s="93"/>
      <c r="N54" s="34">
        <f t="shared" si="2"/>
        <v>0</v>
      </c>
      <c r="O54" s="39"/>
      <c r="P54" s="39"/>
    </row>
    <row r="55" spans="2:16" x14ac:dyDescent="0.25">
      <c r="B55" s="88"/>
      <c r="C55" s="95"/>
      <c r="D55" s="95"/>
      <c r="E55" s="90"/>
      <c r="F55" s="90"/>
      <c r="G55" s="90"/>
      <c r="H55" s="90"/>
      <c r="I55" s="85"/>
      <c r="J55" s="91"/>
      <c r="K55" s="91"/>
      <c r="L55" s="96"/>
      <c r="M55" s="97"/>
      <c r="N55" s="34">
        <f t="shared" si="2"/>
        <v>0</v>
      </c>
      <c r="O55" s="39"/>
      <c r="P55" s="39"/>
    </row>
    <row r="56" spans="2:16" x14ac:dyDescent="0.25">
      <c r="B56" s="88"/>
      <c r="C56" s="89" t="str">
        <f>IF(B56&lt;&gt;"",MONTH(B56),"")</f>
        <v/>
      </c>
      <c r="D56" s="84" t="str">
        <f>IF(B56&lt;&gt;"",YEAR(B56),"")</f>
        <v/>
      </c>
      <c r="E56" s="90"/>
      <c r="F56" s="90"/>
      <c r="G56" s="90"/>
      <c r="H56" s="90"/>
      <c r="I56" s="85"/>
      <c r="J56" s="91"/>
      <c r="K56" s="91"/>
      <c r="L56" s="92"/>
      <c r="M56" s="93"/>
      <c r="N56" s="34">
        <f t="shared" si="2"/>
        <v>0</v>
      </c>
      <c r="O56" s="39"/>
      <c r="P56" s="39"/>
    </row>
    <row r="57" spans="2:16" x14ac:dyDescent="0.25">
      <c r="B57" s="88"/>
      <c r="C57" s="89" t="str">
        <f t="shared" ref="C57:C98" si="3">IF(B57&lt;&gt;"",MONTH(B57),"")</f>
        <v/>
      </c>
      <c r="D57" s="84" t="str">
        <f t="shared" ref="D57:D98" si="4">IF(B57&lt;&gt;"",YEAR(B57),"")</f>
        <v/>
      </c>
      <c r="E57" s="90"/>
      <c r="F57" s="90"/>
      <c r="G57" s="90"/>
      <c r="H57" s="90"/>
      <c r="I57" s="85"/>
      <c r="J57" s="91"/>
      <c r="K57" s="91"/>
      <c r="L57" s="92"/>
      <c r="M57" s="93"/>
      <c r="N57" s="34">
        <f t="shared" si="2"/>
        <v>0</v>
      </c>
      <c r="O57" s="39"/>
      <c r="P57" s="39"/>
    </row>
    <row r="58" spans="2:16" x14ac:dyDescent="0.25">
      <c r="B58" s="88"/>
      <c r="C58" s="89" t="str">
        <f t="shared" si="3"/>
        <v/>
      </c>
      <c r="D58" s="84" t="str">
        <f t="shared" si="4"/>
        <v/>
      </c>
      <c r="E58" s="90"/>
      <c r="F58" s="90"/>
      <c r="G58" s="90"/>
      <c r="H58" s="90"/>
      <c r="I58" s="85"/>
      <c r="J58" s="91"/>
      <c r="K58" s="91"/>
      <c r="L58" s="92"/>
      <c r="M58" s="93"/>
      <c r="N58" s="34">
        <f t="shared" si="2"/>
        <v>0</v>
      </c>
      <c r="O58" s="39"/>
      <c r="P58" s="39"/>
    </row>
    <row r="59" spans="2:16" x14ac:dyDescent="0.25">
      <c r="B59" s="88"/>
      <c r="C59" s="89" t="str">
        <f t="shared" si="3"/>
        <v/>
      </c>
      <c r="D59" s="84" t="str">
        <f t="shared" si="4"/>
        <v/>
      </c>
      <c r="E59" s="90"/>
      <c r="F59" s="90"/>
      <c r="G59" s="90"/>
      <c r="H59" s="90"/>
      <c r="I59" s="85"/>
      <c r="J59" s="91"/>
      <c r="K59" s="91"/>
      <c r="L59" s="92"/>
      <c r="M59" s="93"/>
      <c r="N59" s="34">
        <f t="shared" si="2"/>
        <v>0</v>
      </c>
      <c r="O59" s="39"/>
      <c r="P59" s="39"/>
    </row>
    <row r="60" spans="2:16" x14ac:dyDescent="0.25">
      <c r="B60" s="88"/>
      <c r="C60" s="89" t="str">
        <f t="shared" si="3"/>
        <v/>
      </c>
      <c r="D60" s="84" t="str">
        <f t="shared" si="4"/>
        <v/>
      </c>
      <c r="E60" s="90"/>
      <c r="F60" s="90"/>
      <c r="G60" s="90"/>
      <c r="H60" s="90"/>
      <c r="I60" s="85"/>
      <c r="J60" s="91"/>
      <c r="K60" s="91"/>
      <c r="L60" s="92"/>
      <c r="M60" s="93"/>
      <c r="N60" s="34">
        <f t="shared" si="2"/>
        <v>0</v>
      </c>
      <c r="O60" s="39"/>
      <c r="P60" s="39"/>
    </row>
    <row r="61" spans="2:16" x14ac:dyDescent="0.25">
      <c r="B61" s="88"/>
      <c r="C61" s="89" t="str">
        <f t="shared" si="3"/>
        <v/>
      </c>
      <c r="D61" s="84" t="str">
        <f t="shared" si="4"/>
        <v/>
      </c>
      <c r="E61" s="90"/>
      <c r="F61" s="90"/>
      <c r="G61" s="90"/>
      <c r="H61" s="90"/>
      <c r="I61" s="85"/>
      <c r="J61" s="91"/>
      <c r="K61" s="91"/>
      <c r="L61" s="92"/>
      <c r="M61" s="93"/>
      <c r="N61" s="34">
        <f t="shared" si="2"/>
        <v>0</v>
      </c>
      <c r="O61" s="39"/>
      <c r="P61" s="39"/>
    </row>
    <row r="62" spans="2:16" x14ac:dyDescent="0.25">
      <c r="B62" s="88"/>
      <c r="C62" s="89" t="str">
        <f t="shared" si="3"/>
        <v/>
      </c>
      <c r="D62" s="84" t="str">
        <f t="shared" si="4"/>
        <v/>
      </c>
      <c r="E62" s="90"/>
      <c r="F62" s="90"/>
      <c r="G62" s="90"/>
      <c r="H62" s="90"/>
      <c r="I62" s="85"/>
      <c r="J62" s="91"/>
      <c r="K62" s="91"/>
      <c r="L62" s="92"/>
      <c r="M62" s="93"/>
      <c r="N62" s="34">
        <f t="shared" si="2"/>
        <v>0</v>
      </c>
      <c r="O62" s="39"/>
      <c r="P62" s="39"/>
    </row>
    <row r="63" spans="2:16" x14ac:dyDescent="0.25">
      <c r="B63" s="88"/>
      <c r="C63" s="89" t="str">
        <f t="shared" si="3"/>
        <v/>
      </c>
      <c r="D63" s="84" t="str">
        <f t="shared" si="4"/>
        <v/>
      </c>
      <c r="E63" s="90"/>
      <c r="F63" s="90"/>
      <c r="G63" s="90"/>
      <c r="H63" s="90"/>
      <c r="I63" s="85"/>
      <c r="J63" s="91"/>
      <c r="K63" s="91"/>
      <c r="L63" s="92"/>
      <c r="M63" s="93"/>
      <c r="N63" s="34">
        <f t="shared" si="2"/>
        <v>0</v>
      </c>
      <c r="O63" s="39"/>
      <c r="P63" s="39"/>
    </row>
    <row r="64" spans="2:16" x14ac:dyDescent="0.25">
      <c r="B64" s="88"/>
      <c r="C64" s="89" t="str">
        <f t="shared" si="3"/>
        <v/>
      </c>
      <c r="D64" s="84" t="str">
        <f t="shared" si="4"/>
        <v/>
      </c>
      <c r="E64" s="90"/>
      <c r="F64" s="90"/>
      <c r="G64" s="90"/>
      <c r="H64" s="90"/>
      <c r="I64" s="85"/>
      <c r="J64" s="91"/>
      <c r="K64" s="91"/>
      <c r="L64" s="92"/>
      <c r="M64" s="93"/>
      <c r="N64" s="34">
        <f t="shared" si="2"/>
        <v>0</v>
      </c>
      <c r="O64" s="39"/>
      <c r="P64" s="39"/>
    </row>
    <row r="65" spans="2:16" x14ac:dyDescent="0.25">
      <c r="B65" s="88"/>
      <c r="C65" s="89" t="str">
        <f t="shared" si="3"/>
        <v/>
      </c>
      <c r="D65" s="84" t="str">
        <f t="shared" si="4"/>
        <v/>
      </c>
      <c r="E65" s="90"/>
      <c r="F65" s="90"/>
      <c r="G65" s="90"/>
      <c r="H65" s="90"/>
      <c r="I65" s="85"/>
      <c r="J65" s="91"/>
      <c r="K65" s="91"/>
      <c r="L65" s="92"/>
      <c r="M65" s="93"/>
      <c r="N65" s="34">
        <f t="shared" si="2"/>
        <v>0</v>
      </c>
      <c r="O65" s="39"/>
      <c r="P65" s="39"/>
    </row>
    <row r="66" spans="2:16" x14ac:dyDescent="0.25">
      <c r="B66" s="88"/>
      <c r="C66" s="89" t="str">
        <f t="shared" si="3"/>
        <v/>
      </c>
      <c r="D66" s="84" t="str">
        <f t="shared" si="4"/>
        <v/>
      </c>
      <c r="E66" s="90"/>
      <c r="F66" s="90"/>
      <c r="G66" s="90"/>
      <c r="H66" s="90"/>
      <c r="I66" s="85"/>
      <c r="J66" s="91"/>
      <c r="K66" s="91"/>
      <c r="L66" s="92"/>
      <c r="M66" s="93"/>
      <c r="N66" s="34">
        <f t="shared" si="2"/>
        <v>0</v>
      </c>
      <c r="O66" s="39"/>
      <c r="P66" s="39"/>
    </row>
    <row r="67" spans="2:16" x14ac:dyDescent="0.25">
      <c r="B67" s="88"/>
      <c r="C67" s="89" t="str">
        <f t="shared" si="3"/>
        <v/>
      </c>
      <c r="D67" s="84" t="str">
        <f t="shared" si="4"/>
        <v/>
      </c>
      <c r="E67" s="90"/>
      <c r="F67" s="90"/>
      <c r="G67" s="90"/>
      <c r="H67" s="90"/>
      <c r="I67" s="85"/>
      <c r="J67" s="91"/>
      <c r="K67" s="91"/>
      <c r="L67" s="92"/>
      <c r="M67" s="93"/>
      <c r="N67" s="34">
        <f t="shared" si="2"/>
        <v>0</v>
      </c>
      <c r="O67" s="39"/>
      <c r="P67" s="39"/>
    </row>
    <row r="68" spans="2:16" x14ac:dyDescent="0.25">
      <c r="B68" s="88"/>
      <c r="C68" s="89" t="str">
        <f t="shared" si="3"/>
        <v/>
      </c>
      <c r="D68" s="84" t="str">
        <f t="shared" si="4"/>
        <v/>
      </c>
      <c r="E68" s="90"/>
      <c r="F68" s="90"/>
      <c r="G68" s="90"/>
      <c r="H68" s="90"/>
      <c r="I68" s="85"/>
      <c r="J68" s="91"/>
      <c r="K68" s="91"/>
      <c r="L68" s="92"/>
      <c r="M68" s="93"/>
      <c r="N68" s="34">
        <f t="shared" si="2"/>
        <v>0</v>
      </c>
      <c r="O68" s="39"/>
      <c r="P68" s="39"/>
    </row>
    <row r="69" spans="2:16" x14ac:dyDescent="0.25">
      <c r="B69" s="88"/>
      <c r="C69" s="89" t="str">
        <f t="shared" si="3"/>
        <v/>
      </c>
      <c r="D69" s="84" t="str">
        <f t="shared" si="4"/>
        <v/>
      </c>
      <c r="E69" s="90"/>
      <c r="F69" s="90"/>
      <c r="G69" s="90"/>
      <c r="H69" s="90"/>
      <c r="I69" s="85"/>
      <c r="J69" s="91"/>
      <c r="K69" s="91"/>
      <c r="L69" s="92"/>
      <c r="M69" s="93"/>
      <c r="N69" s="34">
        <f t="shared" si="2"/>
        <v>0</v>
      </c>
      <c r="O69" s="39"/>
      <c r="P69" s="39"/>
    </row>
    <row r="70" spans="2:16" x14ac:dyDescent="0.25">
      <c r="B70" s="88"/>
      <c r="C70" s="89" t="str">
        <f t="shared" si="3"/>
        <v/>
      </c>
      <c r="D70" s="84" t="str">
        <f t="shared" si="4"/>
        <v/>
      </c>
      <c r="E70" s="90"/>
      <c r="F70" s="90"/>
      <c r="G70" s="90"/>
      <c r="H70" s="90"/>
      <c r="I70" s="85"/>
      <c r="J70" s="91"/>
      <c r="K70" s="91"/>
      <c r="L70" s="92"/>
      <c r="M70" s="93"/>
      <c r="N70" s="34">
        <f t="shared" si="2"/>
        <v>0</v>
      </c>
      <c r="O70" s="39"/>
      <c r="P70" s="39"/>
    </row>
    <row r="71" spans="2:16" x14ac:dyDescent="0.25">
      <c r="B71" s="88"/>
      <c r="C71" s="89" t="str">
        <f t="shared" si="3"/>
        <v/>
      </c>
      <c r="D71" s="84" t="str">
        <f t="shared" si="4"/>
        <v/>
      </c>
      <c r="E71" s="90"/>
      <c r="F71" s="90"/>
      <c r="G71" s="90"/>
      <c r="H71" s="90"/>
      <c r="I71" s="85"/>
      <c r="J71" s="91"/>
      <c r="K71" s="91"/>
      <c r="L71" s="92"/>
      <c r="M71" s="93"/>
      <c r="N71" s="34">
        <f t="shared" si="2"/>
        <v>0</v>
      </c>
      <c r="O71" s="39"/>
      <c r="P71" s="39"/>
    </row>
    <row r="72" spans="2:16" x14ac:dyDescent="0.25">
      <c r="B72" s="88"/>
      <c r="C72" s="89" t="str">
        <f t="shared" si="3"/>
        <v/>
      </c>
      <c r="D72" s="84" t="str">
        <f t="shared" si="4"/>
        <v/>
      </c>
      <c r="E72" s="90"/>
      <c r="F72" s="90"/>
      <c r="G72" s="90"/>
      <c r="H72" s="90"/>
      <c r="I72" s="85"/>
      <c r="J72" s="91"/>
      <c r="K72" s="91"/>
      <c r="L72" s="92"/>
      <c r="M72" s="93"/>
      <c r="N72" s="34">
        <f t="shared" si="2"/>
        <v>0</v>
      </c>
      <c r="O72" s="39"/>
      <c r="P72" s="39"/>
    </row>
    <row r="73" spans="2:16" x14ac:dyDescent="0.25">
      <c r="B73" s="88"/>
      <c r="C73" s="89" t="str">
        <f t="shared" si="3"/>
        <v/>
      </c>
      <c r="D73" s="84" t="str">
        <f t="shared" si="4"/>
        <v/>
      </c>
      <c r="E73" s="90"/>
      <c r="F73" s="90"/>
      <c r="G73" s="90"/>
      <c r="H73" s="90"/>
      <c r="I73" s="85"/>
      <c r="J73" s="91"/>
      <c r="K73" s="91"/>
      <c r="L73" s="92"/>
      <c r="M73" s="93"/>
      <c r="N73" s="34">
        <f t="shared" si="2"/>
        <v>0</v>
      </c>
      <c r="O73" s="39"/>
      <c r="P73" s="39"/>
    </row>
    <row r="74" spans="2:16" x14ac:dyDescent="0.25">
      <c r="B74" s="88"/>
      <c r="C74" s="89" t="str">
        <f t="shared" si="3"/>
        <v/>
      </c>
      <c r="D74" s="84" t="str">
        <f t="shared" si="4"/>
        <v/>
      </c>
      <c r="E74" s="90"/>
      <c r="F74" s="90"/>
      <c r="G74" s="90"/>
      <c r="H74" s="90"/>
      <c r="I74" s="85"/>
      <c r="J74" s="91"/>
      <c r="K74" s="91"/>
      <c r="L74" s="92"/>
      <c r="M74" s="93"/>
      <c r="N74" s="34">
        <f t="shared" si="2"/>
        <v>0</v>
      </c>
      <c r="O74" s="39"/>
      <c r="P74" s="39"/>
    </row>
    <row r="75" spans="2:16" x14ac:dyDescent="0.25">
      <c r="B75" s="88"/>
      <c r="C75" s="89" t="str">
        <f t="shared" si="3"/>
        <v/>
      </c>
      <c r="D75" s="84" t="str">
        <f t="shared" si="4"/>
        <v/>
      </c>
      <c r="E75" s="90"/>
      <c r="F75" s="90"/>
      <c r="G75" s="90"/>
      <c r="H75" s="90"/>
      <c r="I75" s="85"/>
      <c r="J75" s="91"/>
      <c r="K75" s="91"/>
      <c r="L75" s="92"/>
      <c r="M75" s="93"/>
      <c r="N75" s="34">
        <f t="shared" si="2"/>
        <v>0</v>
      </c>
      <c r="O75" s="39"/>
      <c r="P75" s="39"/>
    </row>
    <row r="76" spans="2:16" x14ac:dyDescent="0.25">
      <c r="B76" s="88"/>
      <c r="C76" s="89" t="str">
        <f t="shared" si="3"/>
        <v/>
      </c>
      <c r="D76" s="84" t="str">
        <f t="shared" si="4"/>
        <v/>
      </c>
      <c r="E76" s="90"/>
      <c r="F76" s="90"/>
      <c r="G76" s="90"/>
      <c r="H76" s="90"/>
      <c r="I76" s="85"/>
      <c r="J76" s="91"/>
      <c r="K76" s="91"/>
      <c r="L76" s="92"/>
      <c r="M76" s="93"/>
      <c r="N76" s="34">
        <f t="shared" si="2"/>
        <v>0</v>
      </c>
      <c r="O76" s="39"/>
      <c r="P76" s="39"/>
    </row>
    <row r="77" spans="2:16" x14ac:dyDescent="0.25">
      <c r="B77" s="88"/>
      <c r="C77" s="89" t="str">
        <f t="shared" si="3"/>
        <v/>
      </c>
      <c r="D77" s="84" t="str">
        <f t="shared" si="4"/>
        <v/>
      </c>
      <c r="E77" s="90"/>
      <c r="F77" s="90"/>
      <c r="G77" s="90"/>
      <c r="H77" s="90"/>
      <c r="I77" s="85"/>
      <c r="J77" s="91"/>
      <c r="K77" s="91"/>
      <c r="L77" s="92"/>
      <c r="M77" s="93"/>
      <c r="N77" s="34">
        <f t="shared" si="2"/>
        <v>0</v>
      </c>
      <c r="O77" s="39"/>
      <c r="P77" s="39"/>
    </row>
    <row r="78" spans="2:16" x14ac:dyDescent="0.25">
      <c r="B78" s="88"/>
      <c r="C78" s="89" t="str">
        <f t="shared" si="3"/>
        <v/>
      </c>
      <c r="D78" s="84" t="str">
        <f t="shared" si="4"/>
        <v/>
      </c>
      <c r="E78" s="90"/>
      <c r="F78" s="90"/>
      <c r="G78" s="90"/>
      <c r="H78" s="90"/>
      <c r="I78" s="85"/>
      <c r="J78" s="91"/>
      <c r="K78" s="91"/>
      <c r="L78" s="92"/>
      <c r="M78" s="93"/>
      <c r="N78" s="34">
        <f t="shared" si="2"/>
        <v>0</v>
      </c>
      <c r="O78" s="39"/>
      <c r="P78" s="39"/>
    </row>
    <row r="79" spans="2:16" x14ac:dyDescent="0.25">
      <c r="B79" s="88"/>
      <c r="C79" s="89" t="str">
        <f t="shared" si="3"/>
        <v/>
      </c>
      <c r="D79" s="84" t="str">
        <f t="shared" si="4"/>
        <v/>
      </c>
      <c r="E79" s="90"/>
      <c r="F79" s="90"/>
      <c r="G79" s="90"/>
      <c r="H79" s="90"/>
      <c r="I79" s="85"/>
      <c r="J79" s="91"/>
      <c r="K79" s="91"/>
      <c r="L79" s="92"/>
      <c r="M79" s="93"/>
      <c r="N79" s="34">
        <f t="shared" si="2"/>
        <v>0</v>
      </c>
      <c r="O79" s="39"/>
      <c r="P79" s="39"/>
    </row>
    <row r="80" spans="2:16" x14ac:dyDescent="0.25">
      <c r="B80" s="88"/>
      <c r="C80" s="89" t="str">
        <f t="shared" si="3"/>
        <v/>
      </c>
      <c r="D80" s="84" t="str">
        <f t="shared" si="4"/>
        <v/>
      </c>
      <c r="E80" s="90"/>
      <c r="F80" s="90"/>
      <c r="G80" s="90"/>
      <c r="H80" s="90"/>
      <c r="I80" s="85"/>
      <c r="J80" s="91"/>
      <c r="K80" s="91"/>
      <c r="L80" s="92"/>
      <c r="M80" s="93"/>
      <c r="N80" s="34">
        <f t="shared" ref="N80:N143" si="5">N79+L80-M80</f>
        <v>0</v>
      </c>
      <c r="O80" s="39"/>
      <c r="P80" s="39"/>
    </row>
    <row r="81" spans="2:16" x14ac:dyDescent="0.25">
      <c r="B81" s="88"/>
      <c r="C81" s="89" t="str">
        <f t="shared" si="3"/>
        <v/>
      </c>
      <c r="D81" s="84" t="str">
        <f t="shared" si="4"/>
        <v/>
      </c>
      <c r="E81" s="90"/>
      <c r="F81" s="90"/>
      <c r="G81" s="90"/>
      <c r="H81" s="90"/>
      <c r="I81" s="85"/>
      <c r="J81" s="91"/>
      <c r="K81" s="91"/>
      <c r="L81" s="92"/>
      <c r="M81" s="93"/>
      <c r="N81" s="34">
        <f t="shared" si="5"/>
        <v>0</v>
      </c>
      <c r="O81" s="39"/>
      <c r="P81" s="39"/>
    </row>
    <row r="82" spans="2:16" x14ac:dyDescent="0.25">
      <c r="B82" s="88"/>
      <c r="C82" s="89" t="str">
        <f t="shared" si="3"/>
        <v/>
      </c>
      <c r="D82" s="84" t="str">
        <f t="shared" si="4"/>
        <v/>
      </c>
      <c r="E82" s="90"/>
      <c r="F82" s="90"/>
      <c r="G82" s="90"/>
      <c r="H82" s="90"/>
      <c r="I82" s="85"/>
      <c r="J82" s="91"/>
      <c r="K82" s="91"/>
      <c r="L82" s="92"/>
      <c r="M82" s="93"/>
      <c r="N82" s="34">
        <f t="shared" si="5"/>
        <v>0</v>
      </c>
      <c r="O82" s="39"/>
      <c r="P82" s="39"/>
    </row>
    <row r="83" spans="2:16" x14ac:dyDescent="0.25">
      <c r="B83" s="88"/>
      <c r="C83" s="89" t="str">
        <f t="shared" si="3"/>
        <v/>
      </c>
      <c r="D83" s="84" t="str">
        <f t="shared" si="4"/>
        <v/>
      </c>
      <c r="E83" s="90"/>
      <c r="F83" s="90"/>
      <c r="G83" s="90"/>
      <c r="H83" s="90"/>
      <c r="I83" s="85"/>
      <c r="J83" s="91"/>
      <c r="K83" s="91"/>
      <c r="L83" s="92"/>
      <c r="M83" s="93"/>
      <c r="N83" s="34">
        <f t="shared" si="5"/>
        <v>0</v>
      </c>
      <c r="O83" s="39"/>
      <c r="P83" s="39"/>
    </row>
    <row r="84" spans="2:16" x14ac:dyDescent="0.25">
      <c r="B84" s="88"/>
      <c r="C84" s="89" t="str">
        <f t="shared" si="3"/>
        <v/>
      </c>
      <c r="D84" s="84" t="str">
        <f t="shared" si="4"/>
        <v/>
      </c>
      <c r="E84" s="90"/>
      <c r="F84" s="90"/>
      <c r="G84" s="90"/>
      <c r="H84" s="90"/>
      <c r="I84" s="85"/>
      <c r="J84" s="91"/>
      <c r="K84" s="91"/>
      <c r="L84" s="92"/>
      <c r="M84" s="93"/>
      <c r="N84" s="34">
        <f t="shared" si="5"/>
        <v>0</v>
      </c>
      <c r="O84" s="39"/>
      <c r="P84" s="39"/>
    </row>
    <row r="85" spans="2:16" x14ac:dyDescent="0.25">
      <c r="B85" s="88"/>
      <c r="C85" s="89" t="str">
        <f t="shared" si="3"/>
        <v/>
      </c>
      <c r="D85" s="84" t="str">
        <f t="shared" si="4"/>
        <v/>
      </c>
      <c r="E85" s="90"/>
      <c r="F85" s="90"/>
      <c r="G85" s="90"/>
      <c r="H85" s="90"/>
      <c r="I85" s="85"/>
      <c r="J85" s="91"/>
      <c r="K85" s="91"/>
      <c r="L85" s="92"/>
      <c r="M85" s="93"/>
      <c r="N85" s="34">
        <f t="shared" si="5"/>
        <v>0</v>
      </c>
      <c r="O85" s="39"/>
      <c r="P85" s="39"/>
    </row>
    <row r="86" spans="2:16" x14ac:dyDescent="0.25">
      <c r="B86" s="88"/>
      <c r="C86" s="89" t="str">
        <f t="shared" si="3"/>
        <v/>
      </c>
      <c r="D86" s="84" t="str">
        <f t="shared" si="4"/>
        <v/>
      </c>
      <c r="E86" s="90"/>
      <c r="F86" s="90"/>
      <c r="G86" s="90"/>
      <c r="H86" s="90"/>
      <c r="I86" s="85"/>
      <c r="J86" s="91"/>
      <c r="K86" s="91"/>
      <c r="L86" s="92"/>
      <c r="M86" s="93"/>
      <c r="N86" s="34">
        <f t="shared" si="5"/>
        <v>0</v>
      </c>
      <c r="O86" s="39"/>
      <c r="P86" s="39"/>
    </row>
    <row r="87" spans="2:16" x14ac:dyDescent="0.25">
      <c r="B87" s="88"/>
      <c r="C87" s="89" t="str">
        <f t="shared" si="3"/>
        <v/>
      </c>
      <c r="D87" s="84" t="str">
        <f t="shared" si="4"/>
        <v/>
      </c>
      <c r="E87" s="90"/>
      <c r="F87" s="90"/>
      <c r="G87" s="90"/>
      <c r="H87" s="90"/>
      <c r="I87" s="85"/>
      <c r="J87" s="91"/>
      <c r="K87" s="91"/>
      <c r="L87" s="92"/>
      <c r="M87" s="93"/>
      <c r="N87" s="34">
        <f t="shared" si="5"/>
        <v>0</v>
      </c>
      <c r="O87" s="39"/>
      <c r="P87" s="39"/>
    </row>
    <row r="88" spans="2:16" x14ac:dyDescent="0.25">
      <c r="B88" s="88"/>
      <c r="C88" s="89" t="str">
        <f t="shared" si="3"/>
        <v/>
      </c>
      <c r="D88" s="84" t="str">
        <f t="shared" si="4"/>
        <v/>
      </c>
      <c r="E88" s="90"/>
      <c r="F88" s="90"/>
      <c r="G88" s="90"/>
      <c r="H88" s="90"/>
      <c r="I88" s="85"/>
      <c r="J88" s="91"/>
      <c r="K88" s="91"/>
      <c r="L88" s="92"/>
      <c r="M88" s="93"/>
      <c r="N88" s="34">
        <f t="shared" si="5"/>
        <v>0</v>
      </c>
      <c r="O88" s="39"/>
      <c r="P88" s="39"/>
    </row>
    <row r="89" spans="2:16" x14ac:dyDescent="0.25">
      <c r="B89" s="88"/>
      <c r="C89" s="89" t="str">
        <f t="shared" si="3"/>
        <v/>
      </c>
      <c r="D89" s="84" t="str">
        <f t="shared" si="4"/>
        <v/>
      </c>
      <c r="E89" s="90"/>
      <c r="F89" s="90"/>
      <c r="G89" s="90"/>
      <c r="H89" s="90"/>
      <c r="I89" s="85"/>
      <c r="J89" s="91"/>
      <c r="K89" s="91"/>
      <c r="L89" s="92"/>
      <c r="M89" s="93"/>
      <c r="N89" s="34">
        <f t="shared" si="5"/>
        <v>0</v>
      </c>
      <c r="O89" s="39"/>
      <c r="P89" s="39"/>
    </row>
    <row r="90" spans="2:16" x14ac:dyDescent="0.25">
      <c r="B90" s="88"/>
      <c r="C90" s="89" t="str">
        <f t="shared" si="3"/>
        <v/>
      </c>
      <c r="D90" s="84" t="str">
        <f t="shared" si="4"/>
        <v/>
      </c>
      <c r="E90" s="90"/>
      <c r="F90" s="90"/>
      <c r="G90" s="90"/>
      <c r="H90" s="90"/>
      <c r="I90" s="85"/>
      <c r="J90" s="91"/>
      <c r="K90" s="91"/>
      <c r="L90" s="92"/>
      <c r="M90" s="93"/>
      <c r="N90" s="34">
        <f t="shared" si="5"/>
        <v>0</v>
      </c>
      <c r="O90" s="39"/>
      <c r="P90" s="39"/>
    </row>
    <row r="91" spans="2:16" x14ac:dyDescent="0.25">
      <c r="B91" s="88"/>
      <c r="C91" s="89" t="str">
        <f t="shared" si="3"/>
        <v/>
      </c>
      <c r="D91" s="84" t="str">
        <f t="shared" si="4"/>
        <v/>
      </c>
      <c r="E91" s="90"/>
      <c r="F91" s="90"/>
      <c r="G91" s="90"/>
      <c r="H91" s="90"/>
      <c r="I91" s="85"/>
      <c r="J91" s="91"/>
      <c r="K91" s="91"/>
      <c r="L91" s="92"/>
      <c r="M91" s="93"/>
      <c r="N91" s="34">
        <f t="shared" si="5"/>
        <v>0</v>
      </c>
      <c r="O91" s="39"/>
      <c r="P91" s="39"/>
    </row>
    <row r="92" spans="2:16" x14ac:dyDescent="0.25">
      <c r="B92" s="88"/>
      <c r="C92" s="89" t="str">
        <f t="shared" si="3"/>
        <v/>
      </c>
      <c r="D92" s="84" t="str">
        <f t="shared" si="4"/>
        <v/>
      </c>
      <c r="E92" s="90"/>
      <c r="F92" s="90"/>
      <c r="G92" s="90"/>
      <c r="H92" s="90"/>
      <c r="I92" s="85"/>
      <c r="J92" s="91"/>
      <c r="K92" s="91"/>
      <c r="L92" s="92"/>
      <c r="M92" s="93"/>
      <c r="N92" s="34">
        <f t="shared" si="5"/>
        <v>0</v>
      </c>
      <c r="O92" s="39"/>
      <c r="P92" s="39"/>
    </row>
    <row r="93" spans="2:16" x14ac:dyDescent="0.25">
      <c r="B93" s="88"/>
      <c r="C93" s="89" t="str">
        <f t="shared" si="3"/>
        <v/>
      </c>
      <c r="D93" s="84" t="str">
        <f t="shared" si="4"/>
        <v/>
      </c>
      <c r="E93" s="90"/>
      <c r="F93" s="90"/>
      <c r="G93" s="90"/>
      <c r="H93" s="90"/>
      <c r="I93" s="85"/>
      <c r="J93" s="91"/>
      <c r="K93" s="91"/>
      <c r="L93" s="92"/>
      <c r="M93" s="93"/>
      <c r="N93" s="34">
        <f t="shared" si="5"/>
        <v>0</v>
      </c>
      <c r="O93" s="39"/>
      <c r="P93" s="39"/>
    </row>
    <row r="94" spans="2:16" x14ac:dyDescent="0.25">
      <c r="B94" s="88"/>
      <c r="C94" s="89" t="str">
        <f t="shared" si="3"/>
        <v/>
      </c>
      <c r="D94" s="84" t="str">
        <f t="shared" si="4"/>
        <v/>
      </c>
      <c r="E94" s="90"/>
      <c r="F94" s="90"/>
      <c r="G94" s="90"/>
      <c r="H94" s="90"/>
      <c r="I94" s="85"/>
      <c r="J94" s="91"/>
      <c r="K94" s="91"/>
      <c r="L94" s="92"/>
      <c r="M94" s="93"/>
      <c r="N94" s="34">
        <f t="shared" si="5"/>
        <v>0</v>
      </c>
      <c r="O94" s="39"/>
      <c r="P94" s="39"/>
    </row>
    <row r="95" spans="2:16" x14ac:dyDescent="0.25">
      <c r="B95" s="88"/>
      <c r="C95" s="89" t="str">
        <f t="shared" si="3"/>
        <v/>
      </c>
      <c r="D95" s="84" t="str">
        <f t="shared" si="4"/>
        <v/>
      </c>
      <c r="E95" s="90"/>
      <c r="F95" s="90"/>
      <c r="G95" s="90"/>
      <c r="H95" s="90"/>
      <c r="I95" s="85"/>
      <c r="J95" s="91"/>
      <c r="K95" s="91"/>
      <c r="L95" s="92"/>
      <c r="M95" s="93"/>
      <c r="N95" s="34">
        <f t="shared" si="5"/>
        <v>0</v>
      </c>
      <c r="O95" s="39"/>
      <c r="P95" s="39"/>
    </row>
    <row r="96" spans="2:16" x14ac:dyDescent="0.25">
      <c r="B96" s="88"/>
      <c r="C96" s="89" t="str">
        <f t="shared" si="3"/>
        <v/>
      </c>
      <c r="D96" s="84" t="str">
        <f t="shared" si="4"/>
        <v/>
      </c>
      <c r="E96" s="90"/>
      <c r="F96" s="90"/>
      <c r="G96" s="90"/>
      <c r="H96" s="90"/>
      <c r="I96" s="85"/>
      <c r="J96" s="91"/>
      <c r="K96" s="91"/>
      <c r="L96" s="92"/>
      <c r="M96" s="93"/>
      <c r="N96" s="34">
        <f t="shared" si="5"/>
        <v>0</v>
      </c>
      <c r="O96" s="39"/>
      <c r="P96" s="39"/>
    </row>
    <row r="97" spans="2:16" x14ac:dyDescent="0.25">
      <c r="B97" s="88"/>
      <c r="C97" s="89" t="str">
        <f t="shared" si="3"/>
        <v/>
      </c>
      <c r="D97" s="84" t="str">
        <f t="shared" si="4"/>
        <v/>
      </c>
      <c r="E97" s="90"/>
      <c r="F97" s="90"/>
      <c r="G97" s="90"/>
      <c r="H97" s="90"/>
      <c r="I97" s="85"/>
      <c r="J97" s="91"/>
      <c r="K97" s="91"/>
      <c r="L97" s="92"/>
      <c r="M97" s="93"/>
      <c r="N97" s="34">
        <f t="shared" si="5"/>
        <v>0</v>
      </c>
      <c r="O97" s="39"/>
      <c r="P97" s="39"/>
    </row>
    <row r="98" spans="2:16" x14ac:dyDescent="0.25">
      <c r="B98" s="88"/>
      <c r="C98" s="89" t="str">
        <f t="shared" si="3"/>
        <v/>
      </c>
      <c r="D98" s="84" t="str">
        <f t="shared" si="4"/>
        <v/>
      </c>
      <c r="E98" s="90"/>
      <c r="F98" s="90"/>
      <c r="G98" s="90"/>
      <c r="H98" s="90"/>
      <c r="I98" s="85"/>
      <c r="J98" s="91"/>
      <c r="K98" s="91"/>
      <c r="L98" s="96"/>
      <c r="M98" s="97"/>
      <c r="N98" s="34">
        <f t="shared" si="5"/>
        <v>0</v>
      </c>
      <c r="O98" s="39"/>
      <c r="P98" s="39"/>
    </row>
    <row r="99" spans="2:16" x14ac:dyDescent="0.25">
      <c r="B99" s="88"/>
      <c r="C99" s="89" t="str">
        <f>IF(B99&lt;&gt;"",MONTH(B99),"")</f>
        <v/>
      </c>
      <c r="D99" s="84" t="str">
        <f>IF(B99&lt;&gt;"",YEAR(B99),"")</f>
        <v/>
      </c>
      <c r="E99" s="90"/>
      <c r="F99" s="90"/>
      <c r="G99" s="90"/>
      <c r="H99" s="90"/>
      <c r="I99" s="85"/>
      <c r="J99" s="91"/>
      <c r="K99" s="91"/>
      <c r="L99" s="96"/>
      <c r="M99" s="97"/>
      <c r="N99" s="34">
        <f t="shared" si="5"/>
        <v>0</v>
      </c>
      <c r="O99" s="39"/>
      <c r="P99" s="39"/>
    </row>
    <row r="100" spans="2:16" x14ac:dyDescent="0.25">
      <c r="B100" s="88"/>
      <c r="C100" s="89" t="str">
        <f t="shared" ref="C100:C141" si="6">IF(B100&lt;&gt;"",MONTH(B100),"")</f>
        <v/>
      </c>
      <c r="D100" s="84" t="str">
        <f t="shared" ref="D100:D141" si="7">IF(B100&lt;&gt;"",YEAR(B100),"")</f>
        <v/>
      </c>
      <c r="E100" s="90"/>
      <c r="F100" s="90"/>
      <c r="G100" s="90"/>
      <c r="H100" s="90"/>
      <c r="I100" s="85"/>
      <c r="J100" s="91"/>
      <c r="K100" s="91"/>
      <c r="L100" s="96"/>
      <c r="M100" s="97"/>
      <c r="N100" s="34">
        <f t="shared" si="5"/>
        <v>0</v>
      </c>
      <c r="O100" s="39"/>
      <c r="P100" s="39"/>
    </row>
    <row r="101" spans="2:16" x14ac:dyDescent="0.25">
      <c r="B101" s="88"/>
      <c r="C101" s="89" t="str">
        <f t="shared" si="6"/>
        <v/>
      </c>
      <c r="D101" s="84" t="str">
        <f t="shared" si="7"/>
        <v/>
      </c>
      <c r="E101" s="90"/>
      <c r="F101" s="90"/>
      <c r="G101" s="90"/>
      <c r="H101" s="90"/>
      <c r="I101" s="85"/>
      <c r="J101" s="91"/>
      <c r="K101" s="91"/>
      <c r="L101" s="96"/>
      <c r="M101" s="97"/>
      <c r="N101" s="34">
        <f t="shared" si="5"/>
        <v>0</v>
      </c>
      <c r="O101" s="39"/>
      <c r="P101" s="39"/>
    </row>
    <row r="102" spans="2:16" x14ac:dyDescent="0.25">
      <c r="B102" s="88"/>
      <c r="C102" s="89" t="str">
        <f t="shared" si="6"/>
        <v/>
      </c>
      <c r="D102" s="84" t="str">
        <f t="shared" si="7"/>
        <v/>
      </c>
      <c r="E102" s="90"/>
      <c r="F102" s="90"/>
      <c r="G102" s="90"/>
      <c r="H102" s="90"/>
      <c r="I102" s="85"/>
      <c r="J102" s="91"/>
      <c r="K102" s="91"/>
      <c r="L102" s="96"/>
      <c r="M102" s="97"/>
      <c r="N102" s="34">
        <f t="shared" si="5"/>
        <v>0</v>
      </c>
      <c r="O102" s="39"/>
      <c r="P102" s="39"/>
    </row>
    <row r="103" spans="2:16" x14ac:dyDescent="0.25">
      <c r="B103" s="88"/>
      <c r="C103" s="89" t="str">
        <f t="shared" si="6"/>
        <v/>
      </c>
      <c r="D103" s="84" t="str">
        <f t="shared" si="7"/>
        <v/>
      </c>
      <c r="E103" s="90"/>
      <c r="F103" s="90"/>
      <c r="G103" s="90"/>
      <c r="H103" s="90"/>
      <c r="I103" s="85"/>
      <c r="J103" s="91"/>
      <c r="K103" s="91"/>
      <c r="L103" s="96"/>
      <c r="M103" s="97"/>
      <c r="N103" s="34">
        <f t="shared" si="5"/>
        <v>0</v>
      </c>
      <c r="O103" s="39"/>
      <c r="P103" s="39"/>
    </row>
    <row r="104" spans="2:16" x14ac:dyDescent="0.25">
      <c r="B104" s="88"/>
      <c r="C104" s="89" t="str">
        <f t="shared" si="6"/>
        <v/>
      </c>
      <c r="D104" s="84" t="str">
        <f t="shared" si="7"/>
        <v/>
      </c>
      <c r="E104" s="90"/>
      <c r="F104" s="90"/>
      <c r="G104" s="90"/>
      <c r="H104" s="90"/>
      <c r="I104" s="85"/>
      <c r="J104" s="91"/>
      <c r="K104" s="91"/>
      <c r="L104" s="96"/>
      <c r="M104" s="97"/>
      <c r="N104" s="34">
        <f t="shared" si="5"/>
        <v>0</v>
      </c>
      <c r="O104" s="39"/>
      <c r="P104" s="39"/>
    </row>
    <row r="105" spans="2:16" x14ac:dyDescent="0.25">
      <c r="B105" s="88"/>
      <c r="C105" s="89" t="str">
        <f t="shared" si="6"/>
        <v/>
      </c>
      <c r="D105" s="84" t="str">
        <f t="shared" si="7"/>
        <v/>
      </c>
      <c r="E105" s="90"/>
      <c r="F105" s="90"/>
      <c r="G105" s="90"/>
      <c r="H105" s="90"/>
      <c r="I105" s="85"/>
      <c r="J105" s="91"/>
      <c r="K105" s="91"/>
      <c r="L105" s="96"/>
      <c r="M105" s="97"/>
      <c r="N105" s="34">
        <f t="shared" si="5"/>
        <v>0</v>
      </c>
      <c r="O105" s="39"/>
      <c r="P105" s="39"/>
    </row>
    <row r="106" spans="2:16" x14ac:dyDescent="0.25">
      <c r="B106" s="88"/>
      <c r="C106" s="89" t="str">
        <f t="shared" si="6"/>
        <v/>
      </c>
      <c r="D106" s="84" t="str">
        <f t="shared" si="7"/>
        <v/>
      </c>
      <c r="E106" s="90"/>
      <c r="F106" s="90"/>
      <c r="G106" s="90"/>
      <c r="H106" s="90"/>
      <c r="I106" s="85"/>
      <c r="J106" s="91"/>
      <c r="K106" s="91"/>
      <c r="L106" s="96"/>
      <c r="M106" s="97"/>
      <c r="N106" s="34">
        <f t="shared" si="5"/>
        <v>0</v>
      </c>
      <c r="O106" s="39"/>
      <c r="P106" s="39"/>
    </row>
    <row r="107" spans="2:16" x14ac:dyDescent="0.25">
      <c r="B107" s="88"/>
      <c r="C107" s="89" t="str">
        <f t="shared" si="6"/>
        <v/>
      </c>
      <c r="D107" s="84" t="str">
        <f t="shared" si="7"/>
        <v/>
      </c>
      <c r="E107" s="90"/>
      <c r="F107" s="90"/>
      <c r="G107" s="90"/>
      <c r="H107" s="90"/>
      <c r="I107" s="85"/>
      <c r="J107" s="91"/>
      <c r="K107" s="91"/>
      <c r="L107" s="96"/>
      <c r="M107" s="97"/>
      <c r="N107" s="34">
        <f t="shared" si="5"/>
        <v>0</v>
      </c>
      <c r="O107" s="39"/>
      <c r="P107" s="39"/>
    </row>
    <row r="108" spans="2:16" x14ac:dyDescent="0.25">
      <c r="B108" s="88"/>
      <c r="C108" s="89" t="str">
        <f t="shared" si="6"/>
        <v/>
      </c>
      <c r="D108" s="84" t="str">
        <f t="shared" si="7"/>
        <v/>
      </c>
      <c r="E108" s="90"/>
      <c r="F108" s="90"/>
      <c r="G108" s="90"/>
      <c r="H108" s="90"/>
      <c r="I108" s="85"/>
      <c r="J108" s="91"/>
      <c r="K108" s="91"/>
      <c r="L108" s="96"/>
      <c r="M108" s="97"/>
      <c r="N108" s="34">
        <f t="shared" si="5"/>
        <v>0</v>
      </c>
      <c r="O108" s="39"/>
      <c r="P108" s="39"/>
    </row>
    <row r="109" spans="2:16" x14ac:dyDescent="0.25">
      <c r="B109" s="88"/>
      <c r="C109" s="89" t="str">
        <f t="shared" si="6"/>
        <v/>
      </c>
      <c r="D109" s="84" t="str">
        <f t="shared" si="7"/>
        <v/>
      </c>
      <c r="E109" s="90"/>
      <c r="F109" s="90"/>
      <c r="G109" s="90"/>
      <c r="H109" s="90"/>
      <c r="I109" s="85"/>
      <c r="J109" s="91"/>
      <c r="K109" s="91"/>
      <c r="L109" s="96"/>
      <c r="M109" s="97"/>
      <c r="N109" s="34">
        <f t="shared" si="5"/>
        <v>0</v>
      </c>
      <c r="O109" s="39"/>
      <c r="P109" s="39"/>
    </row>
    <row r="110" spans="2:16" x14ac:dyDescent="0.25">
      <c r="B110" s="88"/>
      <c r="C110" s="89" t="str">
        <f t="shared" si="6"/>
        <v/>
      </c>
      <c r="D110" s="84" t="str">
        <f t="shared" si="7"/>
        <v/>
      </c>
      <c r="E110" s="90"/>
      <c r="F110" s="90"/>
      <c r="G110" s="90"/>
      <c r="H110" s="90"/>
      <c r="I110" s="85"/>
      <c r="J110" s="91"/>
      <c r="K110" s="91"/>
      <c r="L110" s="96"/>
      <c r="M110" s="97"/>
      <c r="N110" s="34">
        <f t="shared" si="5"/>
        <v>0</v>
      </c>
      <c r="O110" s="39"/>
      <c r="P110" s="39"/>
    </row>
    <row r="111" spans="2:16" x14ac:dyDescent="0.25">
      <c r="B111" s="88"/>
      <c r="C111" s="89" t="str">
        <f t="shared" si="6"/>
        <v/>
      </c>
      <c r="D111" s="84" t="str">
        <f t="shared" si="7"/>
        <v/>
      </c>
      <c r="E111" s="90"/>
      <c r="F111" s="90"/>
      <c r="G111" s="90"/>
      <c r="H111" s="90"/>
      <c r="I111" s="85"/>
      <c r="J111" s="91"/>
      <c r="K111" s="91"/>
      <c r="L111" s="96"/>
      <c r="M111" s="97"/>
      <c r="N111" s="34">
        <f t="shared" si="5"/>
        <v>0</v>
      </c>
      <c r="O111" s="39"/>
      <c r="P111" s="39"/>
    </row>
    <row r="112" spans="2:16" x14ac:dyDescent="0.25">
      <c r="B112" s="88"/>
      <c r="C112" s="89" t="str">
        <f t="shared" si="6"/>
        <v/>
      </c>
      <c r="D112" s="84" t="str">
        <f t="shared" si="7"/>
        <v/>
      </c>
      <c r="E112" s="90"/>
      <c r="F112" s="90"/>
      <c r="G112" s="90"/>
      <c r="H112" s="90"/>
      <c r="I112" s="85"/>
      <c r="J112" s="91"/>
      <c r="K112" s="91"/>
      <c r="L112" s="96"/>
      <c r="M112" s="97"/>
      <c r="N112" s="34">
        <f t="shared" si="5"/>
        <v>0</v>
      </c>
      <c r="O112" s="39"/>
      <c r="P112" s="39"/>
    </row>
    <row r="113" spans="2:16" x14ac:dyDescent="0.25">
      <c r="B113" s="88"/>
      <c r="C113" s="89" t="str">
        <f t="shared" si="6"/>
        <v/>
      </c>
      <c r="D113" s="84" t="str">
        <f t="shared" si="7"/>
        <v/>
      </c>
      <c r="E113" s="90"/>
      <c r="F113" s="90"/>
      <c r="G113" s="90"/>
      <c r="H113" s="90"/>
      <c r="I113" s="85"/>
      <c r="J113" s="91"/>
      <c r="K113" s="91"/>
      <c r="L113" s="96"/>
      <c r="M113" s="97"/>
      <c r="N113" s="34">
        <f t="shared" si="5"/>
        <v>0</v>
      </c>
      <c r="O113" s="39"/>
      <c r="P113" s="39"/>
    </row>
    <row r="114" spans="2:16" x14ac:dyDescent="0.25">
      <c r="B114" s="88"/>
      <c r="C114" s="89" t="str">
        <f t="shared" si="6"/>
        <v/>
      </c>
      <c r="D114" s="84" t="str">
        <f t="shared" si="7"/>
        <v/>
      </c>
      <c r="E114" s="90"/>
      <c r="F114" s="90"/>
      <c r="G114" s="90"/>
      <c r="H114" s="90"/>
      <c r="I114" s="85"/>
      <c r="J114" s="91"/>
      <c r="K114" s="91"/>
      <c r="L114" s="96"/>
      <c r="M114" s="97"/>
      <c r="N114" s="34">
        <f t="shared" si="5"/>
        <v>0</v>
      </c>
      <c r="O114" s="39"/>
      <c r="P114" s="39"/>
    </row>
    <row r="115" spans="2:16" x14ac:dyDescent="0.25">
      <c r="B115" s="88"/>
      <c r="C115" s="89" t="str">
        <f t="shared" si="6"/>
        <v/>
      </c>
      <c r="D115" s="84" t="str">
        <f t="shared" si="7"/>
        <v/>
      </c>
      <c r="E115" s="90"/>
      <c r="F115" s="90"/>
      <c r="G115" s="90"/>
      <c r="H115" s="90"/>
      <c r="I115" s="85"/>
      <c r="J115" s="91"/>
      <c r="K115" s="91"/>
      <c r="L115" s="96"/>
      <c r="M115" s="97"/>
      <c r="N115" s="34">
        <f t="shared" si="5"/>
        <v>0</v>
      </c>
      <c r="O115" s="39"/>
      <c r="P115" s="39"/>
    </row>
    <row r="116" spans="2:16" x14ac:dyDescent="0.25">
      <c r="B116" s="88"/>
      <c r="C116" s="89" t="str">
        <f t="shared" si="6"/>
        <v/>
      </c>
      <c r="D116" s="84" t="str">
        <f t="shared" si="7"/>
        <v/>
      </c>
      <c r="E116" s="90"/>
      <c r="F116" s="90"/>
      <c r="G116" s="90"/>
      <c r="H116" s="90"/>
      <c r="I116" s="85"/>
      <c r="J116" s="91"/>
      <c r="K116" s="91"/>
      <c r="L116" s="96"/>
      <c r="M116" s="97"/>
      <c r="N116" s="34">
        <f t="shared" si="5"/>
        <v>0</v>
      </c>
      <c r="O116" s="39"/>
      <c r="P116" s="39"/>
    </row>
    <row r="117" spans="2:16" x14ac:dyDescent="0.25">
      <c r="B117" s="88"/>
      <c r="C117" s="89" t="str">
        <f t="shared" si="6"/>
        <v/>
      </c>
      <c r="D117" s="84" t="str">
        <f t="shared" si="7"/>
        <v/>
      </c>
      <c r="E117" s="90"/>
      <c r="F117" s="90"/>
      <c r="G117" s="90"/>
      <c r="H117" s="90"/>
      <c r="I117" s="85"/>
      <c r="J117" s="91"/>
      <c r="K117" s="91"/>
      <c r="L117" s="96"/>
      <c r="M117" s="97"/>
      <c r="N117" s="34">
        <f t="shared" si="5"/>
        <v>0</v>
      </c>
      <c r="O117" s="39"/>
      <c r="P117" s="39"/>
    </row>
    <row r="118" spans="2:16" x14ac:dyDescent="0.25">
      <c r="B118" s="88"/>
      <c r="C118" s="89" t="str">
        <f t="shared" si="6"/>
        <v/>
      </c>
      <c r="D118" s="84" t="str">
        <f t="shared" si="7"/>
        <v/>
      </c>
      <c r="E118" s="90"/>
      <c r="F118" s="90"/>
      <c r="G118" s="90"/>
      <c r="H118" s="90"/>
      <c r="I118" s="85"/>
      <c r="J118" s="91"/>
      <c r="K118" s="91"/>
      <c r="L118" s="96"/>
      <c r="M118" s="97"/>
      <c r="N118" s="34">
        <f t="shared" si="5"/>
        <v>0</v>
      </c>
      <c r="O118" s="39"/>
      <c r="P118" s="39"/>
    </row>
    <row r="119" spans="2:16" x14ac:dyDescent="0.25">
      <c r="B119" s="88"/>
      <c r="C119" s="89" t="str">
        <f t="shared" si="6"/>
        <v/>
      </c>
      <c r="D119" s="84" t="str">
        <f t="shared" si="7"/>
        <v/>
      </c>
      <c r="E119" s="90"/>
      <c r="F119" s="90"/>
      <c r="G119" s="90"/>
      <c r="H119" s="90"/>
      <c r="I119" s="85"/>
      <c r="J119" s="91"/>
      <c r="K119" s="91"/>
      <c r="L119" s="96"/>
      <c r="M119" s="97"/>
      <c r="N119" s="34">
        <f t="shared" si="5"/>
        <v>0</v>
      </c>
      <c r="O119" s="39"/>
      <c r="P119" s="39"/>
    </row>
    <row r="120" spans="2:16" x14ac:dyDescent="0.25">
      <c r="B120" s="88"/>
      <c r="C120" s="89" t="str">
        <f t="shared" si="6"/>
        <v/>
      </c>
      <c r="D120" s="84" t="str">
        <f t="shared" si="7"/>
        <v/>
      </c>
      <c r="E120" s="90"/>
      <c r="F120" s="90"/>
      <c r="G120" s="90"/>
      <c r="H120" s="90"/>
      <c r="I120" s="85"/>
      <c r="J120" s="91"/>
      <c r="K120" s="91"/>
      <c r="L120" s="96"/>
      <c r="M120" s="97"/>
      <c r="N120" s="34">
        <f t="shared" si="5"/>
        <v>0</v>
      </c>
      <c r="O120" s="39"/>
      <c r="P120" s="39"/>
    </row>
    <row r="121" spans="2:16" x14ac:dyDescent="0.25">
      <c r="B121" s="88"/>
      <c r="C121" s="89" t="str">
        <f t="shared" si="6"/>
        <v/>
      </c>
      <c r="D121" s="84" t="str">
        <f t="shared" si="7"/>
        <v/>
      </c>
      <c r="E121" s="90"/>
      <c r="F121" s="90"/>
      <c r="G121" s="90"/>
      <c r="H121" s="90"/>
      <c r="I121" s="85"/>
      <c r="J121" s="91"/>
      <c r="K121" s="91"/>
      <c r="L121" s="96"/>
      <c r="M121" s="97"/>
      <c r="N121" s="34">
        <f t="shared" si="5"/>
        <v>0</v>
      </c>
      <c r="O121" s="39"/>
      <c r="P121" s="39"/>
    </row>
    <row r="122" spans="2:16" x14ac:dyDescent="0.25">
      <c r="B122" s="88"/>
      <c r="C122" s="89" t="str">
        <f t="shared" si="6"/>
        <v/>
      </c>
      <c r="D122" s="84" t="str">
        <f t="shared" si="7"/>
        <v/>
      </c>
      <c r="E122" s="90"/>
      <c r="F122" s="90"/>
      <c r="G122" s="90"/>
      <c r="H122" s="90"/>
      <c r="I122" s="85"/>
      <c r="J122" s="91"/>
      <c r="K122" s="91"/>
      <c r="L122" s="96"/>
      <c r="M122" s="97"/>
      <c r="N122" s="34">
        <f t="shared" si="5"/>
        <v>0</v>
      </c>
      <c r="O122" s="39"/>
      <c r="P122" s="39"/>
    </row>
    <row r="123" spans="2:16" x14ac:dyDescent="0.25">
      <c r="B123" s="88"/>
      <c r="C123" s="89" t="str">
        <f t="shared" si="6"/>
        <v/>
      </c>
      <c r="D123" s="84" t="str">
        <f t="shared" si="7"/>
        <v/>
      </c>
      <c r="E123" s="90"/>
      <c r="F123" s="90"/>
      <c r="G123" s="90"/>
      <c r="H123" s="90"/>
      <c r="I123" s="85"/>
      <c r="J123" s="91"/>
      <c r="K123" s="91"/>
      <c r="L123" s="96"/>
      <c r="M123" s="97"/>
      <c r="N123" s="34">
        <f t="shared" si="5"/>
        <v>0</v>
      </c>
      <c r="O123" s="39"/>
      <c r="P123" s="39"/>
    </row>
    <row r="124" spans="2:16" x14ac:dyDescent="0.25">
      <c r="B124" s="88"/>
      <c r="C124" s="89" t="str">
        <f t="shared" si="6"/>
        <v/>
      </c>
      <c r="D124" s="84" t="str">
        <f t="shared" si="7"/>
        <v/>
      </c>
      <c r="E124" s="90"/>
      <c r="F124" s="90"/>
      <c r="G124" s="90"/>
      <c r="H124" s="90"/>
      <c r="I124" s="85"/>
      <c r="J124" s="91"/>
      <c r="K124" s="91"/>
      <c r="L124" s="96"/>
      <c r="M124" s="97"/>
      <c r="N124" s="34">
        <f t="shared" si="5"/>
        <v>0</v>
      </c>
      <c r="O124" s="39"/>
      <c r="P124" s="39"/>
    </row>
    <row r="125" spans="2:16" x14ac:dyDescent="0.25">
      <c r="B125" s="88"/>
      <c r="C125" s="89" t="str">
        <f t="shared" si="6"/>
        <v/>
      </c>
      <c r="D125" s="84" t="str">
        <f t="shared" si="7"/>
        <v/>
      </c>
      <c r="E125" s="90"/>
      <c r="F125" s="90"/>
      <c r="G125" s="90"/>
      <c r="H125" s="90"/>
      <c r="I125" s="85"/>
      <c r="J125" s="91"/>
      <c r="K125" s="91"/>
      <c r="L125" s="96"/>
      <c r="M125" s="97"/>
      <c r="N125" s="34">
        <f t="shared" si="5"/>
        <v>0</v>
      </c>
      <c r="O125" s="39"/>
      <c r="P125" s="39"/>
    </row>
    <row r="126" spans="2:16" x14ac:dyDescent="0.25">
      <c r="B126" s="88"/>
      <c r="C126" s="89" t="str">
        <f t="shared" si="6"/>
        <v/>
      </c>
      <c r="D126" s="84" t="str">
        <f t="shared" si="7"/>
        <v/>
      </c>
      <c r="E126" s="90"/>
      <c r="F126" s="90"/>
      <c r="G126" s="90"/>
      <c r="H126" s="90"/>
      <c r="I126" s="85"/>
      <c r="J126" s="91"/>
      <c r="K126" s="91"/>
      <c r="L126" s="96"/>
      <c r="M126" s="97"/>
      <c r="N126" s="34">
        <f t="shared" si="5"/>
        <v>0</v>
      </c>
      <c r="O126" s="39"/>
      <c r="P126" s="39"/>
    </row>
    <row r="127" spans="2:16" x14ac:dyDescent="0.25">
      <c r="B127" s="88"/>
      <c r="C127" s="89" t="str">
        <f t="shared" si="6"/>
        <v/>
      </c>
      <c r="D127" s="84" t="str">
        <f t="shared" si="7"/>
        <v/>
      </c>
      <c r="E127" s="90"/>
      <c r="F127" s="90"/>
      <c r="G127" s="90"/>
      <c r="H127" s="90"/>
      <c r="I127" s="85"/>
      <c r="J127" s="91"/>
      <c r="K127" s="91"/>
      <c r="L127" s="96"/>
      <c r="M127" s="97"/>
      <c r="N127" s="34">
        <f t="shared" si="5"/>
        <v>0</v>
      </c>
      <c r="O127" s="39"/>
      <c r="P127" s="39"/>
    </row>
    <row r="128" spans="2:16" x14ac:dyDescent="0.25">
      <c r="B128" s="88"/>
      <c r="C128" s="89" t="str">
        <f t="shared" si="6"/>
        <v/>
      </c>
      <c r="D128" s="84" t="str">
        <f t="shared" si="7"/>
        <v/>
      </c>
      <c r="E128" s="90"/>
      <c r="F128" s="90"/>
      <c r="G128" s="90"/>
      <c r="H128" s="90"/>
      <c r="I128" s="85"/>
      <c r="J128" s="91"/>
      <c r="K128" s="91"/>
      <c r="L128" s="96"/>
      <c r="M128" s="97"/>
      <c r="N128" s="34">
        <f t="shared" si="5"/>
        <v>0</v>
      </c>
      <c r="O128" s="39"/>
      <c r="P128" s="39"/>
    </row>
    <row r="129" spans="2:16" x14ac:dyDescent="0.25">
      <c r="B129" s="88"/>
      <c r="C129" s="89" t="str">
        <f t="shared" si="6"/>
        <v/>
      </c>
      <c r="D129" s="84" t="str">
        <f t="shared" si="7"/>
        <v/>
      </c>
      <c r="E129" s="90"/>
      <c r="F129" s="90"/>
      <c r="G129" s="90"/>
      <c r="H129" s="90"/>
      <c r="I129" s="85"/>
      <c r="J129" s="91"/>
      <c r="K129" s="91"/>
      <c r="L129" s="96"/>
      <c r="M129" s="97"/>
      <c r="N129" s="34">
        <f t="shared" si="5"/>
        <v>0</v>
      </c>
      <c r="O129" s="39"/>
      <c r="P129" s="39"/>
    </row>
    <row r="130" spans="2:16" x14ac:dyDescent="0.25">
      <c r="B130" s="88"/>
      <c r="C130" s="89" t="str">
        <f t="shared" si="6"/>
        <v/>
      </c>
      <c r="D130" s="84" t="str">
        <f t="shared" si="7"/>
        <v/>
      </c>
      <c r="E130" s="90"/>
      <c r="F130" s="90"/>
      <c r="G130" s="90"/>
      <c r="H130" s="90"/>
      <c r="I130" s="85"/>
      <c r="J130" s="91"/>
      <c r="K130" s="91"/>
      <c r="L130" s="96"/>
      <c r="M130" s="97"/>
      <c r="N130" s="34">
        <f t="shared" si="5"/>
        <v>0</v>
      </c>
      <c r="O130" s="39"/>
      <c r="P130" s="39"/>
    </row>
    <row r="131" spans="2:16" x14ac:dyDescent="0.25">
      <c r="B131" s="88"/>
      <c r="C131" s="89" t="str">
        <f t="shared" si="6"/>
        <v/>
      </c>
      <c r="D131" s="84" t="str">
        <f t="shared" si="7"/>
        <v/>
      </c>
      <c r="E131" s="90"/>
      <c r="F131" s="90"/>
      <c r="G131" s="90"/>
      <c r="H131" s="90"/>
      <c r="I131" s="85"/>
      <c r="J131" s="91"/>
      <c r="K131" s="91"/>
      <c r="L131" s="96"/>
      <c r="M131" s="97"/>
      <c r="N131" s="34">
        <f t="shared" si="5"/>
        <v>0</v>
      </c>
      <c r="O131" s="39"/>
      <c r="P131" s="39"/>
    </row>
    <row r="132" spans="2:16" x14ac:dyDescent="0.25">
      <c r="B132" s="88"/>
      <c r="C132" s="89" t="str">
        <f t="shared" si="6"/>
        <v/>
      </c>
      <c r="D132" s="84" t="str">
        <f t="shared" si="7"/>
        <v/>
      </c>
      <c r="E132" s="90"/>
      <c r="F132" s="90"/>
      <c r="G132" s="90"/>
      <c r="H132" s="90"/>
      <c r="I132" s="85"/>
      <c r="J132" s="91"/>
      <c r="K132" s="91"/>
      <c r="L132" s="96"/>
      <c r="M132" s="97"/>
      <c r="N132" s="34">
        <f t="shared" si="5"/>
        <v>0</v>
      </c>
      <c r="O132" s="39"/>
      <c r="P132" s="39"/>
    </row>
    <row r="133" spans="2:16" x14ac:dyDescent="0.25">
      <c r="B133" s="88"/>
      <c r="C133" s="89" t="str">
        <f t="shared" si="6"/>
        <v/>
      </c>
      <c r="D133" s="84" t="str">
        <f t="shared" si="7"/>
        <v/>
      </c>
      <c r="E133" s="90"/>
      <c r="F133" s="90"/>
      <c r="G133" s="90"/>
      <c r="H133" s="90"/>
      <c r="I133" s="85"/>
      <c r="J133" s="91"/>
      <c r="K133" s="91"/>
      <c r="L133" s="96"/>
      <c r="M133" s="97"/>
      <c r="N133" s="34">
        <f t="shared" si="5"/>
        <v>0</v>
      </c>
      <c r="O133" s="39"/>
      <c r="P133" s="39"/>
    </row>
    <row r="134" spans="2:16" x14ac:dyDescent="0.25">
      <c r="B134" s="88"/>
      <c r="C134" s="89" t="str">
        <f t="shared" si="6"/>
        <v/>
      </c>
      <c r="D134" s="84" t="str">
        <f t="shared" si="7"/>
        <v/>
      </c>
      <c r="E134" s="90"/>
      <c r="F134" s="90"/>
      <c r="G134" s="90"/>
      <c r="H134" s="90"/>
      <c r="I134" s="85"/>
      <c r="J134" s="91"/>
      <c r="K134" s="91"/>
      <c r="L134" s="96"/>
      <c r="M134" s="97"/>
      <c r="N134" s="34">
        <f t="shared" si="5"/>
        <v>0</v>
      </c>
      <c r="O134" s="39"/>
      <c r="P134" s="39"/>
    </row>
    <row r="135" spans="2:16" x14ac:dyDescent="0.25">
      <c r="B135" s="88"/>
      <c r="C135" s="89" t="str">
        <f t="shared" si="6"/>
        <v/>
      </c>
      <c r="D135" s="84" t="str">
        <f t="shared" si="7"/>
        <v/>
      </c>
      <c r="E135" s="90"/>
      <c r="F135" s="90"/>
      <c r="G135" s="90"/>
      <c r="H135" s="90"/>
      <c r="I135" s="85"/>
      <c r="J135" s="91"/>
      <c r="K135" s="91"/>
      <c r="L135" s="96"/>
      <c r="M135" s="97"/>
      <c r="N135" s="34">
        <f t="shared" si="5"/>
        <v>0</v>
      </c>
      <c r="O135" s="39"/>
      <c r="P135" s="39"/>
    </row>
    <row r="136" spans="2:16" x14ac:dyDescent="0.25">
      <c r="B136" s="88"/>
      <c r="C136" s="89" t="str">
        <f t="shared" si="6"/>
        <v/>
      </c>
      <c r="D136" s="84" t="str">
        <f t="shared" si="7"/>
        <v/>
      </c>
      <c r="E136" s="90"/>
      <c r="F136" s="90"/>
      <c r="G136" s="90"/>
      <c r="H136" s="90"/>
      <c r="I136" s="85"/>
      <c r="J136" s="91"/>
      <c r="K136" s="91"/>
      <c r="L136" s="96"/>
      <c r="M136" s="97"/>
      <c r="N136" s="34">
        <f t="shared" si="5"/>
        <v>0</v>
      </c>
      <c r="O136" s="39"/>
      <c r="P136" s="39"/>
    </row>
    <row r="137" spans="2:16" x14ac:dyDescent="0.25">
      <c r="B137" s="88"/>
      <c r="C137" s="89" t="str">
        <f t="shared" si="6"/>
        <v/>
      </c>
      <c r="D137" s="84" t="str">
        <f t="shared" si="7"/>
        <v/>
      </c>
      <c r="E137" s="90"/>
      <c r="F137" s="90"/>
      <c r="G137" s="90"/>
      <c r="H137" s="90"/>
      <c r="I137" s="85"/>
      <c r="J137" s="91"/>
      <c r="K137" s="91"/>
      <c r="L137" s="96"/>
      <c r="M137" s="97"/>
      <c r="N137" s="34">
        <f t="shared" si="5"/>
        <v>0</v>
      </c>
      <c r="O137" s="39"/>
      <c r="P137" s="39"/>
    </row>
    <row r="138" spans="2:16" x14ac:dyDescent="0.25">
      <c r="B138" s="88"/>
      <c r="C138" s="89" t="str">
        <f t="shared" si="6"/>
        <v/>
      </c>
      <c r="D138" s="84" t="str">
        <f t="shared" si="7"/>
        <v/>
      </c>
      <c r="E138" s="90"/>
      <c r="F138" s="90"/>
      <c r="G138" s="90"/>
      <c r="H138" s="90"/>
      <c r="I138" s="85"/>
      <c r="J138" s="91"/>
      <c r="K138" s="91"/>
      <c r="L138" s="96"/>
      <c r="M138" s="97"/>
      <c r="N138" s="34">
        <f t="shared" si="5"/>
        <v>0</v>
      </c>
      <c r="O138" s="39"/>
      <c r="P138" s="39"/>
    </row>
    <row r="139" spans="2:16" x14ac:dyDescent="0.25">
      <c r="B139" s="88"/>
      <c r="C139" s="89" t="str">
        <f t="shared" si="6"/>
        <v/>
      </c>
      <c r="D139" s="84" t="str">
        <f t="shared" si="7"/>
        <v/>
      </c>
      <c r="E139" s="90"/>
      <c r="F139" s="90"/>
      <c r="G139" s="90"/>
      <c r="H139" s="90"/>
      <c r="I139" s="85"/>
      <c r="J139" s="91"/>
      <c r="K139" s="91"/>
      <c r="L139" s="96"/>
      <c r="M139" s="97"/>
      <c r="N139" s="34">
        <f t="shared" si="5"/>
        <v>0</v>
      </c>
      <c r="O139" s="39"/>
      <c r="P139" s="39"/>
    </row>
    <row r="140" spans="2:16" x14ac:dyDescent="0.25">
      <c r="B140" s="88"/>
      <c r="C140" s="89" t="str">
        <f t="shared" si="6"/>
        <v/>
      </c>
      <c r="D140" s="84" t="str">
        <f t="shared" si="7"/>
        <v/>
      </c>
      <c r="E140" s="90"/>
      <c r="F140" s="90"/>
      <c r="G140" s="90"/>
      <c r="H140" s="90"/>
      <c r="I140" s="85"/>
      <c r="J140" s="91"/>
      <c r="K140" s="91"/>
      <c r="L140" s="96"/>
      <c r="M140" s="97"/>
      <c r="N140" s="34">
        <f t="shared" si="5"/>
        <v>0</v>
      </c>
      <c r="O140" s="39"/>
      <c r="P140" s="39"/>
    </row>
    <row r="141" spans="2:16" x14ac:dyDescent="0.25">
      <c r="B141" s="88"/>
      <c r="C141" s="89" t="str">
        <f t="shared" si="6"/>
        <v/>
      </c>
      <c r="D141" s="84" t="str">
        <f t="shared" si="7"/>
        <v/>
      </c>
      <c r="E141" s="90"/>
      <c r="F141" s="90"/>
      <c r="G141" s="90"/>
      <c r="H141" s="90"/>
      <c r="I141" s="85"/>
      <c r="J141" s="91"/>
      <c r="K141" s="91"/>
      <c r="L141" s="96"/>
      <c r="M141" s="97"/>
      <c r="N141" s="34">
        <f t="shared" si="5"/>
        <v>0</v>
      </c>
      <c r="O141" s="39"/>
      <c r="P141" s="39"/>
    </row>
    <row r="142" spans="2:16" x14ac:dyDescent="0.25">
      <c r="B142" s="88"/>
      <c r="C142" s="89" t="str">
        <f>IF(B142&lt;&gt;"",MONTH(B142),"")</f>
        <v/>
      </c>
      <c r="D142" s="84" t="str">
        <f>IF(B142&lt;&gt;"",YEAR(B142),"")</f>
        <v/>
      </c>
      <c r="E142" s="90"/>
      <c r="F142" s="90"/>
      <c r="G142" s="90"/>
      <c r="H142" s="90"/>
      <c r="I142" s="85"/>
      <c r="J142" s="91"/>
      <c r="K142" s="91"/>
      <c r="L142" s="96"/>
      <c r="M142" s="97"/>
      <c r="N142" s="34">
        <f t="shared" si="5"/>
        <v>0</v>
      </c>
      <c r="O142" s="39"/>
      <c r="P142" s="39"/>
    </row>
    <row r="143" spans="2:16" x14ac:dyDescent="0.25">
      <c r="B143" s="88"/>
      <c r="C143" s="89" t="str">
        <f t="shared" ref="C143:C184" si="8">IF(B143&lt;&gt;"",MONTH(B143),"")</f>
        <v/>
      </c>
      <c r="D143" s="84" t="str">
        <f t="shared" ref="D143:D184" si="9">IF(B143&lt;&gt;"",YEAR(B143),"")</f>
        <v/>
      </c>
      <c r="E143" s="90"/>
      <c r="F143" s="90"/>
      <c r="G143" s="90"/>
      <c r="H143" s="90"/>
      <c r="I143" s="85"/>
      <c r="J143" s="91"/>
      <c r="K143" s="91"/>
      <c r="L143" s="96"/>
      <c r="M143" s="97"/>
      <c r="N143" s="34">
        <f t="shared" si="5"/>
        <v>0</v>
      </c>
      <c r="O143" s="39"/>
      <c r="P143" s="39"/>
    </row>
    <row r="144" spans="2:16" x14ac:dyDescent="0.25">
      <c r="B144" s="88"/>
      <c r="C144" s="89" t="str">
        <f t="shared" si="8"/>
        <v/>
      </c>
      <c r="D144" s="84" t="str">
        <f t="shared" si="9"/>
        <v/>
      </c>
      <c r="E144" s="90"/>
      <c r="F144" s="90"/>
      <c r="G144" s="90"/>
      <c r="H144" s="90"/>
      <c r="I144" s="85"/>
      <c r="J144" s="91"/>
      <c r="K144" s="91"/>
      <c r="L144" s="96"/>
      <c r="M144" s="97"/>
      <c r="N144" s="34">
        <f t="shared" ref="N144:N207" si="10">N143+L144-M144</f>
        <v>0</v>
      </c>
      <c r="O144" s="39"/>
      <c r="P144" s="39"/>
    </row>
    <row r="145" spans="2:16" x14ac:dyDescent="0.25">
      <c r="B145" s="88"/>
      <c r="C145" s="89" t="str">
        <f t="shared" si="8"/>
        <v/>
      </c>
      <c r="D145" s="84" t="str">
        <f t="shared" si="9"/>
        <v/>
      </c>
      <c r="E145" s="90"/>
      <c r="F145" s="90"/>
      <c r="G145" s="90"/>
      <c r="H145" s="90"/>
      <c r="I145" s="85"/>
      <c r="J145" s="91"/>
      <c r="K145" s="91"/>
      <c r="L145" s="96"/>
      <c r="M145" s="97"/>
      <c r="N145" s="34">
        <f t="shared" si="10"/>
        <v>0</v>
      </c>
      <c r="O145" s="39"/>
      <c r="P145" s="39"/>
    </row>
    <row r="146" spans="2:16" x14ac:dyDescent="0.25">
      <c r="B146" s="88"/>
      <c r="C146" s="89" t="str">
        <f t="shared" si="8"/>
        <v/>
      </c>
      <c r="D146" s="84" t="str">
        <f t="shared" si="9"/>
        <v/>
      </c>
      <c r="E146" s="90"/>
      <c r="F146" s="90"/>
      <c r="G146" s="90"/>
      <c r="H146" s="90"/>
      <c r="I146" s="85"/>
      <c r="J146" s="91"/>
      <c r="K146" s="91"/>
      <c r="L146" s="96"/>
      <c r="M146" s="97"/>
      <c r="N146" s="34">
        <f t="shared" si="10"/>
        <v>0</v>
      </c>
      <c r="O146" s="39"/>
      <c r="P146" s="39"/>
    </row>
    <row r="147" spans="2:16" x14ac:dyDescent="0.25">
      <c r="B147" s="88"/>
      <c r="C147" s="89" t="str">
        <f t="shared" si="8"/>
        <v/>
      </c>
      <c r="D147" s="84" t="str">
        <f t="shared" si="9"/>
        <v/>
      </c>
      <c r="E147" s="90"/>
      <c r="F147" s="90"/>
      <c r="G147" s="90"/>
      <c r="H147" s="90"/>
      <c r="I147" s="85"/>
      <c r="J147" s="91"/>
      <c r="K147" s="91"/>
      <c r="L147" s="96"/>
      <c r="M147" s="97"/>
      <c r="N147" s="34">
        <f t="shared" si="10"/>
        <v>0</v>
      </c>
      <c r="O147" s="39"/>
      <c r="P147" s="39"/>
    </row>
    <row r="148" spans="2:16" x14ac:dyDescent="0.25">
      <c r="B148" s="88"/>
      <c r="C148" s="89" t="str">
        <f t="shared" si="8"/>
        <v/>
      </c>
      <c r="D148" s="84" t="str">
        <f t="shared" si="9"/>
        <v/>
      </c>
      <c r="E148" s="90"/>
      <c r="F148" s="90"/>
      <c r="G148" s="90"/>
      <c r="H148" s="90"/>
      <c r="I148" s="85"/>
      <c r="J148" s="91"/>
      <c r="K148" s="91"/>
      <c r="L148" s="96"/>
      <c r="M148" s="97"/>
      <c r="N148" s="34">
        <f t="shared" si="10"/>
        <v>0</v>
      </c>
      <c r="O148" s="39"/>
      <c r="P148" s="39"/>
    </row>
    <row r="149" spans="2:16" x14ac:dyDescent="0.25">
      <c r="B149" s="88"/>
      <c r="C149" s="89" t="str">
        <f t="shared" si="8"/>
        <v/>
      </c>
      <c r="D149" s="84" t="str">
        <f t="shared" si="9"/>
        <v/>
      </c>
      <c r="E149" s="90"/>
      <c r="F149" s="90"/>
      <c r="G149" s="90"/>
      <c r="H149" s="90"/>
      <c r="I149" s="85"/>
      <c r="J149" s="91"/>
      <c r="K149" s="91"/>
      <c r="L149" s="96"/>
      <c r="M149" s="97"/>
      <c r="N149" s="34">
        <f t="shared" si="10"/>
        <v>0</v>
      </c>
      <c r="O149" s="39"/>
      <c r="P149" s="39"/>
    </row>
    <row r="150" spans="2:16" x14ac:dyDescent="0.25">
      <c r="B150" s="88"/>
      <c r="C150" s="89" t="str">
        <f t="shared" si="8"/>
        <v/>
      </c>
      <c r="D150" s="84" t="str">
        <f t="shared" si="9"/>
        <v/>
      </c>
      <c r="E150" s="90"/>
      <c r="F150" s="90"/>
      <c r="G150" s="90"/>
      <c r="H150" s="90"/>
      <c r="I150" s="85"/>
      <c r="J150" s="91"/>
      <c r="K150" s="91"/>
      <c r="L150" s="96"/>
      <c r="M150" s="97"/>
      <c r="N150" s="34">
        <f t="shared" si="10"/>
        <v>0</v>
      </c>
      <c r="O150" s="39"/>
      <c r="P150" s="39"/>
    </row>
    <row r="151" spans="2:16" x14ac:dyDescent="0.25">
      <c r="B151" s="88"/>
      <c r="C151" s="89" t="str">
        <f t="shared" si="8"/>
        <v/>
      </c>
      <c r="D151" s="84" t="str">
        <f t="shared" si="9"/>
        <v/>
      </c>
      <c r="E151" s="90"/>
      <c r="F151" s="90"/>
      <c r="G151" s="90"/>
      <c r="H151" s="90"/>
      <c r="I151" s="85"/>
      <c r="J151" s="91"/>
      <c r="K151" s="91"/>
      <c r="L151" s="96"/>
      <c r="M151" s="97"/>
      <c r="N151" s="34">
        <f t="shared" si="10"/>
        <v>0</v>
      </c>
      <c r="O151" s="39"/>
      <c r="P151" s="39"/>
    </row>
    <row r="152" spans="2:16" x14ac:dyDescent="0.25">
      <c r="B152" s="88"/>
      <c r="C152" s="89" t="str">
        <f t="shared" si="8"/>
        <v/>
      </c>
      <c r="D152" s="84" t="str">
        <f t="shared" si="9"/>
        <v/>
      </c>
      <c r="E152" s="90"/>
      <c r="F152" s="90"/>
      <c r="G152" s="90"/>
      <c r="H152" s="90"/>
      <c r="I152" s="85"/>
      <c r="J152" s="91"/>
      <c r="K152" s="91"/>
      <c r="L152" s="96"/>
      <c r="M152" s="97"/>
      <c r="N152" s="34">
        <f t="shared" si="10"/>
        <v>0</v>
      </c>
      <c r="O152" s="39"/>
      <c r="P152" s="39"/>
    </row>
    <row r="153" spans="2:16" x14ac:dyDescent="0.25">
      <c r="B153" s="88"/>
      <c r="C153" s="89" t="str">
        <f t="shared" si="8"/>
        <v/>
      </c>
      <c r="D153" s="84" t="str">
        <f t="shared" si="9"/>
        <v/>
      </c>
      <c r="E153" s="90"/>
      <c r="F153" s="90"/>
      <c r="G153" s="90"/>
      <c r="H153" s="90"/>
      <c r="I153" s="85"/>
      <c r="J153" s="91"/>
      <c r="K153" s="91"/>
      <c r="L153" s="96"/>
      <c r="M153" s="97"/>
      <c r="N153" s="34">
        <f t="shared" si="10"/>
        <v>0</v>
      </c>
      <c r="O153" s="39"/>
      <c r="P153" s="39"/>
    </row>
    <row r="154" spans="2:16" x14ac:dyDescent="0.25">
      <c r="B154" s="88"/>
      <c r="C154" s="89" t="str">
        <f t="shared" si="8"/>
        <v/>
      </c>
      <c r="D154" s="84" t="str">
        <f t="shared" si="9"/>
        <v/>
      </c>
      <c r="E154" s="90"/>
      <c r="F154" s="90"/>
      <c r="G154" s="90"/>
      <c r="H154" s="90"/>
      <c r="I154" s="85"/>
      <c r="J154" s="91"/>
      <c r="K154" s="91"/>
      <c r="L154" s="96"/>
      <c r="M154" s="97"/>
      <c r="N154" s="34">
        <f t="shared" si="10"/>
        <v>0</v>
      </c>
      <c r="O154" s="39"/>
      <c r="P154" s="39"/>
    </row>
    <row r="155" spans="2:16" x14ac:dyDescent="0.25">
      <c r="B155" s="88"/>
      <c r="C155" s="89" t="str">
        <f t="shared" si="8"/>
        <v/>
      </c>
      <c r="D155" s="84" t="str">
        <f t="shared" si="9"/>
        <v/>
      </c>
      <c r="E155" s="90"/>
      <c r="F155" s="90"/>
      <c r="G155" s="90"/>
      <c r="H155" s="90"/>
      <c r="I155" s="85"/>
      <c r="J155" s="91"/>
      <c r="K155" s="91"/>
      <c r="L155" s="96"/>
      <c r="M155" s="97"/>
      <c r="N155" s="34">
        <f t="shared" si="10"/>
        <v>0</v>
      </c>
      <c r="O155" s="39"/>
      <c r="P155" s="39"/>
    </row>
    <row r="156" spans="2:16" x14ac:dyDescent="0.25">
      <c r="B156" s="88"/>
      <c r="C156" s="89" t="str">
        <f t="shared" si="8"/>
        <v/>
      </c>
      <c r="D156" s="84" t="str">
        <f t="shared" si="9"/>
        <v/>
      </c>
      <c r="E156" s="90"/>
      <c r="F156" s="90"/>
      <c r="G156" s="90"/>
      <c r="H156" s="90"/>
      <c r="I156" s="85"/>
      <c r="J156" s="91"/>
      <c r="K156" s="91"/>
      <c r="L156" s="96"/>
      <c r="M156" s="97"/>
      <c r="N156" s="34">
        <f t="shared" si="10"/>
        <v>0</v>
      </c>
      <c r="O156" s="39"/>
      <c r="P156" s="39"/>
    </row>
    <row r="157" spans="2:16" x14ac:dyDescent="0.25">
      <c r="B157" s="88"/>
      <c r="C157" s="89" t="str">
        <f t="shared" si="8"/>
        <v/>
      </c>
      <c r="D157" s="84" t="str">
        <f t="shared" si="9"/>
        <v/>
      </c>
      <c r="E157" s="90"/>
      <c r="F157" s="90"/>
      <c r="G157" s="90"/>
      <c r="H157" s="90"/>
      <c r="I157" s="85"/>
      <c r="J157" s="91"/>
      <c r="K157" s="91"/>
      <c r="L157" s="96"/>
      <c r="M157" s="97"/>
      <c r="N157" s="34">
        <f t="shared" si="10"/>
        <v>0</v>
      </c>
      <c r="O157" s="39"/>
      <c r="P157" s="39"/>
    </row>
    <row r="158" spans="2:16" x14ac:dyDescent="0.25">
      <c r="B158" s="88"/>
      <c r="C158" s="89" t="str">
        <f t="shared" si="8"/>
        <v/>
      </c>
      <c r="D158" s="84" t="str">
        <f t="shared" si="9"/>
        <v/>
      </c>
      <c r="E158" s="90"/>
      <c r="F158" s="90"/>
      <c r="G158" s="90"/>
      <c r="H158" s="90"/>
      <c r="I158" s="85"/>
      <c r="J158" s="91"/>
      <c r="K158" s="91"/>
      <c r="L158" s="96"/>
      <c r="M158" s="97"/>
      <c r="N158" s="34">
        <f t="shared" si="10"/>
        <v>0</v>
      </c>
      <c r="O158" s="39"/>
      <c r="P158" s="39"/>
    </row>
    <row r="159" spans="2:16" x14ac:dyDescent="0.25">
      <c r="B159" s="88"/>
      <c r="C159" s="89" t="str">
        <f t="shared" si="8"/>
        <v/>
      </c>
      <c r="D159" s="84" t="str">
        <f t="shared" si="9"/>
        <v/>
      </c>
      <c r="E159" s="90"/>
      <c r="F159" s="90"/>
      <c r="G159" s="90"/>
      <c r="H159" s="90"/>
      <c r="I159" s="85"/>
      <c r="J159" s="91"/>
      <c r="K159" s="91"/>
      <c r="L159" s="96"/>
      <c r="M159" s="97"/>
      <c r="N159" s="34">
        <f t="shared" si="10"/>
        <v>0</v>
      </c>
      <c r="O159" s="39"/>
      <c r="P159" s="39"/>
    </row>
    <row r="160" spans="2:16" x14ac:dyDescent="0.25">
      <c r="B160" s="88"/>
      <c r="C160" s="89" t="str">
        <f t="shared" si="8"/>
        <v/>
      </c>
      <c r="D160" s="84" t="str">
        <f t="shared" si="9"/>
        <v/>
      </c>
      <c r="E160" s="90"/>
      <c r="F160" s="90"/>
      <c r="G160" s="90"/>
      <c r="H160" s="90"/>
      <c r="I160" s="85"/>
      <c r="J160" s="91"/>
      <c r="K160" s="91"/>
      <c r="L160" s="96"/>
      <c r="M160" s="97"/>
      <c r="N160" s="34">
        <f t="shared" si="10"/>
        <v>0</v>
      </c>
      <c r="O160" s="39"/>
      <c r="P160" s="39"/>
    </row>
    <row r="161" spans="2:16" x14ac:dyDescent="0.25">
      <c r="B161" s="88"/>
      <c r="C161" s="89" t="str">
        <f t="shared" si="8"/>
        <v/>
      </c>
      <c r="D161" s="84" t="str">
        <f t="shared" si="9"/>
        <v/>
      </c>
      <c r="E161" s="90"/>
      <c r="F161" s="90"/>
      <c r="G161" s="90"/>
      <c r="H161" s="90"/>
      <c r="I161" s="85"/>
      <c r="J161" s="91"/>
      <c r="K161" s="91"/>
      <c r="L161" s="96"/>
      <c r="M161" s="97"/>
      <c r="N161" s="34">
        <f t="shared" si="10"/>
        <v>0</v>
      </c>
      <c r="O161" s="39"/>
      <c r="P161" s="39"/>
    </row>
    <row r="162" spans="2:16" x14ac:dyDescent="0.25">
      <c r="B162" s="88"/>
      <c r="C162" s="89" t="str">
        <f t="shared" si="8"/>
        <v/>
      </c>
      <c r="D162" s="84" t="str">
        <f t="shared" si="9"/>
        <v/>
      </c>
      <c r="E162" s="90"/>
      <c r="F162" s="90"/>
      <c r="G162" s="90"/>
      <c r="H162" s="90"/>
      <c r="I162" s="85"/>
      <c r="J162" s="91"/>
      <c r="K162" s="91"/>
      <c r="L162" s="96"/>
      <c r="M162" s="97"/>
      <c r="N162" s="34">
        <f t="shared" si="10"/>
        <v>0</v>
      </c>
      <c r="O162" s="39"/>
      <c r="P162" s="39"/>
    </row>
    <row r="163" spans="2:16" x14ac:dyDescent="0.25">
      <c r="B163" s="88"/>
      <c r="C163" s="89" t="str">
        <f t="shared" si="8"/>
        <v/>
      </c>
      <c r="D163" s="84" t="str">
        <f t="shared" si="9"/>
        <v/>
      </c>
      <c r="E163" s="90"/>
      <c r="F163" s="90"/>
      <c r="G163" s="90"/>
      <c r="H163" s="90"/>
      <c r="I163" s="85"/>
      <c r="J163" s="91"/>
      <c r="K163" s="91"/>
      <c r="L163" s="96"/>
      <c r="M163" s="97"/>
      <c r="N163" s="34">
        <f t="shared" si="10"/>
        <v>0</v>
      </c>
      <c r="O163" s="39"/>
      <c r="P163" s="39"/>
    </row>
    <row r="164" spans="2:16" x14ac:dyDescent="0.25">
      <c r="B164" s="88"/>
      <c r="C164" s="89" t="str">
        <f t="shared" si="8"/>
        <v/>
      </c>
      <c r="D164" s="84" t="str">
        <f t="shared" si="9"/>
        <v/>
      </c>
      <c r="E164" s="90"/>
      <c r="F164" s="90"/>
      <c r="G164" s="90"/>
      <c r="H164" s="90"/>
      <c r="I164" s="85"/>
      <c r="J164" s="91"/>
      <c r="K164" s="91"/>
      <c r="L164" s="96"/>
      <c r="M164" s="97"/>
      <c r="N164" s="34">
        <f t="shared" si="10"/>
        <v>0</v>
      </c>
      <c r="O164" s="39"/>
      <c r="P164" s="39"/>
    </row>
    <row r="165" spans="2:16" x14ac:dyDescent="0.25">
      <c r="B165" s="88"/>
      <c r="C165" s="89" t="str">
        <f t="shared" si="8"/>
        <v/>
      </c>
      <c r="D165" s="84" t="str">
        <f t="shared" si="9"/>
        <v/>
      </c>
      <c r="E165" s="90"/>
      <c r="F165" s="90"/>
      <c r="G165" s="90"/>
      <c r="H165" s="90"/>
      <c r="I165" s="85"/>
      <c r="J165" s="91"/>
      <c r="K165" s="91"/>
      <c r="L165" s="96"/>
      <c r="M165" s="97"/>
      <c r="N165" s="34">
        <f t="shared" si="10"/>
        <v>0</v>
      </c>
      <c r="O165" s="39"/>
      <c r="P165" s="39"/>
    </row>
    <row r="166" spans="2:16" x14ac:dyDescent="0.25">
      <c r="B166" s="88"/>
      <c r="C166" s="89" t="str">
        <f t="shared" si="8"/>
        <v/>
      </c>
      <c r="D166" s="84" t="str">
        <f t="shared" si="9"/>
        <v/>
      </c>
      <c r="E166" s="90"/>
      <c r="F166" s="90"/>
      <c r="G166" s="90"/>
      <c r="H166" s="90"/>
      <c r="I166" s="85"/>
      <c r="J166" s="91"/>
      <c r="K166" s="91"/>
      <c r="L166" s="96"/>
      <c r="M166" s="97"/>
      <c r="N166" s="34">
        <f t="shared" si="10"/>
        <v>0</v>
      </c>
      <c r="O166" s="39"/>
      <c r="P166" s="39"/>
    </row>
    <row r="167" spans="2:16" x14ac:dyDescent="0.25">
      <c r="B167" s="88"/>
      <c r="C167" s="89" t="str">
        <f t="shared" si="8"/>
        <v/>
      </c>
      <c r="D167" s="84" t="str">
        <f t="shared" si="9"/>
        <v/>
      </c>
      <c r="E167" s="90"/>
      <c r="F167" s="90"/>
      <c r="G167" s="90"/>
      <c r="H167" s="90"/>
      <c r="I167" s="85"/>
      <c r="J167" s="91"/>
      <c r="K167" s="91"/>
      <c r="L167" s="96"/>
      <c r="M167" s="97"/>
      <c r="N167" s="34">
        <f t="shared" si="10"/>
        <v>0</v>
      </c>
      <c r="O167" s="39"/>
      <c r="P167" s="39"/>
    </row>
    <row r="168" spans="2:16" x14ac:dyDescent="0.25">
      <c r="B168" s="88"/>
      <c r="C168" s="89" t="str">
        <f t="shared" si="8"/>
        <v/>
      </c>
      <c r="D168" s="84" t="str">
        <f t="shared" si="9"/>
        <v/>
      </c>
      <c r="E168" s="90"/>
      <c r="F168" s="90"/>
      <c r="G168" s="90"/>
      <c r="H168" s="90"/>
      <c r="I168" s="85"/>
      <c r="J168" s="91"/>
      <c r="K168" s="91"/>
      <c r="L168" s="96"/>
      <c r="M168" s="97"/>
      <c r="N168" s="34">
        <f t="shared" si="10"/>
        <v>0</v>
      </c>
      <c r="O168" s="39"/>
      <c r="P168" s="39"/>
    </row>
    <row r="169" spans="2:16" x14ac:dyDescent="0.25">
      <c r="B169" s="88"/>
      <c r="C169" s="89" t="str">
        <f t="shared" si="8"/>
        <v/>
      </c>
      <c r="D169" s="84" t="str">
        <f t="shared" si="9"/>
        <v/>
      </c>
      <c r="E169" s="90"/>
      <c r="F169" s="90"/>
      <c r="G169" s="90"/>
      <c r="H169" s="90"/>
      <c r="I169" s="85"/>
      <c r="J169" s="91"/>
      <c r="K169" s="91"/>
      <c r="L169" s="96"/>
      <c r="M169" s="97"/>
      <c r="N169" s="34">
        <f t="shared" si="10"/>
        <v>0</v>
      </c>
      <c r="O169" s="39"/>
      <c r="P169" s="39"/>
    </row>
    <row r="170" spans="2:16" x14ac:dyDescent="0.25">
      <c r="B170" s="88"/>
      <c r="C170" s="89" t="str">
        <f t="shared" si="8"/>
        <v/>
      </c>
      <c r="D170" s="84" t="str">
        <f t="shared" si="9"/>
        <v/>
      </c>
      <c r="E170" s="90"/>
      <c r="F170" s="90"/>
      <c r="G170" s="90"/>
      <c r="H170" s="90"/>
      <c r="I170" s="85"/>
      <c r="J170" s="91"/>
      <c r="K170" s="91"/>
      <c r="L170" s="96"/>
      <c r="M170" s="97"/>
      <c r="N170" s="34">
        <f t="shared" si="10"/>
        <v>0</v>
      </c>
      <c r="O170" s="39"/>
      <c r="P170" s="39"/>
    </row>
    <row r="171" spans="2:16" x14ac:dyDescent="0.25">
      <c r="B171" s="88"/>
      <c r="C171" s="89" t="str">
        <f t="shared" si="8"/>
        <v/>
      </c>
      <c r="D171" s="84" t="str">
        <f t="shared" si="9"/>
        <v/>
      </c>
      <c r="E171" s="90"/>
      <c r="F171" s="90"/>
      <c r="G171" s="90"/>
      <c r="H171" s="90"/>
      <c r="I171" s="85"/>
      <c r="J171" s="91"/>
      <c r="K171" s="91"/>
      <c r="L171" s="96"/>
      <c r="M171" s="97"/>
      <c r="N171" s="34">
        <f t="shared" si="10"/>
        <v>0</v>
      </c>
      <c r="O171" s="39"/>
      <c r="P171" s="39"/>
    </row>
    <row r="172" spans="2:16" x14ac:dyDescent="0.25">
      <c r="B172" s="88"/>
      <c r="C172" s="89" t="str">
        <f t="shared" si="8"/>
        <v/>
      </c>
      <c r="D172" s="84" t="str">
        <f t="shared" si="9"/>
        <v/>
      </c>
      <c r="E172" s="90"/>
      <c r="F172" s="90"/>
      <c r="G172" s="90"/>
      <c r="H172" s="90"/>
      <c r="I172" s="85"/>
      <c r="J172" s="91"/>
      <c r="K172" s="91"/>
      <c r="L172" s="96"/>
      <c r="M172" s="97"/>
      <c r="N172" s="34">
        <f t="shared" si="10"/>
        <v>0</v>
      </c>
      <c r="O172" s="39"/>
      <c r="P172" s="39"/>
    </row>
    <row r="173" spans="2:16" x14ac:dyDescent="0.25">
      <c r="B173" s="88"/>
      <c r="C173" s="89" t="str">
        <f t="shared" si="8"/>
        <v/>
      </c>
      <c r="D173" s="84" t="str">
        <f t="shared" si="9"/>
        <v/>
      </c>
      <c r="E173" s="90"/>
      <c r="F173" s="90"/>
      <c r="G173" s="90"/>
      <c r="H173" s="90"/>
      <c r="I173" s="85"/>
      <c r="J173" s="91"/>
      <c r="K173" s="91"/>
      <c r="L173" s="96"/>
      <c r="M173" s="97"/>
      <c r="N173" s="34">
        <f t="shared" si="10"/>
        <v>0</v>
      </c>
      <c r="O173" s="39"/>
      <c r="P173" s="39"/>
    </row>
    <row r="174" spans="2:16" x14ac:dyDescent="0.25">
      <c r="B174" s="88"/>
      <c r="C174" s="89" t="str">
        <f t="shared" si="8"/>
        <v/>
      </c>
      <c r="D174" s="84" t="str">
        <f t="shared" si="9"/>
        <v/>
      </c>
      <c r="E174" s="90"/>
      <c r="F174" s="90"/>
      <c r="G174" s="90"/>
      <c r="H174" s="90"/>
      <c r="I174" s="85"/>
      <c r="J174" s="91"/>
      <c r="K174" s="91"/>
      <c r="L174" s="96"/>
      <c r="M174" s="97"/>
      <c r="N174" s="34">
        <f t="shared" si="10"/>
        <v>0</v>
      </c>
      <c r="O174" s="39"/>
      <c r="P174" s="39"/>
    </row>
    <row r="175" spans="2:16" x14ac:dyDescent="0.25">
      <c r="B175" s="88"/>
      <c r="C175" s="89" t="str">
        <f t="shared" si="8"/>
        <v/>
      </c>
      <c r="D175" s="84" t="str">
        <f t="shared" si="9"/>
        <v/>
      </c>
      <c r="E175" s="90"/>
      <c r="F175" s="90"/>
      <c r="G175" s="90"/>
      <c r="H175" s="90"/>
      <c r="I175" s="85"/>
      <c r="J175" s="91"/>
      <c r="K175" s="91"/>
      <c r="L175" s="96"/>
      <c r="M175" s="97"/>
      <c r="N175" s="34">
        <f t="shared" si="10"/>
        <v>0</v>
      </c>
      <c r="O175" s="39"/>
      <c r="P175" s="39"/>
    </row>
    <row r="176" spans="2:16" x14ac:dyDescent="0.25">
      <c r="B176" s="88"/>
      <c r="C176" s="89" t="str">
        <f t="shared" si="8"/>
        <v/>
      </c>
      <c r="D176" s="84" t="str">
        <f t="shared" si="9"/>
        <v/>
      </c>
      <c r="E176" s="90"/>
      <c r="F176" s="90"/>
      <c r="G176" s="90"/>
      <c r="H176" s="90"/>
      <c r="I176" s="85"/>
      <c r="J176" s="91"/>
      <c r="K176" s="91"/>
      <c r="L176" s="96"/>
      <c r="M176" s="97"/>
      <c r="N176" s="34">
        <f t="shared" si="10"/>
        <v>0</v>
      </c>
      <c r="O176" s="39"/>
      <c r="P176" s="39"/>
    </row>
    <row r="177" spans="2:16" x14ac:dyDescent="0.25">
      <c r="B177" s="88"/>
      <c r="C177" s="89" t="str">
        <f t="shared" si="8"/>
        <v/>
      </c>
      <c r="D177" s="84" t="str">
        <f t="shared" si="9"/>
        <v/>
      </c>
      <c r="E177" s="90"/>
      <c r="F177" s="90"/>
      <c r="G177" s="90"/>
      <c r="H177" s="90"/>
      <c r="I177" s="85"/>
      <c r="J177" s="91"/>
      <c r="K177" s="91"/>
      <c r="L177" s="96"/>
      <c r="M177" s="97"/>
      <c r="N177" s="34">
        <f t="shared" si="10"/>
        <v>0</v>
      </c>
      <c r="O177" s="39"/>
      <c r="P177" s="39"/>
    </row>
    <row r="178" spans="2:16" x14ac:dyDescent="0.25">
      <c r="B178" s="88"/>
      <c r="C178" s="89" t="str">
        <f t="shared" si="8"/>
        <v/>
      </c>
      <c r="D178" s="84" t="str">
        <f t="shared" si="9"/>
        <v/>
      </c>
      <c r="E178" s="90"/>
      <c r="F178" s="90"/>
      <c r="G178" s="90"/>
      <c r="H178" s="90"/>
      <c r="I178" s="85"/>
      <c r="J178" s="91"/>
      <c r="K178" s="91"/>
      <c r="L178" s="96"/>
      <c r="M178" s="97"/>
      <c r="N178" s="34">
        <f t="shared" si="10"/>
        <v>0</v>
      </c>
      <c r="O178" s="39"/>
      <c r="P178" s="39"/>
    </row>
    <row r="179" spans="2:16" x14ac:dyDescent="0.25">
      <c r="B179" s="88"/>
      <c r="C179" s="89" t="str">
        <f t="shared" si="8"/>
        <v/>
      </c>
      <c r="D179" s="84" t="str">
        <f t="shared" si="9"/>
        <v/>
      </c>
      <c r="E179" s="90"/>
      <c r="F179" s="90"/>
      <c r="G179" s="90"/>
      <c r="H179" s="90"/>
      <c r="I179" s="85"/>
      <c r="J179" s="91"/>
      <c r="K179" s="91"/>
      <c r="L179" s="96"/>
      <c r="M179" s="97"/>
      <c r="N179" s="34">
        <f t="shared" si="10"/>
        <v>0</v>
      </c>
      <c r="O179" s="39"/>
      <c r="P179" s="39"/>
    </row>
    <row r="180" spans="2:16" x14ac:dyDescent="0.25">
      <c r="B180" s="88"/>
      <c r="C180" s="89" t="str">
        <f t="shared" si="8"/>
        <v/>
      </c>
      <c r="D180" s="84" t="str">
        <f t="shared" si="9"/>
        <v/>
      </c>
      <c r="E180" s="90"/>
      <c r="F180" s="90"/>
      <c r="G180" s="90"/>
      <c r="H180" s="90"/>
      <c r="I180" s="85"/>
      <c r="J180" s="91"/>
      <c r="K180" s="91"/>
      <c r="L180" s="96"/>
      <c r="M180" s="97"/>
      <c r="N180" s="34">
        <f t="shared" si="10"/>
        <v>0</v>
      </c>
      <c r="O180" s="39"/>
      <c r="P180" s="39"/>
    </row>
    <row r="181" spans="2:16" x14ac:dyDescent="0.25">
      <c r="B181" s="88"/>
      <c r="C181" s="89" t="str">
        <f t="shared" si="8"/>
        <v/>
      </c>
      <c r="D181" s="84" t="str">
        <f t="shared" si="9"/>
        <v/>
      </c>
      <c r="E181" s="90"/>
      <c r="F181" s="90"/>
      <c r="G181" s="90"/>
      <c r="H181" s="90"/>
      <c r="I181" s="85"/>
      <c r="J181" s="91"/>
      <c r="K181" s="91"/>
      <c r="L181" s="96"/>
      <c r="M181" s="97"/>
      <c r="N181" s="34">
        <f t="shared" si="10"/>
        <v>0</v>
      </c>
      <c r="O181" s="39"/>
      <c r="P181" s="39"/>
    </row>
    <row r="182" spans="2:16" x14ac:dyDescent="0.25">
      <c r="B182" s="88"/>
      <c r="C182" s="89" t="str">
        <f t="shared" si="8"/>
        <v/>
      </c>
      <c r="D182" s="84" t="str">
        <f t="shared" si="9"/>
        <v/>
      </c>
      <c r="E182" s="90"/>
      <c r="F182" s="90"/>
      <c r="G182" s="90"/>
      <c r="H182" s="90"/>
      <c r="I182" s="85"/>
      <c r="J182" s="91"/>
      <c r="K182" s="91"/>
      <c r="L182" s="96"/>
      <c r="M182" s="97"/>
      <c r="N182" s="34">
        <f t="shared" si="10"/>
        <v>0</v>
      </c>
      <c r="O182" s="39"/>
      <c r="P182" s="39"/>
    </row>
    <row r="183" spans="2:16" x14ac:dyDescent="0.25">
      <c r="B183" s="88"/>
      <c r="C183" s="89" t="str">
        <f t="shared" si="8"/>
        <v/>
      </c>
      <c r="D183" s="84" t="str">
        <f t="shared" si="9"/>
        <v/>
      </c>
      <c r="E183" s="90"/>
      <c r="F183" s="90"/>
      <c r="G183" s="90"/>
      <c r="H183" s="90"/>
      <c r="I183" s="85"/>
      <c r="J183" s="91"/>
      <c r="K183" s="91"/>
      <c r="L183" s="96"/>
      <c r="M183" s="97"/>
      <c r="N183" s="34">
        <f t="shared" si="10"/>
        <v>0</v>
      </c>
      <c r="O183" s="39"/>
      <c r="P183" s="39"/>
    </row>
    <row r="184" spans="2:16" x14ac:dyDescent="0.25">
      <c r="B184" s="88"/>
      <c r="C184" s="89" t="str">
        <f t="shared" si="8"/>
        <v/>
      </c>
      <c r="D184" s="84" t="str">
        <f t="shared" si="9"/>
        <v/>
      </c>
      <c r="E184" s="90"/>
      <c r="F184" s="90"/>
      <c r="G184" s="90"/>
      <c r="H184" s="90"/>
      <c r="I184" s="85"/>
      <c r="J184" s="91"/>
      <c r="K184" s="91"/>
      <c r="L184" s="96"/>
      <c r="M184" s="97"/>
      <c r="N184" s="34">
        <f t="shared" si="10"/>
        <v>0</v>
      </c>
      <c r="O184" s="39"/>
      <c r="P184" s="39"/>
    </row>
    <row r="185" spans="2:16" x14ac:dyDescent="0.25">
      <c r="B185" s="88"/>
      <c r="C185" s="89" t="str">
        <f>IF(B185&lt;&gt;"",MONTH(B185),"")</f>
        <v/>
      </c>
      <c r="D185" s="84" t="str">
        <f>IF(B185&lt;&gt;"",YEAR(B185),"")</f>
        <v/>
      </c>
      <c r="E185" s="90"/>
      <c r="F185" s="90"/>
      <c r="G185" s="90"/>
      <c r="H185" s="90"/>
      <c r="I185" s="85"/>
      <c r="J185" s="91"/>
      <c r="K185" s="91"/>
      <c r="L185" s="96"/>
      <c r="M185" s="97"/>
      <c r="N185" s="34">
        <f t="shared" si="10"/>
        <v>0</v>
      </c>
      <c r="O185" s="39"/>
      <c r="P185" s="39"/>
    </row>
    <row r="186" spans="2:16" x14ac:dyDescent="0.25">
      <c r="B186" s="88"/>
      <c r="C186" s="89" t="str">
        <f t="shared" ref="C186:C227" si="11">IF(B186&lt;&gt;"",MONTH(B186),"")</f>
        <v/>
      </c>
      <c r="D186" s="84" t="str">
        <f t="shared" ref="D186:D227" si="12">IF(B186&lt;&gt;"",YEAR(B186),"")</f>
        <v/>
      </c>
      <c r="E186" s="90"/>
      <c r="F186" s="90"/>
      <c r="G186" s="90"/>
      <c r="H186" s="90"/>
      <c r="I186" s="85"/>
      <c r="J186" s="91"/>
      <c r="K186" s="91"/>
      <c r="L186" s="96"/>
      <c r="M186" s="97"/>
      <c r="N186" s="34">
        <f t="shared" si="10"/>
        <v>0</v>
      </c>
      <c r="O186" s="39"/>
      <c r="P186" s="39"/>
    </row>
    <row r="187" spans="2:16" x14ac:dyDescent="0.25">
      <c r="B187" s="88"/>
      <c r="C187" s="89" t="str">
        <f t="shared" si="11"/>
        <v/>
      </c>
      <c r="D187" s="84" t="str">
        <f t="shared" si="12"/>
        <v/>
      </c>
      <c r="E187" s="90"/>
      <c r="F187" s="90"/>
      <c r="G187" s="90"/>
      <c r="H187" s="90"/>
      <c r="I187" s="85"/>
      <c r="J187" s="91"/>
      <c r="K187" s="91"/>
      <c r="L187" s="96"/>
      <c r="M187" s="97"/>
      <c r="N187" s="34">
        <f t="shared" si="10"/>
        <v>0</v>
      </c>
      <c r="O187" s="39"/>
      <c r="P187" s="39"/>
    </row>
    <row r="188" spans="2:16" x14ac:dyDescent="0.25">
      <c r="B188" s="88"/>
      <c r="C188" s="89" t="str">
        <f t="shared" si="11"/>
        <v/>
      </c>
      <c r="D188" s="84" t="str">
        <f t="shared" si="12"/>
        <v/>
      </c>
      <c r="E188" s="90"/>
      <c r="F188" s="90"/>
      <c r="G188" s="90"/>
      <c r="H188" s="90"/>
      <c r="I188" s="85"/>
      <c r="J188" s="91"/>
      <c r="K188" s="91"/>
      <c r="L188" s="96"/>
      <c r="M188" s="97"/>
      <c r="N188" s="34">
        <f t="shared" si="10"/>
        <v>0</v>
      </c>
      <c r="O188" s="39"/>
      <c r="P188" s="39"/>
    </row>
    <row r="189" spans="2:16" x14ac:dyDescent="0.25">
      <c r="B189" s="88"/>
      <c r="C189" s="89" t="str">
        <f t="shared" si="11"/>
        <v/>
      </c>
      <c r="D189" s="84" t="str">
        <f t="shared" si="12"/>
        <v/>
      </c>
      <c r="E189" s="90"/>
      <c r="F189" s="90"/>
      <c r="G189" s="90"/>
      <c r="H189" s="90"/>
      <c r="I189" s="85"/>
      <c r="J189" s="91"/>
      <c r="K189" s="91"/>
      <c r="L189" s="96"/>
      <c r="M189" s="97"/>
      <c r="N189" s="34">
        <f t="shared" si="10"/>
        <v>0</v>
      </c>
      <c r="O189" s="39"/>
      <c r="P189" s="39"/>
    </row>
    <row r="190" spans="2:16" x14ac:dyDescent="0.25">
      <c r="B190" s="88"/>
      <c r="C190" s="89" t="str">
        <f t="shared" si="11"/>
        <v/>
      </c>
      <c r="D190" s="84" t="str">
        <f t="shared" si="12"/>
        <v/>
      </c>
      <c r="E190" s="90"/>
      <c r="F190" s="90"/>
      <c r="G190" s="90"/>
      <c r="H190" s="90"/>
      <c r="I190" s="85"/>
      <c r="J190" s="91"/>
      <c r="K190" s="91"/>
      <c r="L190" s="96"/>
      <c r="M190" s="97"/>
      <c r="N190" s="34">
        <f t="shared" si="10"/>
        <v>0</v>
      </c>
      <c r="O190" s="39"/>
      <c r="P190" s="39"/>
    </row>
    <row r="191" spans="2:16" x14ac:dyDescent="0.25">
      <c r="B191" s="88"/>
      <c r="C191" s="89" t="str">
        <f t="shared" si="11"/>
        <v/>
      </c>
      <c r="D191" s="84" t="str">
        <f t="shared" si="12"/>
        <v/>
      </c>
      <c r="E191" s="90"/>
      <c r="F191" s="90"/>
      <c r="G191" s="90"/>
      <c r="H191" s="90"/>
      <c r="I191" s="85"/>
      <c r="J191" s="91"/>
      <c r="K191" s="91"/>
      <c r="L191" s="96"/>
      <c r="M191" s="97"/>
      <c r="N191" s="34">
        <f t="shared" si="10"/>
        <v>0</v>
      </c>
      <c r="O191" s="39"/>
      <c r="P191" s="39"/>
    </row>
    <row r="192" spans="2:16" x14ac:dyDescent="0.25">
      <c r="B192" s="88"/>
      <c r="C192" s="89" t="str">
        <f t="shared" si="11"/>
        <v/>
      </c>
      <c r="D192" s="84" t="str">
        <f t="shared" si="12"/>
        <v/>
      </c>
      <c r="E192" s="90"/>
      <c r="F192" s="90"/>
      <c r="G192" s="90"/>
      <c r="H192" s="90"/>
      <c r="I192" s="85"/>
      <c r="J192" s="91"/>
      <c r="K192" s="91"/>
      <c r="L192" s="96"/>
      <c r="M192" s="97"/>
      <c r="N192" s="34">
        <f t="shared" si="10"/>
        <v>0</v>
      </c>
      <c r="O192" s="39"/>
      <c r="P192" s="39"/>
    </row>
    <row r="193" spans="2:16" x14ac:dyDescent="0.25">
      <c r="B193" s="88"/>
      <c r="C193" s="89" t="str">
        <f t="shared" si="11"/>
        <v/>
      </c>
      <c r="D193" s="84" t="str">
        <f t="shared" si="12"/>
        <v/>
      </c>
      <c r="E193" s="90"/>
      <c r="F193" s="90"/>
      <c r="G193" s="90"/>
      <c r="H193" s="90"/>
      <c r="I193" s="85"/>
      <c r="J193" s="91"/>
      <c r="K193" s="91"/>
      <c r="L193" s="96"/>
      <c r="M193" s="97"/>
      <c r="N193" s="34">
        <f t="shared" si="10"/>
        <v>0</v>
      </c>
      <c r="O193" s="39"/>
      <c r="P193" s="39"/>
    </row>
    <row r="194" spans="2:16" x14ac:dyDescent="0.25">
      <c r="B194" s="88"/>
      <c r="C194" s="89" t="str">
        <f t="shared" si="11"/>
        <v/>
      </c>
      <c r="D194" s="84" t="str">
        <f t="shared" si="12"/>
        <v/>
      </c>
      <c r="E194" s="90"/>
      <c r="F194" s="90"/>
      <c r="G194" s="90"/>
      <c r="H194" s="90"/>
      <c r="I194" s="85"/>
      <c r="J194" s="91"/>
      <c r="K194" s="91"/>
      <c r="L194" s="96"/>
      <c r="M194" s="97"/>
      <c r="N194" s="34">
        <f t="shared" si="10"/>
        <v>0</v>
      </c>
      <c r="O194" s="39"/>
      <c r="P194" s="39"/>
    </row>
    <row r="195" spans="2:16" x14ac:dyDescent="0.25">
      <c r="B195" s="88"/>
      <c r="C195" s="89" t="str">
        <f t="shared" si="11"/>
        <v/>
      </c>
      <c r="D195" s="84" t="str">
        <f t="shared" si="12"/>
        <v/>
      </c>
      <c r="E195" s="90"/>
      <c r="F195" s="90"/>
      <c r="G195" s="90"/>
      <c r="H195" s="90"/>
      <c r="I195" s="85"/>
      <c r="J195" s="91"/>
      <c r="K195" s="91"/>
      <c r="L195" s="96"/>
      <c r="M195" s="97"/>
      <c r="N195" s="34">
        <f t="shared" si="10"/>
        <v>0</v>
      </c>
      <c r="O195" s="39"/>
      <c r="P195" s="39"/>
    </row>
    <row r="196" spans="2:16" x14ac:dyDescent="0.25">
      <c r="B196" s="88"/>
      <c r="C196" s="89" t="str">
        <f t="shared" si="11"/>
        <v/>
      </c>
      <c r="D196" s="84" t="str">
        <f t="shared" si="12"/>
        <v/>
      </c>
      <c r="E196" s="90"/>
      <c r="F196" s="90"/>
      <c r="G196" s="90"/>
      <c r="H196" s="90"/>
      <c r="I196" s="85"/>
      <c r="J196" s="91"/>
      <c r="K196" s="91"/>
      <c r="L196" s="96"/>
      <c r="M196" s="97"/>
      <c r="N196" s="34">
        <f t="shared" si="10"/>
        <v>0</v>
      </c>
      <c r="O196" s="39"/>
      <c r="P196" s="39"/>
    </row>
    <row r="197" spans="2:16" x14ac:dyDescent="0.25">
      <c r="B197" s="88"/>
      <c r="C197" s="89" t="str">
        <f t="shared" si="11"/>
        <v/>
      </c>
      <c r="D197" s="84" t="str">
        <f t="shared" si="12"/>
        <v/>
      </c>
      <c r="E197" s="90"/>
      <c r="F197" s="90"/>
      <c r="G197" s="90"/>
      <c r="H197" s="90"/>
      <c r="I197" s="85"/>
      <c r="J197" s="91"/>
      <c r="K197" s="91"/>
      <c r="L197" s="96"/>
      <c r="M197" s="97"/>
      <c r="N197" s="34">
        <f t="shared" si="10"/>
        <v>0</v>
      </c>
      <c r="O197" s="39"/>
      <c r="P197" s="39"/>
    </row>
    <row r="198" spans="2:16" x14ac:dyDescent="0.25">
      <c r="B198" s="88"/>
      <c r="C198" s="89" t="str">
        <f t="shared" si="11"/>
        <v/>
      </c>
      <c r="D198" s="84" t="str">
        <f t="shared" si="12"/>
        <v/>
      </c>
      <c r="E198" s="90"/>
      <c r="F198" s="90"/>
      <c r="G198" s="90"/>
      <c r="H198" s="90"/>
      <c r="I198" s="85"/>
      <c r="J198" s="91"/>
      <c r="K198" s="91"/>
      <c r="L198" s="96"/>
      <c r="M198" s="97"/>
      <c r="N198" s="34">
        <f t="shared" si="10"/>
        <v>0</v>
      </c>
      <c r="O198" s="39"/>
      <c r="P198" s="39"/>
    </row>
    <row r="199" spans="2:16" x14ac:dyDescent="0.25">
      <c r="B199" s="88"/>
      <c r="C199" s="89" t="str">
        <f t="shared" si="11"/>
        <v/>
      </c>
      <c r="D199" s="84" t="str">
        <f t="shared" si="12"/>
        <v/>
      </c>
      <c r="E199" s="90"/>
      <c r="F199" s="90"/>
      <c r="G199" s="90"/>
      <c r="H199" s="90"/>
      <c r="I199" s="85"/>
      <c r="J199" s="91"/>
      <c r="K199" s="91"/>
      <c r="L199" s="96"/>
      <c r="M199" s="97"/>
      <c r="N199" s="34">
        <f t="shared" si="10"/>
        <v>0</v>
      </c>
      <c r="O199" s="39"/>
      <c r="P199" s="39"/>
    </row>
    <row r="200" spans="2:16" x14ac:dyDescent="0.25">
      <c r="B200" s="88"/>
      <c r="C200" s="89" t="str">
        <f t="shared" si="11"/>
        <v/>
      </c>
      <c r="D200" s="84" t="str">
        <f t="shared" si="12"/>
        <v/>
      </c>
      <c r="E200" s="90"/>
      <c r="F200" s="90"/>
      <c r="G200" s="90"/>
      <c r="H200" s="90"/>
      <c r="I200" s="85"/>
      <c r="J200" s="91"/>
      <c r="K200" s="91"/>
      <c r="L200" s="96"/>
      <c r="M200" s="97"/>
      <c r="N200" s="34">
        <f t="shared" si="10"/>
        <v>0</v>
      </c>
      <c r="O200" s="39"/>
      <c r="P200" s="39"/>
    </row>
    <row r="201" spans="2:16" x14ac:dyDescent="0.25">
      <c r="B201" s="88"/>
      <c r="C201" s="89" t="str">
        <f t="shared" si="11"/>
        <v/>
      </c>
      <c r="D201" s="84" t="str">
        <f t="shared" si="12"/>
        <v/>
      </c>
      <c r="E201" s="90"/>
      <c r="F201" s="90"/>
      <c r="G201" s="90"/>
      <c r="H201" s="90"/>
      <c r="I201" s="85"/>
      <c r="J201" s="91"/>
      <c r="K201" s="91"/>
      <c r="L201" s="96"/>
      <c r="M201" s="97"/>
      <c r="N201" s="34">
        <f t="shared" si="10"/>
        <v>0</v>
      </c>
      <c r="O201" s="39"/>
      <c r="P201" s="39"/>
    </row>
    <row r="202" spans="2:16" x14ac:dyDescent="0.25">
      <c r="B202" s="88"/>
      <c r="C202" s="89" t="str">
        <f t="shared" si="11"/>
        <v/>
      </c>
      <c r="D202" s="84" t="str">
        <f t="shared" si="12"/>
        <v/>
      </c>
      <c r="E202" s="90"/>
      <c r="F202" s="90"/>
      <c r="G202" s="90"/>
      <c r="H202" s="90"/>
      <c r="I202" s="85"/>
      <c r="J202" s="91"/>
      <c r="K202" s="91"/>
      <c r="L202" s="96"/>
      <c r="M202" s="97"/>
      <c r="N202" s="34">
        <f t="shared" si="10"/>
        <v>0</v>
      </c>
      <c r="O202" s="39"/>
      <c r="P202" s="39"/>
    </row>
    <row r="203" spans="2:16" x14ac:dyDescent="0.25">
      <c r="B203" s="88"/>
      <c r="C203" s="89" t="str">
        <f t="shared" si="11"/>
        <v/>
      </c>
      <c r="D203" s="84" t="str">
        <f t="shared" si="12"/>
        <v/>
      </c>
      <c r="E203" s="90"/>
      <c r="F203" s="90"/>
      <c r="G203" s="90"/>
      <c r="H203" s="90"/>
      <c r="I203" s="85"/>
      <c r="J203" s="91"/>
      <c r="K203" s="91"/>
      <c r="L203" s="96"/>
      <c r="M203" s="97"/>
      <c r="N203" s="34">
        <f t="shared" si="10"/>
        <v>0</v>
      </c>
      <c r="O203" s="39"/>
      <c r="P203" s="39"/>
    </row>
    <row r="204" spans="2:16" x14ac:dyDescent="0.25">
      <c r="B204" s="88"/>
      <c r="C204" s="89" t="str">
        <f t="shared" si="11"/>
        <v/>
      </c>
      <c r="D204" s="84" t="str">
        <f t="shared" si="12"/>
        <v/>
      </c>
      <c r="E204" s="90"/>
      <c r="F204" s="90"/>
      <c r="G204" s="90"/>
      <c r="H204" s="90"/>
      <c r="I204" s="85"/>
      <c r="J204" s="91"/>
      <c r="K204" s="91"/>
      <c r="L204" s="96"/>
      <c r="M204" s="97"/>
      <c r="N204" s="34">
        <f t="shared" si="10"/>
        <v>0</v>
      </c>
      <c r="O204" s="39"/>
      <c r="P204" s="39"/>
    </row>
    <row r="205" spans="2:16" x14ac:dyDescent="0.25">
      <c r="B205" s="88"/>
      <c r="C205" s="89" t="str">
        <f t="shared" si="11"/>
        <v/>
      </c>
      <c r="D205" s="84" t="str">
        <f t="shared" si="12"/>
        <v/>
      </c>
      <c r="E205" s="90"/>
      <c r="F205" s="90"/>
      <c r="G205" s="90"/>
      <c r="H205" s="90"/>
      <c r="I205" s="85"/>
      <c r="J205" s="91"/>
      <c r="K205" s="91"/>
      <c r="L205" s="96"/>
      <c r="M205" s="97"/>
      <c r="N205" s="34">
        <f t="shared" si="10"/>
        <v>0</v>
      </c>
      <c r="O205" s="39"/>
      <c r="P205" s="39"/>
    </row>
    <row r="206" spans="2:16" x14ac:dyDescent="0.25">
      <c r="B206" s="88"/>
      <c r="C206" s="89" t="str">
        <f t="shared" si="11"/>
        <v/>
      </c>
      <c r="D206" s="84" t="str">
        <f t="shared" si="12"/>
        <v/>
      </c>
      <c r="E206" s="90"/>
      <c r="F206" s="90"/>
      <c r="G206" s="90"/>
      <c r="H206" s="90"/>
      <c r="I206" s="85"/>
      <c r="J206" s="91"/>
      <c r="K206" s="91"/>
      <c r="L206" s="96"/>
      <c r="M206" s="97"/>
      <c r="N206" s="34">
        <f t="shared" si="10"/>
        <v>0</v>
      </c>
      <c r="O206" s="39"/>
      <c r="P206" s="39"/>
    </row>
    <row r="207" spans="2:16" x14ac:dyDescent="0.25">
      <c r="B207" s="88"/>
      <c r="C207" s="89" t="str">
        <f t="shared" si="11"/>
        <v/>
      </c>
      <c r="D207" s="84" t="str">
        <f t="shared" si="12"/>
        <v/>
      </c>
      <c r="E207" s="90"/>
      <c r="F207" s="90"/>
      <c r="G207" s="90"/>
      <c r="H207" s="90"/>
      <c r="I207" s="85"/>
      <c r="J207" s="91"/>
      <c r="K207" s="91"/>
      <c r="L207" s="96"/>
      <c r="M207" s="97"/>
      <c r="N207" s="34">
        <f t="shared" si="10"/>
        <v>0</v>
      </c>
      <c r="O207" s="39"/>
      <c r="P207" s="39"/>
    </row>
    <row r="208" spans="2:16" x14ac:dyDescent="0.25">
      <c r="B208" s="88"/>
      <c r="C208" s="89" t="str">
        <f t="shared" si="11"/>
        <v/>
      </c>
      <c r="D208" s="84" t="str">
        <f t="shared" si="12"/>
        <v/>
      </c>
      <c r="E208" s="90"/>
      <c r="F208" s="90"/>
      <c r="G208" s="90"/>
      <c r="H208" s="90"/>
      <c r="I208" s="85"/>
      <c r="J208" s="91"/>
      <c r="K208" s="91"/>
      <c r="L208" s="96"/>
      <c r="M208" s="97"/>
      <c r="N208" s="34">
        <f t="shared" ref="N208:N271" si="13">N207+L208-M208</f>
        <v>0</v>
      </c>
      <c r="O208" s="39"/>
      <c r="P208" s="39"/>
    </row>
    <row r="209" spans="2:16" x14ac:dyDescent="0.25">
      <c r="B209" s="88"/>
      <c r="C209" s="89" t="str">
        <f t="shared" si="11"/>
        <v/>
      </c>
      <c r="D209" s="84" t="str">
        <f t="shared" si="12"/>
        <v/>
      </c>
      <c r="E209" s="90"/>
      <c r="F209" s="90"/>
      <c r="G209" s="90"/>
      <c r="H209" s="90"/>
      <c r="I209" s="85"/>
      <c r="J209" s="91"/>
      <c r="K209" s="91"/>
      <c r="L209" s="96"/>
      <c r="M209" s="97"/>
      <c r="N209" s="34">
        <f t="shared" si="13"/>
        <v>0</v>
      </c>
      <c r="O209" s="39"/>
      <c r="P209" s="39"/>
    </row>
    <row r="210" spans="2:16" x14ac:dyDescent="0.25">
      <c r="B210" s="88"/>
      <c r="C210" s="89" t="str">
        <f t="shared" si="11"/>
        <v/>
      </c>
      <c r="D210" s="84" t="str">
        <f t="shared" si="12"/>
        <v/>
      </c>
      <c r="E210" s="90"/>
      <c r="F210" s="90"/>
      <c r="G210" s="90"/>
      <c r="H210" s="90"/>
      <c r="I210" s="85"/>
      <c r="J210" s="91"/>
      <c r="K210" s="91"/>
      <c r="L210" s="96"/>
      <c r="M210" s="97"/>
      <c r="N210" s="34">
        <f t="shared" si="13"/>
        <v>0</v>
      </c>
      <c r="O210" s="39"/>
      <c r="P210" s="39"/>
    </row>
    <row r="211" spans="2:16" x14ac:dyDescent="0.25">
      <c r="B211" s="88"/>
      <c r="C211" s="89" t="str">
        <f t="shared" si="11"/>
        <v/>
      </c>
      <c r="D211" s="84" t="str">
        <f t="shared" si="12"/>
        <v/>
      </c>
      <c r="E211" s="90"/>
      <c r="F211" s="90"/>
      <c r="G211" s="90"/>
      <c r="H211" s="90"/>
      <c r="I211" s="85"/>
      <c r="J211" s="91"/>
      <c r="K211" s="91"/>
      <c r="L211" s="96"/>
      <c r="M211" s="97"/>
      <c r="N211" s="34">
        <f t="shared" si="13"/>
        <v>0</v>
      </c>
      <c r="O211" s="39"/>
      <c r="P211" s="39"/>
    </row>
    <row r="212" spans="2:16" x14ac:dyDescent="0.25">
      <c r="B212" s="88"/>
      <c r="C212" s="89" t="str">
        <f t="shared" si="11"/>
        <v/>
      </c>
      <c r="D212" s="84" t="str">
        <f t="shared" si="12"/>
        <v/>
      </c>
      <c r="E212" s="90"/>
      <c r="F212" s="90"/>
      <c r="G212" s="90"/>
      <c r="H212" s="90"/>
      <c r="I212" s="85"/>
      <c r="J212" s="91"/>
      <c r="K212" s="91"/>
      <c r="L212" s="96"/>
      <c r="M212" s="97"/>
      <c r="N212" s="34">
        <f t="shared" si="13"/>
        <v>0</v>
      </c>
      <c r="O212" s="39"/>
      <c r="P212" s="39"/>
    </row>
    <row r="213" spans="2:16" x14ac:dyDescent="0.25">
      <c r="B213" s="88"/>
      <c r="C213" s="89" t="str">
        <f t="shared" si="11"/>
        <v/>
      </c>
      <c r="D213" s="84" t="str">
        <f t="shared" si="12"/>
        <v/>
      </c>
      <c r="E213" s="90"/>
      <c r="F213" s="90"/>
      <c r="G213" s="90"/>
      <c r="H213" s="90"/>
      <c r="I213" s="85"/>
      <c r="J213" s="91"/>
      <c r="K213" s="91"/>
      <c r="L213" s="96"/>
      <c r="M213" s="97"/>
      <c r="N213" s="34">
        <f t="shared" si="13"/>
        <v>0</v>
      </c>
      <c r="O213" s="39"/>
      <c r="P213" s="39"/>
    </row>
    <row r="214" spans="2:16" x14ac:dyDescent="0.25">
      <c r="B214" s="88"/>
      <c r="C214" s="89" t="str">
        <f t="shared" si="11"/>
        <v/>
      </c>
      <c r="D214" s="84" t="str">
        <f t="shared" si="12"/>
        <v/>
      </c>
      <c r="E214" s="90"/>
      <c r="F214" s="90"/>
      <c r="G214" s="90"/>
      <c r="H214" s="90"/>
      <c r="I214" s="85"/>
      <c r="J214" s="91"/>
      <c r="K214" s="91"/>
      <c r="L214" s="96"/>
      <c r="M214" s="97"/>
      <c r="N214" s="34">
        <f t="shared" si="13"/>
        <v>0</v>
      </c>
      <c r="O214" s="39"/>
      <c r="P214" s="39"/>
    </row>
    <row r="215" spans="2:16" x14ac:dyDescent="0.25">
      <c r="B215" s="88"/>
      <c r="C215" s="89" t="str">
        <f t="shared" si="11"/>
        <v/>
      </c>
      <c r="D215" s="84" t="str">
        <f t="shared" si="12"/>
        <v/>
      </c>
      <c r="E215" s="90"/>
      <c r="F215" s="90"/>
      <c r="G215" s="90"/>
      <c r="H215" s="90"/>
      <c r="I215" s="85"/>
      <c r="J215" s="91"/>
      <c r="K215" s="91"/>
      <c r="L215" s="96"/>
      <c r="M215" s="97"/>
      <c r="N215" s="34">
        <f t="shared" si="13"/>
        <v>0</v>
      </c>
      <c r="O215" s="39"/>
      <c r="P215" s="39"/>
    </row>
    <row r="216" spans="2:16" x14ac:dyDescent="0.25">
      <c r="B216" s="88"/>
      <c r="C216" s="89" t="str">
        <f t="shared" si="11"/>
        <v/>
      </c>
      <c r="D216" s="84" t="str">
        <f t="shared" si="12"/>
        <v/>
      </c>
      <c r="E216" s="90"/>
      <c r="F216" s="90"/>
      <c r="G216" s="90"/>
      <c r="H216" s="90"/>
      <c r="I216" s="85"/>
      <c r="J216" s="91"/>
      <c r="K216" s="91"/>
      <c r="L216" s="96"/>
      <c r="M216" s="97"/>
      <c r="N216" s="34">
        <f t="shared" si="13"/>
        <v>0</v>
      </c>
      <c r="O216" s="39"/>
      <c r="P216" s="39"/>
    </row>
    <row r="217" spans="2:16" x14ac:dyDescent="0.25">
      <c r="B217" s="88"/>
      <c r="C217" s="89" t="str">
        <f t="shared" si="11"/>
        <v/>
      </c>
      <c r="D217" s="84" t="str">
        <f t="shared" si="12"/>
        <v/>
      </c>
      <c r="E217" s="90"/>
      <c r="F217" s="90"/>
      <c r="G217" s="90"/>
      <c r="H217" s="90"/>
      <c r="I217" s="85"/>
      <c r="J217" s="91"/>
      <c r="K217" s="91"/>
      <c r="L217" s="96"/>
      <c r="M217" s="97"/>
      <c r="N217" s="34">
        <f t="shared" si="13"/>
        <v>0</v>
      </c>
      <c r="O217" s="39"/>
      <c r="P217" s="39"/>
    </row>
    <row r="218" spans="2:16" x14ac:dyDescent="0.25">
      <c r="B218" s="88"/>
      <c r="C218" s="89" t="str">
        <f t="shared" si="11"/>
        <v/>
      </c>
      <c r="D218" s="84" t="str">
        <f t="shared" si="12"/>
        <v/>
      </c>
      <c r="E218" s="90"/>
      <c r="F218" s="90"/>
      <c r="G218" s="90"/>
      <c r="H218" s="90"/>
      <c r="I218" s="85"/>
      <c r="J218" s="91"/>
      <c r="K218" s="91"/>
      <c r="L218" s="96"/>
      <c r="M218" s="97"/>
      <c r="N218" s="34">
        <f t="shared" si="13"/>
        <v>0</v>
      </c>
      <c r="O218" s="39"/>
      <c r="P218" s="39"/>
    </row>
    <row r="219" spans="2:16" x14ac:dyDescent="0.25">
      <c r="B219" s="88"/>
      <c r="C219" s="89" t="str">
        <f t="shared" si="11"/>
        <v/>
      </c>
      <c r="D219" s="84" t="str">
        <f t="shared" si="12"/>
        <v/>
      </c>
      <c r="E219" s="90"/>
      <c r="F219" s="90"/>
      <c r="G219" s="90"/>
      <c r="H219" s="90"/>
      <c r="I219" s="85"/>
      <c r="J219" s="91"/>
      <c r="K219" s="91"/>
      <c r="L219" s="96"/>
      <c r="M219" s="97"/>
      <c r="N219" s="34">
        <f t="shared" si="13"/>
        <v>0</v>
      </c>
      <c r="O219" s="39"/>
      <c r="P219" s="39"/>
    </row>
    <row r="220" spans="2:16" x14ac:dyDescent="0.25">
      <c r="B220" s="88"/>
      <c r="C220" s="89" t="str">
        <f t="shared" si="11"/>
        <v/>
      </c>
      <c r="D220" s="84" t="str">
        <f t="shared" si="12"/>
        <v/>
      </c>
      <c r="E220" s="90"/>
      <c r="F220" s="90"/>
      <c r="G220" s="90"/>
      <c r="H220" s="90"/>
      <c r="I220" s="85"/>
      <c r="J220" s="91"/>
      <c r="K220" s="91"/>
      <c r="L220" s="96"/>
      <c r="M220" s="97"/>
      <c r="N220" s="34">
        <f t="shared" si="13"/>
        <v>0</v>
      </c>
      <c r="O220" s="39"/>
      <c r="P220" s="39"/>
    </row>
    <row r="221" spans="2:16" x14ac:dyDescent="0.25">
      <c r="B221" s="88"/>
      <c r="C221" s="89" t="str">
        <f t="shared" si="11"/>
        <v/>
      </c>
      <c r="D221" s="84" t="str">
        <f t="shared" si="12"/>
        <v/>
      </c>
      <c r="E221" s="90"/>
      <c r="F221" s="90"/>
      <c r="G221" s="90"/>
      <c r="H221" s="90"/>
      <c r="I221" s="85"/>
      <c r="J221" s="91"/>
      <c r="K221" s="91"/>
      <c r="L221" s="96"/>
      <c r="M221" s="97"/>
      <c r="N221" s="34">
        <f t="shared" si="13"/>
        <v>0</v>
      </c>
      <c r="O221" s="39"/>
      <c r="P221" s="39"/>
    </row>
    <row r="222" spans="2:16" x14ac:dyDescent="0.25">
      <c r="B222" s="88"/>
      <c r="C222" s="89" t="str">
        <f t="shared" si="11"/>
        <v/>
      </c>
      <c r="D222" s="84" t="str">
        <f t="shared" si="12"/>
        <v/>
      </c>
      <c r="E222" s="90"/>
      <c r="F222" s="90"/>
      <c r="G222" s="90"/>
      <c r="H222" s="90"/>
      <c r="I222" s="85"/>
      <c r="J222" s="91"/>
      <c r="K222" s="91"/>
      <c r="L222" s="96"/>
      <c r="M222" s="97"/>
      <c r="N222" s="34">
        <f t="shared" si="13"/>
        <v>0</v>
      </c>
      <c r="O222" s="39"/>
      <c r="P222" s="39"/>
    </row>
    <row r="223" spans="2:16" x14ac:dyDescent="0.25">
      <c r="B223" s="88"/>
      <c r="C223" s="89" t="str">
        <f t="shared" si="11"/>
        <v/>
      </c>
      <c r="D223" s="84" t="str">
        <f t="shared" si="12"/>
        <v/>
      </c>
      <c r="E223" s="90"/>
      <c r="F223" s="90"/>
      <c r="G223" s="90"/>
      <c r="H223" s="90"/>
      <c r="I223" s="85"/>
      <c r="J223" s="91"/>
      <c r="K223" s="91"/>
      <c r="L223" s="96"/>
      <c r="M223" s="97"/>
      <c r="N223" s="34">
        <f t="shared" si="13"/>
        <v>0</v>
      </c>
      <c r="O223" s="39"/>
      <c r="P223" s="39"/>
    </row>
    <row r="224" spans="2:16" x14ac:dyDescent="0.25">
      <c r="B224" s="88"/>
      <c r="C224" s="89" t="str">
        <f t="shared" si="11"/>
        <v/>
      </c>
      <c r="D224" s="84" t="str">
        <f t="shared" si="12"/>
        <v/>
      </c>
      <c r="E224" s="90"/>
      <c r="F224" s="90"/>
      <c r="G224" s="90"/>
      <c r="H224" s="90"/>
      <c r="I224" s="85"/>
      <c r="J224" s="91"/>
      <c r="K224" s="91"/>
      <c r="L224" s="96"/>
      <c r="M224" s="97"/>
      <c r="N224" s="34">
        <f t="shared" si="13"/>
        <v>0</v>
      </c>
      <c r="O224" s="39"/>
      <c r="P224" s="39"/>
    </row>
    <row r="225" spans="2:16" x14ac:dyDescent="0.25">
      <c r="B225" s="88"/>
      <c r="C225" s="89" t="str">
        <f t="shared" si="11"/>
        <v/>
      </c>
      <c r="D225" s="84" t="str">
        <f t="shared" si="12"/>
        <v/>
      </c>
      <c r="E225" s="90"/>
      <c r="F225" s="90"/>
      <c r="G225" s="90"/>
      <c r="H225" s="90"/>
      <c r="I225" s="85"/>
      <c r="J225" s="91"/>
      <c r="K225" s="91"/>
      <c r="L225" s="96"/>
      <c r="M225" s="97"/>
      <c r="N225" s="34">
        <f t="shared" si="13"/>
        <v>0</v>
      </c>
      <c r="O225" s="39"/>
      <c r="P225" s="39"/>
    </row>
    <row r="226" spans="2:16" x14ac:dyDescent="0.25">
      <c r="B226" s="88"/>
      <c r="C226" s="89" t="str">
        <f t="shared" si="11"/>
        <v/>
      </c>
      <c r="D226" s="84" t="str">
        <f t="shared" si="12"/>
        <v/>
      </c>
      <c r="E226" s="90"/>
      <c r="F226" s="90"/>
      <c r="G226" s="90"/>
      <c r="H226" s="90"/>
      <c r="I226" s="85"/>
      <c r="J226" s="91"/>
      <c r="K226" s="91"/>
      <c r="L226" s="96"/>
      <c r="M226" s="97"/>
      <c r="N226" s="34">
        <f t="shared" si="13"/>
        <v>0</v>
      </c>
      <c r="O226" s="39"/>
      <c r="P226" s="39"/>
    </row>
    <row r="227" spans="2:16" x14ac:dyDescent="0.25">
      <c r="B227" s="88"/>
      <c r="C227" s="89" t="str">
        <f t="shared" si="11"/>
        <v/>
      </c>
      <c r="D227" s="84" t="str">
        <f t="shared" si="12"/>
        <v/>
      </c>
      <c r="E227" s="90"/>
      <c r="F227" s="90"/>
      <c r="G227" s="90"/>
      <c r="H227" s="90"/>
      <c r="I227" s="85"/>
      <c r="J227" s="91"/>
      <c r="K227" s="91"/>
      <c r="L227" s="96"/>
      <c r="M227" s="97"/>
      <c r="N227" s="34">
        <f t="shared" si="13"/>
        <v>0</v>
      </c>
      <c r="O227" s="39"/>
      <c r="P227" s="39"/>
    </row>
    <row r="228" spans="2:16" x14ac:dyDescent="0.25">
      <c r="B228" s="88"/>
      <c r="C228" s="89" t="str">
        <f>IF(B228&lt;&gt;"",MONTH(B228),"")</f>
        <v/>
      </c>
      <c r="D228" s="84" t="str">
        <f>IF(B228&lt;&gt;"",YEAR(B228),"")</f>
        <v/>
      </c>
      <c r="E228" s="90"/>
      <c r="F228" s="90"/>
      <c r="G228" s="90"/>
      <c r="H228" s="90"/>
      <c r="I228" s="85"/>
      <c r="J228" s="91"/>
      <c r="K228" s="91"/>
      <c r="L228" s="96"/>
      <c r="M228" s="97"/>
      <c r="N228" s="34">
        <f t="shared" si="13"/>
        <v>0</v>
      </c>
      <c r="O228" s="39"/>
      <c r="P228" s="39"/>
    </row>
    <row r="229" spans="2:16" x14ac:dyDescent="0.25">
      <c r="B229" s="88"/>
      <c r="C229" s="89" t="str">
        <f t="shared" ref="C229:C270" si="14">IF(B229&lt;&gt;"",MONTH(B229),"")</f>
        <v/>
      </c>
      <c r="D229" s="84" t="str">
        <f t="shared" ref="D229:D270" si="15">IF(B229&lt;&gt;"",YEAR(B229),"")</f>
        <v/>
      </c>
      <c r="E229" s="90"/>
      <c r="F229" s="90"/>
      <c r="G229" s="90"/>
      <c r="H229" s="90"/>
      <c r="I229" s="85"/>
      <c r="J229" s="91"/>
      <c r="K229" s="91"/>
      <c r="L229" s="96"/>
      <c r="M229" s="97"/>
      <c r="N229" s="34">
        <f t="shared" si="13"/>
        <v>0</v>
      </c>
      <c r="O229" s="39"/>
      <c r="P229" s="39"/>
    </row>
    <row r="230" spans="2:16" x14ac:dyDescent="0.25">
      <c r="B230" s="88"/>
      <c r="C230" s="89" t="str">
        <f t="shared" si="14"/>
        <v/>
      </c>
      <c r="D230" s="84" t="str">
        <f t="shared" si="15"/>
        <v/>
      </c>
      <c r="E230" s="90"/>
      <c r="F230" s="90"/>
      <c r="G230" s="90"/>
      <c r="H230" s="90"/>
      <c r="I230" s="85"/>
      <c r="J230" s="91"/>
      <c r="K230" s="91"/>
      <c r="L230" s="96"/>
      <c r="M230" s="97"/>
      <c r="N230" s="34">
        <f t="shared" si="13"/>
        <v>0</v>
      </c>
      <c r="O230" s="39"/>
      <c r="P230" s="39"/>
    </row>
    <row r="231" spans="2:16" x14ac:dyDescent="0.25">
      <c r="B231" s="88"/>
      <c r="C231" s="89" t="str">
        <f t="shared" si="14"/>
        <v/>
      </c>
      <c r="D231" s="84" t="str">
        <f t="shared" si="15"/>
        <v/>
      </c>
      <c r="E231" s="90"/>
      <c r="F231" s="90"/>
      <c r="G231" s="90"/>
      <c r="H231" s="90"/>
      <c r="I231" s="85"/>
      <c r="J231" s="91"/>
      <c r="K231" s="91"/>
      <c r="L231" s="96"/>
      <c r="M231" s="97"/>
      <c r="N231" s="34">
        <f t="shared" si="13"/>
        <v>0</v>
      </c>
      <c r="O231" s="39"/>
      <c r="P231" s="39"/>
    </row>
    <row r="232" spans="2:16" x14ac:dyDescent="0.25">
      <c r="B232" s="88"/>
      <c r="C232" s="89" t="str">
        <f t="shared" si="14"/>
        <v/>
      </c>
      <c r="D232" s="84" t="str">
        <f t="shared" si="15"/>
        <v/>
      </c>
      <c r="E232" s="90"/>
      <c r="F232" s="90"/>
      <c r="G232" s="90"/>
      <c r="H232" s="90"/>
      <c r="I232" s="85"/>
      <c r="J232" s="91"/>
      <c r="K232" s="91"/>
      <c r="L232" s="96"/>
      <c r="M232" s="97"/>
      <c r="N232" s="34">
        <f t="shared" si="13"/>
        <v>0</v>
      </c>
      <c r="O232" s="39"/>
      <c r="P232" s="39"/>
    </row>
    <row r="233" spans="2:16" x14ac:dyDescent="0.25">
      <c r="B233" s="88"/>
      <c r="C233" s="89" t="str">
        <f t="shared" si="14"/>
        <v/>
      </c>
      <c r="D233" s="84" t="str">
        <f t="shared" si="15"/>
        <v/>
      </c>
      <c r="E233" s="90"/>
      <c r="F233" s="90"/>
      <c r="G233" s="90"/>
      <c r="H233" s="90"/>
      <c r="I233" s="85"/>
      <c r="J233" s="91"/>
      <c r="K233" s="91"/>
      <c r="L233" s="96"/>
      <c r="M233" s="97"/>
      <c r="N233" s="34">
        <f t="shared" si="13"/>
        <v>0</v>
      </c>
      <c r="O233" s="39"/>
      <c r="P233" s="39"/>
    </row>
    <row r="234" spans="2:16" x14ac:dyDescent="0.25">
      <c r="B234" s="88"/>
      <c r="C234" s="89" t="str">
        <f t="shared" si="14"/>
        <v/>
      </c>
      <c r="D234" s="84" t="str">
        <f t="shared" si="15"/>
        <v/>
      </c>
      <c r="E234" s="90"/>
      <c r="F234" s="90"/>
      <c r="G234" s="90"/>
      <c r="H234" s="90"/>
      <c r="I234" s="85"/>
      <c r="J234" s="91"/>
      <c r="K234" s="91"/>
      <c r="L234" s="96"/>
      <c r="M234" s="97"/>
      <c r="N234" s="34">
        <f t="shared" si="13"/>
        <v>0</v>
      </c>
      <c r="O234" s="39"/>
      <c r="P234" s="39"/>
    </row>
    <row r="235" spans="2:16" x14ac:dyDescent="0.25">
      <c r="B235" s="88"/>
      <c r="C235" s="89" t="str">
        <f t="shared" si="14"/>
        <v/>
      </c>
      <c r="D235" s="84" t="str">
        <f t="shared" si="15"/>
        <v/>
      </c>
      <c r="E235" s="90"/>
      <c r="F235" s="90"/>
      <c r="G235" s="90"/>
      <c r="H235" s="90"/>
      <c r="I235" s="85"/>
      <c r="J235" s="91"/>
      <c r="K235" s="91"/>
      <c r="L235" s="96"/>
      <c r="M235" s="97"/>
      <c r="N235" s="34">
        <f t="shared" si="13"/>
        <v>0</v>
      </c>
      <c r="O235" s="39"/>
      <c r="P235" s="39"/>
    </row>
    <row r="236" spans="2:16" x14ac:dyDescent="0.25">
      <c r="B236" s="88"/>
      <c r="C236" s="89" t="str">
        <f t="shared" si="14"/>
        <v/>
      </c>
      <c r="D236" s="84" t="str">
        <f t="shared" si="15"/>
        <v/>
      </c>
      <c r="E236" s="90"/>
      <c r="F236" s="90"/>
      <c r="G236" s="90"/>
      <c r="H236" s="90"/>
      <c r="I236" s="85"/>
      <c r="J236" s="91"/>
      <c r="K236" s="91"/>
      <c r="L236" s="96"/>
      <c r="M236" s="97"/>
      <c r="N236" s="34">
        <f t="shared" si="13"/>
        <v>0</v>
      </c>
      <c r="O236" s="39"/>
      <c r="P236" s="39"/>
    </row>
    <row r="237" spans="2:16" x14ac:dyDescent="0.25">
      <c r="B237" s="88"/>
      <c r="C237" s="89" t="str">
        <f t="shared" si="14"/>
        <v/>
      </c>
      <c r="D237" s="84" t="str">
        <f t="shared" si="15"/>
        <v/>
      </c>
      <c r="E237" s="90"/>
      <c r="F237" s="90"/>
      <c r="G237" s="90"/>
      <c r="H237" s="90"/>
      <c r="I237" s="85"/>
      <c r="J237" s="91"/>
      <c r="K237" s="91"/>
      <c r="L237" s="96"/>
      <c r="M237" s="97"/>
      <c r="N237" s="34">
        <f t="shared" si="13"/>
        <v>0</v>
      </c>
      <c r="O237" s="39"/>
      <c r="P237" s="39"/>
    </row>
    <row r="238" spans="2:16" x14ac:dyDescent="0.25">
      <c r="B238" s="88"/>
      <c r="C238" s="89" t="str">
        <f t="shared" si="14"/>
        <v/>
      </c>
      <c r="D238" s="84" t="str">
        <f t="shared" si="15"/>
        <v/>
      </c>
      <c r="E238" s="90"/>
      <c r="F238" s="90"/>
      <c r="G238" s="90"/>
      <c r="H238" s="90"/>
      <c r="I238" s="85"/>
      <c r="J238" s="91"/>
      <c r="K238" s="91"/>
      <c r="L238" s="96"/>
      <c r="M238" s="97"/>
      <c r="N238" s="34">
        <f t="shared" si="13"/>
        <v>0</v>
      </c>
      <c r="O238" s="39"/>
      <c r="P238" s="39"/>
    </row>
    <row r="239" spans="2:16" x14ac:dyDescent="0.25">
      <c r="B239" s="88"/>
      <c r="C239" s="89" t="str">
        <f t="shared" si="14"/>
        <v/>
      </c>
      <c r="D239" s="84" t="str">
        <f t="shared" si="15"/>
        <v/>
      </c>
      <c r="E239" s="90"/>
      <c r="F239" s="90"/>
      <c r="G239" s="90"/>
      <c r="H239" s="90"/>
      <c r="I239" s="85"/>
      <c r="J239" s="91"/>
      <c r="K239" s="91"/>
      <c r="L239" s="96"/>
      <c r="M239" s="97"/>
      <c r="N239" s="34">
        <f t="shared" si="13"/>
        <v>0</v>
      </c>
      <c r="O239" s="39"/>
      <c r="P239" s="39"/>
    </row>
    <row r="240" spans="2:16" x14ac:dyDescent="0.25">
      <c r="B240" s="88"/>
      <c r="C240" s="89" t="str">
        <f t="shared" si="14"/>
        <v/>
      </c>
      <c r="D240" s="84" t="str">
        <f t="shared" si="15"/>
        <v/>
      </c>
      <c r="E240" s="90"/>
      <c r="F240" s="90"/>
      <c r="G240" s="90"/>
      <c r="H240" s="90"/>
      <c r="I240" s="85"/>
      <c r="J240" s="91"/>
      <c r="K240" s="91"/>
      <c r="L240" s="96"/>
      <c r="M240" s="97"/>
      <c r="N240" s="34">
        <f t="shared" si="13"/>
        <v>0</v>
      </c>
      <c r="O240" s="39"/>
      <c r="P240" s="39"/>
    </row>
    <row r="241" spans="2:16" x14ac:dyDescent="0.25">
      <c r="B241" s="88"/>
      <c r="C241" s="89" t="str">
        <f t="shared" si="14"/>
        <v/>
      </c>
      <c r="D241" s="84" t="str">
        <f t="shared" si="15"/>
        <v/>
      </c>
      <c r="E241" s="90"/>
      <c r="F241" s="90"/>
      <c r="G241" s="90"/>
      <c r="H241" s="90"/>
      <c r="I241" s="85"/>
      <c r="J241" s="91"/>
      <c r="K241" s="91"/>
      <c r="L241" s="96"/>
      <c r="M241" s="97"/>
      <c r="N241" s="34">
        <f t="shared" si="13"/>
        <v>0</v>
      </c>
      <c r="O241" s="39"/>
      <c r="P241" s="39"/>
    </row>
    <row r="242" spans="2:16" x14ac:dyDescent="0.25">
      <c r="B242" s="88"/>
      <c r="C242" s="89" t="str">
        <f t="shared" si="14"/>
        <v/>
      </c>
      <c r="D242" s="84" t="str">
        <f t="shared" si="15"/>
        <v/>
      </c>
      <c r="E242" s="90"/>
      <c r="F242" s="90"/>
      <c r="G242" s="90"/>
      <c r="H242" s="90"/>
      <c r="I242" s="85"/>
      <c r="J242" s="91"/>
      <c r="K242" s="91"/>
      <c r="L242" s="96"/>
      <c r="M242" s="97"/>
      <c r="N242" s="34">
        <f t="shared" si="13"/>
        <v>0</v>
      </c>
      <c r="O242" s="39"/>
      <c r="P242" s="39"/>
    </row>
    <row r="243" spans="2:16" x14ac:dyDescent="0.25">
      <c r="B243" s="88"/>
      <c r="C243" s="89" t="str">
        <f t="shared" si="14"/>
        <v/>
      </c>
      <c r="D243" s="84" t="str">
        <f t="shared" si="15"/>
        <v/>
      </c>
      <c r="E243" s="90"/>
      <c r="F243" s="90"/>
      <c r="G243" s="90"/>
      <c r="H243" s="90"/>
      <c r="I243" s="85"/>
      <c r="J243" s="91"/>
      <c r="K243" s="91"/>
      <c r="L243" s="96"/>
      <c r="M243" s="97"/>
      <c r="N243" s="34">
        <f t="shared" si="13"/>
        <v>0</v>
      </c>
      <c r="O243" s="39"/>
      <c r="P243" s="39"/>
    </row>
    <row r="244" spans="2:16" x14ac:dyDescent="0.25">
      <c r="B244" s="88"/>
      <c r="C244" s="89" t="str">
        <f t="shared" si="14"/>
        <v/>
      </c>
      <c r="D244" s="84" t="str">
        <f t="shared" si="15"/>
        <v/>
      </c>
      <c r="E244" s="90"/>
      <c r="F244" s="90"/>
      <c r="G244" s="90"/>
      <c r="H244" s="90"/>
      <c r="I244" s="85"/>
      <c r="J244" s="91"/>
      <c r="K244" s="91"/>
      <c r="L244" s="96"/>
      <c r="M244" s="97"/>
      <c r="N244" s="34">
        <f t="shared" si="13"/>
        <v>0</v>
      </c>
      <c r="O244" s="39"/>
      <c r="P244" s="39"/>
    </row>
    <row r="245" spans="2:16" x14ac:dyDescent="0.25">
      <c r="B245" s="88"/>
      <c r="C245" s="89" t="str">
        <f t="shared" si="14"/>
        <v/>
      </c>
      <c r="D245" s="84" t="str">
        <f t="shared" si="15"/>
        <v/>
      </c>
      <c r="E245" s="90"/>
      <c r="F245" s="90"/>
      <c r="G245" s="90"/>
      <c r="H245" s="90"/>
      <c r="I245" s="85"/>
      <c r="J245" s="91"/>
      <c r="K245" s="91"/>
      <c r="L245" s="96"/>
      <c r="M245" s="97"/>
      <c r="N245" s="34">
        <f t="shared" si="13"/>
        <v>0</v>
      </c>
      <c r="O245" s="39"/>
      <c r="P245" s="39"/>
    </row>
    <row r="246" spans="2:16" x14ac:dyDescent="0.25">
      <c r="B246" s="88"/>
      <c r="C246" s="89" t="str">
        <f t="shared" si="14"/>
        <v/>
      </c>
      <c r="D246" s="84" t="str">
        <f t="shared" si="15"/>
        <v/>
      </c>
      <c r="E246" s="90"/>
      <c r="F246" s="90"/>
      <c r="G246" s="90"/>
      <c r="H246" s="90"/>
      <c r="I246" s="85"/>
      <c r="J246" s="91"/>
      <c r="K246" s="91"/>
      <c r="L246" s="96"/>
      <c r="M246" s="97"/>
      <c r="N246" s="34">
        <f t="shared" si="13"/>
        <v>0</v>
      </c>
      <c r="O246" s="39"/>
      <c r="P246" s="39"/>
    </row>
    <row r="247" spans="2:16" x14ac:dyDescent="0.25">
      <c r="B247" s="88"/>
      <c r="C247" s="89" t="str">
        <f t="shared" si="14"/>
        <v/>
      </c>
      <c r="D247" s="84" t="str">
        <f t="shared" si="15"/>
        <v/>
      </c>
      <c r="E247" s="90"/>
      <c r="F247" s="90"/>
      <c r="G247" s="90"/>
      <c r="H247" s="90"/>
      <c r="I247" s="85"/>
      <c r="J247" s="91"/>
      <c r="K247" s="91"/>
      <c r="L247" s="96"/>
      <c r="M247" s="97"/>
      <c r="N247" s="34">
        <f t="shared" si="13"/>
        <v>0</v>
      </c>
      <c r="O247" s="39"/>
      <c r="P247" s="39"/>
    </row>
    <row r="248" spans="2:16" x14ac:dyDescent="0.25">
      <c r="B248" s="88"/>
      <c r="C248" s="89" t="str">
        <f t="shared" si="14"/>
        <v/>
      </c>
      <c r="D248" s="84" t="str">
        <f t="shared" si="15"/>
        <v/>
      </c>
      <c r="E248" s="90"/>
      <c r="F248" s="90"/>
      <c r="G248" s="90"/>
      <c r="H248" s="90"/>
      <c r="I248" s="85"/>
      <c r="J248" s="91"/>
      <c r="K248" s="91"/>
      <c r="L248" s="96"/>
      <c r="M248" s="97"/>
      <c r="N248" s="34">
        <f t="shared" si="13"/>
        <v>0</v>
      </c>
      <c r="O248" s="39"/>
      <c r="P248" s="39"/>
    </row>
    <row r="249" spans="2:16" x14ac:dyDescent="0.25">
      <c r="B249" s="88"/>
      <c r="C249" s="89" t="str">
        <f t="shared" si="14"/>
        <v/>
      </c>
      <c r="D249" s="84" t="str">
        <f t="shared" si="15"/>
        <v/>
      </c>
      <c r="E249" s="90"/>
      <c r="F249" s="90"/>
      <c r="G249" s="90"/>
      <c r="H249" s="90"/>
      <c r="I249" s="85"/>
      <c r="J249" s="91"/>
      <c r="K249" s="91"/>
      <c r="L249" s="96"/>
      <c r="M249" s="97"/>
      <c r="N249" s="34">
        <f t="shared" si="13"/>
        <v>0</v>
      </c>
      <c r="O249" s="39"/>
      <c r="P249" s="39"/>
    </row>
    <row r="250" spans="2:16" x14ac:dyDescent="0.25">
      <c r="B250" s="88"/>
      <c r="C250" s="89" t="str">
        <f t="shared" si="14"/>
        <v/>
      </c>
      <c r="D250" s="84" t="str">
        <f t="shared" si="15"/>
        <v/>
      </c>
      <c r="E250" s="90"/>
      <c r="F250" s="90"/>
      <c r="G250" s="90"/>
      <c r="H250" s="90"/>
      <c r="I250" s="85"/>
      <c r="J250" s="91"/>
      <c r="K250" s="91"/>
      <c r="L250" s="96"/>
      <c r="M250" s="97"/>
      <c r="N250" s="34">
        <f t="shared" si="13"/>
        <v>0</v>
      </c>
      <c r="O250" s="39"/>
      <c r="P250" s="39"/>
    </row>
    <row r="251" spans="2:16" x14ac:dyDescent="0.25">
      <c r="B251" s="88"/>
      <c r="C251" s="89" t="str">
        <f t="shared" si="14"/>
        <v/>
      </c>
      <c r="D251" s="84" t="str">
        <f t="shared" si="15"/>
        <v/>
      </c>
      <c r="E251" s="90"/>
      <c r="F251" s="90"/>
      <c r="G251" s="90"/>
      <c r="H251" s="90"/>
      <c r="I251" s="85"/>
      <c r="J251" s="91"/>
      <c r="K251" s="91"/>
      <c r="L251" s="96"/>
      <c r="M251" s="97"/>
      <c r="N251" s="34">
        <f t="shared" si="13"/>
        <v>0</v>
      </c>
      <c r="O251" s="39"/>
      <c r="P251" s="39"/>
    </row>
    <row r="252" spans="2:16" x14ac:dyDescent="0.25">
      <c r="B252" s="88"/>
      <c r="C252" s="89" t="str">
        <f t="shared" si="14"/>
        <v/>
      </c>
      <c r="D252" s="84" t="str">
        <f t="shared" si="15"/>
        <v/>
      </c>
      <c r="E252" s="90"/>
      <c r="F252" s="90"/>
      <c r="G252" s="90"/>
      <c r="H252" s="90"/>
      <c r="I252" s="85"/>
      <c r="J252" s="91"/>
      <c r="K252" s="91"/>
      <c r="L252" s="96"/>
      <c r="M252" s="97"/>
      <c r="N252" s="34">
        <f t="shared" si="13"/>
        <v>0</v>
      </c>
      <c r="O252" s="39"/>
      <c r="P252" s="39"/>
    </row>
    <row r="253" spans="2:16" x14ac:dyDescent="0.25">
      <c r="B253" s="88"/>
      <c r="C253" s="89" t="str">
        <f t="shared" si="14"/>
        <v/>
      </c>
      <c r="D253" s="84" t="str">
        <f t="shared" si="15"/>
        <v/>
      </c>
      <c r="E253" s="90"/>
      <c r="F253" s="90"/>
      <c r="G253" s="90"/>
      <c r="H253" s="90"/>
      <c r="I253" s="85"/>
      <c r="J253" s="91"/>
      <c r="K253" s="91"/>
      <c r="L253" s="96"/>
      <c r="M253" s="97"/>
      <c r="N253" s="34">
        <f t="shared" si="13"/>
        <v>0</v>
      </c>
      <c r="O253" s="39"/>
      <c r="P253" s="39"/>
    </row>
    <row r="254" spans="2:16" x14ac:dyDescent="0.25">
      <c r="B254" s="88"/>
      <c r="C254" s="89" t="str">
        <f t="shared" si="14"/>
        <v/>
      </c>
      <c r="D254" s="84" t="str">
        <f t="shared" si="15"/>
        <v/>
      </c>
      <c r="E254" s="90"/>
      <c r="F254" s="90"/>
      <c r="G254" s="90"/>
      <c r="H254" s="90"/>
      <c r="I254" s="85"/>
      <c r="J254" s="91"/>
      <c r="K254" s="91"/>
      <c r="L254" s="96"/>
      <c r="M254" s="97"/>
      <c r="N254" s="34">
        <f t="shared" si="13"/>
        <v>0</v>
      </c>
      <c r="O254" s="39"/>
      <c r="P254" s="39"/>
    </row>
    <row r="255" spans="2:16" x14ac:dyDescent="0.25">
      <c r="B255" s="88"/>
      <c r="C255" s="89" t="str">
        <f t="shared" si="14"/>
        <v/>
      </c>
      <c r="D255" s="84" t="str">
        <f t="shared" si="15"/>
        <v/>
      </c>
      <c r="E255" s="90"/>
      <c r="F255" s="90"/>
      <c r="G255" s="90"/>
      <c r="H255" s="90"/>
      <c r="I255" s="85"/>
      <c r="J255" s="91"/>
      <c r="K255" s="91"/>
      <c r="L255" s="96"/>
      <c r="M255" s="97"/>
      <c r="N255" s="34">
        <f t="shared" si="13"/>
        <v>0</v>
      </c>
      <c r="O255" s="39"/>
      <c r="P255" s="39"/>
    </row>
    <row r="256" spans="2:16" x14ac:dyDescent="0.25">
      <c r="B256" s="88"/>
      <c r="C256" s="89" t="str">
        <f t="shared" si="14"/>
        <v/>
      </c>
      <c r="D256" s="84" t="str">
        <f t="shared" si="15"/>
        <v/>
      </c>
      <c r="E256" s="90"/>
      <c r="F256" s="90"/>
      <c r="G256" s="90"/>
      <c r="H256" s="90"/>
      <c r="I256" s="85"/>
      <c r="J256" s="91"/>
      <c r="K256" s="91"/>
      <c r="L256" s="96"/>
      <c r="M256" s="97"/>
      <c r="N256" s="34">
        <f t="shared" si="13"/>
        <v>0</v>
      </c>
      <c r="O256" s="39"/>
      <c r="P256" s="39"/>
    </row>
    <row r="257" spans="2:16" x14ac:dyDescent="0.25">
      <c r="B257" s="88"/>
      <c r="C257" s="89" t="str">
        <f t="shared" si="14"/>
        <v/>
      </c>
      <c r="D257" s="84" t="str">
        <f t="shared" si="15"/>
        <v/>
      </c>
      <c r="E257" s="90"/>
      <c r="F257" s="90"/>
      <c r="G257" s="90"/>
      <c r="H257" s="90"/>
      <c r="I257" s="85"/>
      <c r="J257" s="91"/>
      <c r="K257" s="91"/>
      <c r="L257" s="96"/>
      <c r="M257" s="97"/>
      <c r="N257" s="34">
        <f t="shared" si="13"/>
        <v>0</v>
      </c>
      <c r="O257" s="39"/>
      <c r="P257" s="39"/>
    </row>
    <row r="258" spans="2:16" x14ac:dyDescent="0.25">
      <c r="B258" s="88"/>
      <c r="C258" s="89" t="str">
        <f t="shared" si="14"/>
        <v/>
      </c>
      <c r="D258" s="84" t="str">
        <f t="shared" si="15"/>
        <v/>
      </c>
      <c r="E258" s="90"/>
      <c r="F258" s="90"/>
      <c r="G258" s="90"/>
      <c r="H258" s="90"/>
      <c r="I258" s="85"/>
      <c r="J258" s="91"/>
      <c r="K258" s="91"/>
      <c r="L258" s="96"/>
      <c r="M258" s="97"/>
      <c r="N258" s="34">
        <f t="shared" si="13"/>
        <v>0</v>
      </c>
      <c r="O258" s="39"/>
      <c r="P258" s="39"/>
    </row>
    <row r="259" spans="2:16" x14ac:dyDescent="0.25">
      <c r="B259" s="88"/>
      <c r="C259" s="89" t="str">
        <f t="shared" si="14"/>
        <v/>
      </c>
      <c r="D259" s="84" t="str">
        <f t="shared" si="15"/>
        <v/>
      </c>
      <c r="E259" s="90"/>
      <c r="F259" s="90"/>
      <c r="G259" s="90"/>
      <c r="H259" s="90"/>
      <c r="I259" s="85"/>
      <c r="J259" s="91"/>
      <c r="K259" s="91"/>
      <c r="L259" s="96"/>
      <c r="M259" s="97"/>
      <c r="N259" s="34">
        <f t="shared" si="13"/>
        <v>0</v>
      </c>
      <c r="O259" s="39"/>
      <c r="P259" s="39"/>
    </row>
    <row r="260" spans="2:16" x14ac:dyDescent="0.25">
      <c r="B260" s="88"/>
      <c r="C260" s="89" t="str">
        <f t="shared" si="14"/>
        <v/>
      </c>
      <c r="D260" s="84" t="str">
        <f t="shared" si="15"/>
        <v/>
      </c>
      <c r="E260" s="90"/>
      <c r="F260" s="90"/>
      <c r="G260" s="90"/>
      <c r="H260" s="90"/>
      <c r="I260" s="85"/>
      <c r="J260" s="91"/>
      <c r="K260" s="91"/>
      <c r="L260" s="96"/>
      <c r="M260" s="97"/>
      <c r="N260" s="34">
        <f t="shared" si="13"/>
        <v>0</v>
      </c>
      <c r="O260" s="39"/>
      <c r="P260" s="39"/>
    </row>
    <row r="261" spans="2:16" x14ac:dyDescent="0.25">
      <c r="B261" s="88"/>
      <c r="C261" s="89" t="str">
        <f t="shared" si="14"/>
        <v/>
      </c>
      <c r="D261" s="84" t="str">
        <f t="shared" si="15"/>
        <v/>
      </c>
      <c r="E261" s="90"/>
      <c r="F261" s="90"/>
      <c r="G261" s="90"/>
      <c r="H261" s="90"/>
      <c r="I261" s="85"/>
      <c r="J261" s="91"/>
      <c r="K261" s="91"/>
      <c r="L261" s="96"/>
      <c r="M261" s="97"/>
      <c r="N261" s="34">
        <f t="shared" si="13"/>
        <v>0</v>
      </c>
      <c r="O261" s="39"/>
      <c r="P261" s="39"/>
    </row>
    <row r="262" spans="2:16" x14ac:dyDescent="0.25">
      <c r="B262" s="88"/>
      <c r="C262" s="89" t="str">
        <f t="shared" si="14"/>
        <v/>
      </c>
      <c r="D262" s="84" t="str">
        <f t="shared" si="15"/>
        <v/>
      </c>
      <c r="E262" s="90"/>
      <c r="F262" s="90"/>
      <c r="G262" s="90"/>
      <c r="H262" s="90"/>
      <c r="I262" s="85"/>
      <c r="J262" s="91"/>
      <c r="K262" s="91"/>
      <c r="L262" s="96"/>
      <c r="M262" s="97"/>
      <c r="N262" s="34">
        <f t="shared" si="13"/>
        <v>0</v>
      </c>
      <c r="O262" s="39"/>
      <c r="P262" s="39"/>
    </row>
    <row r="263" spans="2:16" x14ac:dyDescent="0.25">
      <c r="B263" s="88"/>
      <c r="C263" s="89" t="str">
        <f t="shared" si="14"/>
        <v/>
      </c>
      <c r="D263" s="84" t="str">
        <f t="shared" si="15"/>
        <v/>
      </c>
      <c r="E263" s="90"/>
      <c r="F263" s="90"/>
      <c r="G263" s="90"/>
      <c r="H263" s="90"/>
      <c r="I263" s="85"/>
      <c r="J263" s="91"/>
      <c r="K263" s="91"/>
      <c r="L263" s="96"/>
      <c r="M263" s="97"/>
      <c r="N263" s="34">
        <f t="shared" si="13"/>
        <v>0</v>
      </c>
      <c r="O263" s="39"/>
      <c r="P263" s="39"/>
    </row>
    <row r="264" spans="2:16" x14ac:dyDescent="0.25">
      <c r="B264" s="88"/>
      <c r="C264" s="89" t="str">
        <f t="shared" si="14"/>
        <v/>
      </c>
      <c r="D264" s="84" t="str">
        <f t="shared" si="15"/>
        <v/>
      </c>
      <c r="E264" s="90"/>
      <c r="F264" s="90"/>
      <c r="G264" s="90"/>
      <c r="H264" s="90"/>
      <c r="I264" s="85"/>
      <c r="J264" s="91"/>
      <c r="K264" s="91"/>
      <c r="L264" s="96"/>
      <c r="M264" s="97"/>
      <c r="N264" s="34">
        <f t="shared" si="13"/>
        <v>0</v>
      </c>
      <c r="O264" s="39"/>
      <c r="P264" s="39"/>
    </row>
    <row r="265" spans="2:16" x14ac:dyDescent="0.25">
      <c r="B265" s="88"/>
      <c r="C265" s="89" t="str">
        <f t="shared" si="14"/>
        <v/>
      </c>
      <c r="D265" s="84" t="str">
        <f t="shared" si="15"/>
        <v/>
      </c>
      <c r="E265" s="90"/>
      <c r="F265" s="90"/>
      <c r="G265" s="90"/>
      <c r="H265" s="90"/>
      <c r="I265" s="85"/>
      <c r="J265" s="91"/>
      <c r="K265" s="91"/>
      <c r="L265" s="96"/>
      <c r="M265" s="97"/>
      <c r="N265" s="34">
        <f t="shared" si="13"/>
        <v>0</v>
      </c>
      <c r="O265" s="39"/>
      <c r="P265" s="39"/>
    </row>
    <row r="266" spans="2:16" x14ac:dyDescent="0.25">
      <c r="B266" s="88"/>
      <c r="C266" s="89" t="str">
        <f t="shared" si="14"/>
        <v/>
      </c>
      <c r="D266" s="84" t="str">
        <f t="shared" si="15"/>
        <v/>
      </c>
      <c r="E266" s="90"/>
      <c r="F266" s="90"/>
      <c r="G266" s="90"/>
      <c r="H266" s="90"/>
      <c r="I266" s="85"/>
      <c r="J266" s="91"/>
      <c r="K266" s="91"/>
      <c r="L266" s="96"/>
      <c r="M266" s="97"/>
      <c r="N266" s="34">
        <f t="shared" si="13"/>
        <v>0</v>
      </c>
      <c r="O266" s="39"/>
      <c r="P266" s="39"/>
    </row>
    <row r="267" spans="2:16" x14ac:dyDescent="0.25">
      <c r="B267" s="88"/>
      <c r="C267" s="89" t="str">
        <f t="shared" si="14"/>
        <v/>
      </c>
      <c r="D267" s="84" t="str">
        <f t="shared" si="15"/>
        <v/>
      </c>
      <c r="E267" s="90"/>
      <c r="F267" s="90"/>
      <c r="G267" s="90"/>
      <c r="H267" s="90"/>
      <c r="I267" s="85"/>
      <c r="J267" s="91"/>
      <c r="K267" s="91"/>
      <c r="L267" s="96"/>
      <c r="M267" s="97"/>
      <c r="N267" s="34">
        <f t="shared" si="13"/>
        <v>0</v>
      </c>
      <c r="O267" s="39"/>
      <c r="P267" s="39"/>
    </row>
    <row r="268" spans="2:16" x14ac:dyDescent="0.25">
      <c r="B268" s="88"/>
      <c r="C268" s="89" t="str">
        <f t="shared" si="14"/>
        <v/>
      </c>
      <c r="D268" s="84" t="str">
        <f t="shared" si="15"/>
        <v/>
      </c>
      <c r="E268" s="90"/>
      <c r="F268" s="90"/>
      <c r="G268" s="90"/>
      <c r="H268" s="90"/>
      <c r="I268" s="85"/>
      <c r="J268" s="91"/>
      <c r="K268" s="91"/>
      <c r="L268" s="96"/>
      <c r="M268" s="97"/>
      <c r="N268" s="34">
        <f t="shared" si="13"/>
        <v>0</v>
      </c>
      <c r="O268" s="39"/>
      <c r="P268" s="39"/>
    </row>
    <row r="269" spans="2:16" x14ac:dyDescent="0.25">
      <c r="B269" s="88"/>
      <c r="C269" s="89" t="str">
        <f t="shared" si="14"/>
        <v/>
      </c>
      <c r="D269" s="84" t="str">
        <f t="shared" si="15"/>
        <v/>
      </c>
      <c r="E269" s="90"/>
      <c r="F269" s="90"/>
      <c r="G269" s="90"/>
      <c r="H269" s="90"/>
      <c r="I269" s="85"/>
      <c r="J269" s="91"/>
      <c r="K269" s="91"/>
      <c r="L269" s="96"/>
      <c r="M269" s="97"/>
      <c r="N269" s="34">
        <f t="shared" si="13"/>
        <v>0</v>
      </c>
      <c r="O269" s="39"/>
      <c r="P269" s="39"/>
    </row>
    <row r="270" spans="2:16" x14ac:dyDescent="0.25">
      <c r="B270" s="88"/>
      <c r="C270" s="89" t="str">
        <f t="shared" si="14"/>
        <v/>
      </c>
      <c r="D270" s="84" t="str">
        <f t="shared" si="15"/>
        <v/>
      </c>
      <c r="E270" s="90"/>
      <c r="F270" s="90"/>
      <c r="G270" s="90"/>
      <c r="H270" s="90"/>
      <c r="I270" s="85"/>
      <c r="J270" s="91"/>
      <c r="K270" s="91"/>
      <c r="L270" s="96"/>
      <c r="M270" s="97"/>
      <c r="N270" s="34">
        <f t="shared" si="13"/>
        <v>0</v>
      </c>
      <c r="O270" s="39"/>
      <c r="P270" s="39"/>
    </row>
    <row r="271" spans="2:16" x14ac:dyDescent="0.25">
      <c r="B271" s="88"/>
      <c r="C271" s="89" t="str">
        <f>IF(B271&lt;&gt;"",MONTH(B271),"")</f>
        <v/>
      </c>
      <c r="D271" s="84" t="str">
        <f>IF(B271&lt;&gt;"",YEAR(B271),"")</f>
        <v/>
      </c>
      <c r="E271" s="90"/>
      <c r="F271" s="90"/>
      <c r="G271" s="90"/>
      <c r="H271" s="90"/>
      <c r="I271" s="85"/>
      <c r="J271" s="91"/>
      <c r="K271" s="91"/>
      <c r="L271" s="96"/>
      <c r="M271" s="97"/>
      <c r="N271" s="34">
        <f t="shared" si="13"/>
        <v>0</v>
      </c>
      <c r="O271" s="39"/>
      <c r="P271" s="39"/>
    </row>
    <row r="272" spans="2:16" x14ac:dyDescent="0.25">
      <c r="B272" s="88"/>
      <c r="C272" s="89" t="str">
        <f t="shared" ref="C272:C313" si="16">IF(B272&lt;&gt;"",MONTH(B272),"")</f>
        <v/>
      </c>
      <c r="D272" s="84" t="str">
        <f t="shared" ref="D272:D313" si="17">IF(B272&lt;&gt;"",YEAR(B272),"")</f>
        <v/>
      </c>
      <c r="E272" s="90"/>
      <c r="F272" s="90"/>
      <c r="G272" s="90"/>
      <c r="H272" s="90"/>
      <c r="I272" s="85"/>
      <c r="J272" s="91"/>
      <c r="K272" s="91"/>
      <c r="L272" s="96"/>
      <c r="M272" s="97"/>
      <c r="N272" s="34">
        <f t="shared" ref="N272:N335" si="18">N271+L272-M272</f>
        <v>0</v>
      </c>
      <c r="O272" s="39"/>
      <c r="P272" s="39"/>
    </row>
    <row r="273" spans="2:16" x14ac:dyDescent="0.25">
      <c r="B273" s="88"/>
      <c r="C273" s="89" t="str">
        <f t="shared" si="16"/>
        <v/>
      </c>
      <c r="D273" s="84" t="str">
        <f t="shared" si="17"/>
        <v/>
      </c>
      <c r="E273" s="90"/>
      <c r="F273" s="90"/>
      <c r="G273" s="90"/>
      <c r="H273" s="90"/>
      <c r="I273" s="85"/>
      <c r="J273" s="91"/>
      <c r="K273" s="91"/>
      <c r="L273" s="96"/>
      <c r="M273" s="97"/>
      <c r="N273" s="34">
        <f t="shared" si="18"/>
        <v>0</v>
      </c>
      <c r="O273" s="39"/>
      <c r="P273" s="39"/>
    </row>
    <row r="274" spans="2:16" x14ac:dyDescent="0.25">
      <c r="B274" s="88"/>
      <c r="C274" s="89" t="str">
        <f t="shared" si="16"/>
        <v/>
      </c>
      <c r="D274" s="84" t="str">
        <f t="shared" si="17"/>
        <v/>
      </c>
      <c r="E274" s="90"/>
      <c r="F274" s="90"/>
      <c r="G274" s="90"/>
      <c r="H274" s="90"/>
      <c r="I274" s="85"/>
      <c r="J274" s="91"/>
      <c r="K274" s="91"/>
      <c r="L274" s="96"/>
      <c r="M274" s="97"/>
      <c r="N274" s="34">
        <f t="shared" si="18"/>
        <v>0</v>
      </c>
      <c r="O274" s="39"/>
      <c r="P274" s="39"/>
    </row>
    <row r="275" spans="2:16" x14ac:dyDescent="0.25">
      <c r="B275" s="88"/>
      <c r="C275" s="89" t="str">
        <f t="shared" si="16"/>
        <v/>
      </c>
      <c r="D275" s="84" t="str">
        <f t="shared" si="17"/>
        <v/>
      </c>
      <c r="E275" s="90"/>
      <c r="F275" s="90"/>
      <c r="G275" s="90"/>
      <c r="H275" s="90"/>
      <c r="I275" s="85"/>
      <c r="J275" s="91"/>
      <c r="K275" s="91"/>
      <c r="L275" s="96"/>
      <c r="M275" s="97"/>
      <c r="N275" s="34">
        <f t="shared" si="18"/>
        <v>0</v>
      </c>
      <c r="O275" s="39"/>
      <c r="P275" s="39"/>
    </row>
    <row r="276" spans="2:16" x14ac:dyDescent="0.25">
      <c r="B276" s="88"/>
      <c r="C276" s="89" t="str">
        <f t="shared" si="16"/>
        <v/>
      </c>
      <c r="D276" s="84" t="str">
        <f t="shared" si="17"/>
        <v/>
      </c>
      <c r="E276" s="90"/>
      <c r="F276" s="90"/>
      <c r="G276" s="90"/>
      <c r="H276" s="90"/>
      <c r="I276" s="85"/>
      <c r="J276" s="91"/>
      <c r="K276" s="91"/>
      <c r="L276" s="96"/>
      <c r="M276" s="97"/>
      <c r="N276" s="34">
        <f t="shared" si="18"/>
        <v>0</v>
      </c>
      <c r="O276" s="39"/>
      <c r="P276" s="39"/>
    </row>
    <row r="277" spans="2:16" x14ac:dyDescent="0.25">
      <c r="B277" s="88"/>
      <c r="C277" s="89" t="str">
        <f t="shared" si="16"/>
        <v/>
      </c>
      <c r="D277" s="84" t="str">
        <f t="shared" si="17"/>
        <v/>
      </c>
      <c r="E277" s="90"/>
      <c r="F277" s="90"/>
      <c r="G277" s="90"/>
      <c r="H277" s="90"/>
      <c r="I277" s="85"/>
      <c r="J277" s="91"/>
      <c r="K277" s="91"/>
      <c r="L277" s="96"/>
      <c r="M277" s="97"/>
      <c r="N277" s="34">
        <f t="shared" si="18"/>
        <v>0</v>
      </c>
      <c r="O277" s="39"/>
      <c r="P277" s="39"/>
    </row>
    <row r="278" spans="2:16" x14ac:dyDescent="0.25">
      <c r="B278" s="88"/>
      <c r="C278" s="89" t="str">
        <f t="shared" si="16"/>
        <v/>
      </c>
      <c r="D278" s="84" t="str">
        <f t="shared" si="17"/>
        <v/>
      </c>
      <c r="E278" s="90"/>
      <c r="F278" s="90"/>
      <c r="G278" s="90"/>
      <c r="H278" s="90"/>
      <c r="I278" s="85"/>
      <c r="J278" s="91"/>
      <c r="K278" s="91"/>
      <c r="L278" s="96"/>
      <c r="M278" s="97"/>
      <c r="N278" s="34">
        <f t="shared" si="18"/>
        <v>0</v>
      </c>
      <c r="O278" s="39"/>
      <c r="P278" s="39"/>
    </row>
    <row r="279" spans="2:16" x14ac:dyDescent="0.25">
      <c r="B279" s="88"/>
      <c r="C279" s="89" t="str">
        <f t="shared" si="16"/>
        <v/>
      </c>
      <c r="D279" s="84" t="str">
        <f t="shared" si="17"/>
        <v/>
      </c>
      <c r="E279" s="90"/>
      <c r="F279" s="90"/>
      <c r="G279" s="90"/>
      <c r="H279" s="90"/>
      <c r="I279" s="85"/>
      <c r="J279" s="91"/>
      <c r="K279" s="91"/>
      <c r="L279" s="96"/>
      <c r="M279" s="97"/>
      <c r="N279" s="34">
        <f t="shared" si="18"/>
        <v>0</v>
      </c>
      <c r="O279" s="39"/>
      <c r="P279" s="39"/>
    </row>
    <row r="280" spans="2:16" x14ac:dyDescent="0.25">
      <c r="B280" s="88"/>
      <c r="C280" s="89" t="str">
        <f t="shared" si="16"/>
        <v/>
      </c>
      <c r="D280" s="84" t="str">
        <f t="shared" si="17"/>
        <v/>
      </c>
      <c r="E280" s="90"/>
      <c r="F280" s="90"/>
      <c r="G280" s="90"/>
      <c r="H280" s="90"/>
      <c r="I280" s="85"/>
      <c r="J280" s="91"/>
      <c r="K280" s="91"/>
      <c r="L280" s="96"/>
      <c r="M280" s="97"/>
      <c r="N280" s="34">
        <f t="shared" si="18"/>
        <v>0</v>
      </c>
      <c r="O280" s="39"/>
      <c r="P280" s="39"/>
    </row>
    <row r="281" spans="2:16" x14ac:dyDescent="0.25">
      <c r="B281" s="88"/>
      <c r="C281" s="89" t="str">
        <f t="shared" si="16"/>
        <v/>
      </c>
      <c r="D281" s="84" t="str">
        <f t="shared" si="17"/>
        <v/>
      </c>
      <c r="E281" s="90"/>
      <c r="F281" s="90"/>
      <c r="G281" s="90"/>
      <c r="H281" s="90"/>
      <c r="I281" s="85"/>
      <c r="J281" s="91"/>
      <c r="K281" s="91"/>
      <c r="L281" s="96"/>
      <c r="M281" s="97"/>
      <c r="N281" s="34">
        <f t="shared" si="18"/>
        <v>0</v>
      </c>
      <c r="O281" s="39"/>
      <c r="P281" s="39"/>
    </row>
    <row r="282" spans="2:16" x14ac:dyDescent="0.25">
      <c r="B282" s="88"/>
      <c r="C282" s="89" t="str">
        <f t="shared" si="16"/>
        <v/>
      </c>
      <c r="D282" s="84" t="str">
        <f t="shared" si="17"/>
        <v/>
      </c>
      <c r="E282" s="90"/>
      <c r="F282" s="90"/>
      <c r="G282" s="90"/>
      <c r="H282" s="90"/>
      <c r="I282" s="85"/>
      <c r="J282" s="91"/>
      <c r="K282" s="91"/>
      <c r="L282" s="96"/>
      <c r="M282" s="97"/>
      <c r="N282" s="34">
        <f t="shared" si="18"/>
        <v>0</v>
      </c>
      <c r="O282" s="39"/>
      <c r="P282" s="39"/>
    </row>
    <row r="283" spans="2:16" x14ac:dyDescent="0.25">
      <c r="B283" s="88"/>
      <c r="C283" s="89" t="str">
        <f t="shared" si="16"/>
        <v/>
      </c>
      <c r="D283" s="84" t="str">
        <f t="shared" si="17"/>
        <v/>
      </c>
      <c r="E283" s="90"/>
      <c r="F283" s="90"/>
      <c r="G283" s="90"/>
      <c r="H283" s="90"/>
      <c r="I283" s="85"/>
      <c r="J283" s="91"/>
      <c r="K283" s="91"/>
      <c r="L283" s="96"/>
      <c r="M283" s="97"/>
      <c r="N283" s="34">
        <f t="shared" si="18"/>
        <v>0</v>
      </c>
      <c r="O283" s="39"/>
      <c r="P283" s="39"/>
    </row>
    <row r="284" spans="2:16" x14ac:dyDescent="0.25">
      <c r="B284" s="88"/>
      <c r="C284" s="89" t="str">
        <f t="shared" si="16"/>
        <v/>
      </c>
      <c r="D284" s="84" t="str">
        <f t="shared" si="17"/>
        <v/>
      </c>
      <c r="E284" s="90"/>
      <c r="F284" s="90"/>
      <c r="G284" s="90"/>
      <c r="H284" s="90"/>
      <c r="I284" s="85"/>
      <c r="J284" s="91"/>
      <c r="K284" s="91"/>
      <c r="L284" s="96"/>
      <c r="M284" s="97"/>
      <c r="N284" s="34">
        <f t="shared" si="18"/>
        <v>0</v>
      </c>
      <c r="O284" s="39"/>
      <c r="P284" s="39"/>
    </row>
    <row r="285" spans="2:16" x14ac:dyDescent="0.25">
      <c r="B285" s="88"/>
      <c r="C285" s="89" t="str">
        <f t="shared" si="16"/>
        <v/>
      </c>
      <c r="D285" s="84" t="str">
        <f t="shared" si="17"/>
        <v/>
      </c>
      <c r="E285" s="90"/>
      <c r="F285" s="90"/>
      <c r="G285" s="90"/>
      <c r="H285" s="90"/>
      <c r="I285" s="85"/>
      <c r="J285" s="91"/>
      <c r="K285" s="91"/>
      <c r="L285" s="96"/>
      <c r="M285" s="97"/>
      <c r="N285" s="34">
        <f t="shared" si="18"/>
        <v>0</v>
      </c>
      <c r="O285" s="39"/>
      <c r="P285" s="39"/>
    </row>
    <row r="286" spans="2:16" x14ac:dyDescent="0.25">
      <c r="B286" s="88"/>
      <c r="C286" s="89" t="str">
        <f t="shared" si="16"/>
        <v/>
      </c>
      <c r="D286" s="84" t="str">
        <f t="shared" si="17"/>
        <v/>
      </c>
      <c r="E286" s="90"/>
      <c r="F286" s="90"/>
      <c r="G286" s="90"/>
      <c r="H286" s="90"/>
      <c r="I286" s="85"/>
      <c r="J286" s="91"/>
      <c r="K286" s="91"/>
      <c r="L286" s="96"/>
      <c r="M286" s="97"/>
      <c r="N286" s="34">
        <f t="shared" si="18"/>
        <v>0</v>
      </c>
      <c r="O286" s="39"/>
      <c r="P286" s="39"/>
    </row>
    <row r="287" spans="2:16" x14ac:dyDescent="0.25">
      <c r="B287" s="88"/>
      <c r="C287" s="89" t="str">
        <f t="shared" si="16"/>
        <v/>
      </c>
      <c r="D287" s="84" t="str">
        <f t="shared" si="17"/>
        <v/>
      </c>
      <c r="E287" s="90"/>
      <c r="F287" s="90"/>
      <c r="G287" s="90"/>
      <c r="H287" s="90"/>
      <c r="I287" s="85"/>
      <c r="J287" s="91"/>
      <c r="K287" s="91"/>
      <c r="L287" s="96"/>
      <c r="M287" s="97"/>
      <c r="N287" s="34">
        <f t="shared" si="18"/>
        <v>0</v>
      </c>
      <c r="O287" s="39"/>
      <c r="P287" s="39"/>
    </row>
    <row r="288" spans="2:16" x14ac:dyDescent="0.25">
      <c r="B288" s="88"/>
      <c r="C288" s="89" t="str">
        <f t="shared" si="16"/>
        <v/>
      </c>
      <c r="D288" s="84" t="str">
        <f t="shared" si="17"/>
        <v/>
      </c>
      <c r="E288" s="90"/>
      <c r="F288" s="90"/>
      <c r="G288" s="90"/>
      <c r="H288" s="90"/>
      <c r="I288" s="85"/>
      <c r="J288" s="91"/>
      <c r="K288" s="91"/>
      <c r="L288" s="96"/>
      <c r="M288" s="97"/>
      <c r="N288" s="34">
        <f t="shared" si="18"/>
        <v>0</v>
      </c>
      <c r="O288" s="39"/>
      <c r="P288" s="39"/>
    </row>
    <row r="289" spans="2:16" x14ac:dyDescent="0.25">
      <c r="B289" s="88"/>
      <c r="C289" s="89" t="str">
        <f t="shared" si="16"/>
        <v/>
      </c>
      <c r="D289" s="84" t="str">
        <f t="shared" si="17"/>
        <v/>
      </c>
      <c r="E289" s="90"/>
      <c r="F289" s="90"/>
      <c r="G289" s="90"/>
      <c r="H289" s="90"/>
      <c r="I289" s="85"/>
      <c r="J289" s="91"/>
      <c r="K289" s="91"/>
      <c r="L289" s="96"/>
      <c r="M289" s="97"/>
      <c r="N289" s="34">
        <f t="shared" si="18"/>
        <v>0</v>
      </c>
      <c r="O289" s="39"/>
      <c r="P289" s="39"/>
    </row>
    <row r="290" spans="2:16" x14ac:dyDescent="0.25">
      <c r="B290" s="88"/>
      <c r="C290" s="89" t="str">
        <f t="shared" si="16"/>
        <v/>
      </c>
      <c r="D290" s="84" t="str">
        <f t="shared" si="17"/>
        <v/>
      </c>
      <c r="E290" s="90"/>
      <c r="F290" s="90"/>
      <c r="G290" s="90"/>
      <c r="H290" s="90"/>
      <c r="I290" s="85"/>
      <c r="J290" s="91"/>
      <c r="K290" s="91"/>
      <c r="L290" s="96"/>
      <c r="M290" s="97"/>
      <c r="N290" s="34">
        <f t="shared" si="18"/>
        <v>0</v>
      </c>
      <c r="O290" s="39"/>
      <c r="P290" s="39"/>
    </row>
    <row r="291" spans="2:16" x14ac:dyDescent="0.25">
      <c r="B291" s="88"/>
      <c r="C291" s="89" t="str">
        <f t="shared" si="16"/>
        <v/>
      </c>
      <c r="D291" s="84" t="str">
        <f t="shared" si="17"/>
        <v/>
      </c>
      <c r="E291" s="90"/>
      <c r="F291" s="90"/>
      <c r="G291" s="90"/>
      <c r="H291" s="90"/>
      <c r="I291" s="85"/>
      <c r="J291" s="91"/>
      <c r="K291" s="91"/>
      <c r="L291" s="96"/>
      <c r="M291" s="97"/>
      <c r="N291" s="34">
        <f t="shared" si="18"/>
        <v>0</v>
      </c>
      <c r="O291" s="39"/>
      <c r="P291" s="39"/>
    </row>
    <row r="292" spans="2:16" x14ac:dyDescent="0.25">
      <c r="B292" s="88"/>
      <c r="C292" s="89" t="str">
        <f t="shared" si="16"/>
        <v/>
      </c>
      <c r="D292" s="84" t="str">
        <f t="shared" si="17"/>
        <v/>
      </c>
      <c r="E292" s="90"/>
      <c r="F292" s="90"/>
      <c r="G292" s="90"/>
      <c r="H292" s="90"/>
      <c r="I292" s="85"/>
      <c r="J292" s="91"/>
      <c r="K292" s="91"/>
      <c r="L292" s="96"/>
      <c r="M292" s="97"/>
      <c r="N292" s="34">
        <f t="shared" si="18"/>
        <v>0</v>
      </c>
      <c r="O292" s="39"/>
      <c r="P292" s="39"/>
    </row>
    <row r="293" spans="2:16" x14ac:dyDescent="0.25">
      <c r="B293" s="88"/>
      <c r="C293" s="89" t="str">
        <f t="shared" si="16"/>
        <v/>
      </c>
      <c r="D293" s="84" t="str">
        <f t="shared" si="17"/>
        <v/>
      </c>
      <c r="E293" s="90"/>
      <c r="F293" s="90"/>
      <c r="G293" s="90"/>
      <c r="H293" s="90"/>
      <c r="I293" s="85"/>
      <c r="J293" s="91"/>
      <c r="K293" s="91"/>
      <c r="L293" s="96"/>
      <c r="M293" s="97"/>
      <c r="N293" s="34">
        <f t="shared" si="18"/>
        <v>0</v>
      </c>
      <c r="O293" s="39"/>
      <c r="P293" s="39"/>
    </row>
    <row r="294" spans="2:16" x14ac:dyDescent="0.25">
      <c r="B294" s="88"/>
      <c r="C294" s="89" t="str">
        <f t="shared" si="16"/>
        <v/>
      </c>
      <c r="D294" s="84" t="str">
        <f t="shared" si="17"/>
        <v/>
      </c>
      <c r="E294" s="90"/>
      <c r="F294" s="90"/>
      <c r="G294" s="90"/>
      <c r="H294" s="90"/>
      <c r="I294" s="85"/>
      <c r="J294" s="91"/>
      <c r="K294" s="91"/>
      <c r="L294" s="96"/>
      <c r="M294" s="97"/>
      <c r="N294" s="34">
        <f t="shared" si="18"/>
        <v>0</v>
      </c>
      <c r="O294" s="39"/>
      <c r="P294" s="39"/>
    </row>
    <row r="295" spans="2:16" x14ac:dyDescent="0.25">
      <c r="B295" s="88"/>
      <c r="C295" s="89" t="str">
        <f t="shared" si="16"/>
        <v/>
      </c>
      <c r="D295" s="84" t="str">
        <f t="shared" si="17"/>
        <v/>
      </c>
      <c r="E295" s="90"/>
      <c r="F295" s="90"/>
      <c r="G295" s="90"/>
      <c r="H295" s="90"/>
      <c r="I295" s="85"/>
      <c r="J295" s="91"/>
      <c r="K295" s="91"/>
      <c r="L295" s="96"/>
      <c r="M295" s="97"/>
      <c r="N295" s="34">
        <f t="shared" si="18"/>
        <v>0</v>
      </c>
      <c r="O295" s="39"/>
      <c r="P295" s="39"/>
    </row>
    <row r="296" spans="2:16" x14ac:dyDescent="0.25">
      <c r="B296" s="88"/>
      <c r="C296" s="89" t="str">
        <f t="shared" si="16"/>
        <v/>
      </c>
      <c r="D296" s="84" t="str">
        <f t="shared" si="17"/>
        <v/>
      </c>
      <c r="E296" s="90"/>
      <c r="F296" s="90"/>
      <c r="G296" s="90"/>
      <c r="H296" s="90"/>
      <c r="I296" s="85"/>
      <c r="J296" s="91"/>
      <c r="K296" s="91"/>
      <c r="L296" s="96"/>
      <c r="M296" s="97"/>
      <c r="N296" s="34">
        <f t="shared" si="18"/>
        <v>0</v>
      </c>
      <c r="O296" s="39"/>
      <c r="P296" s="39"/>
    </row>
    <row r="297" spans="2:16" x14ac:dyDescent="0.25">
      <c r="B297" s="88"/>
      <c r="C297" s="89" t="str">
        <f t="shared" si="16"/>
        <v/>
      </c>
      <c r="D297" s="84" t="str">
        <f t="shared" si="17"/>
        <v/>
      </c>
      <c r="E297" s="90"/>
      <c r="F297" s="90"/>
      <c r="G297" s="90"/>
      <c r="H297" s="90"/>
      <c r="I297" s="85"/>
      <c r="J297" s="91"/>
      <c r="K297" s="91"/>
      <c r="L297" s="96"/>
      <c r="M297" s="97"/>
      <c r="N297" s="34">
        <f t="shared" si="18"/>
        <v>0</v>
      </c>
      <c r="O297" s="39"/>
      <c r="P297" s="39"/>
    </row>
    <row r="298" spans="2:16" x14ac:dyDescent="0.25">
      <c r="B298" s="88"/>
      <c r="C298" s="89" t="str">
        <f t="shared" si="16"/>
        <v/>
      </c>
      <c r="D298" s="84" t="str">
        <f t="shared" si="17"/>
        <v/>
      </c>
      <c r="E298" s="90"/>
      <c r="F298" s="90"/>
      <c r="G298" s="90"/>
      <c r="H298" s="90"/>
      <c r="I298" s="85"/>
      <c r="J298" s="91"/>
      <c r="K298" s="91"/>
      <c r="L298" s="96"/>
      <c r="M298" s="97"/>
      <c r="N298" s="34">
        <f t="shared" si="18"/>
        <v>0</v>
      </c>
      <c r="O298" s="39"/>
      <c r="P298" s="39"/>
    </row>
    <row r="299" spans="2:16" x14ac:dyDescent="0.25">
      <c r="B299" s="88"/>
      <c r="C299" s="89" t="str">
        <f t="shared" si="16"/>
        <v/>
      </c>
      <c r="D299" s="84" t="str">
        <f t="shared" si="17"/>
        <v/>
      </c>
      <c r="E299" s="90"/>
      <c r="F299" s="90"/>
      <c r="G299" s="90"/>
      <c r="H299" s="90"/>
      <c r="I299" s="85"/>
      <c r="J299" s="91"/>
      <c r="K299" s="91"/>
      <c r="L299" s="96"/>
      <c r="M299" s="97"/>
      <c r="N299" s="34">
        <f t="shared" si="18"/>
        <v>0</v>
      </c>
      <c r="O299" s="39"/>
      <c r="P299" s="39"/>
    </row>
    <row r="300" spans="2:16" x14ac:dyDescent="0.25">
      <c r="B300" s="88"/>
      <c r="C300" s="89" t="str">
        <f t="shared" si="16"/>
        <v/>
      </c>
      <c r="D300" s="84" t="str">
        <f t="shared" si="17"/>
        <v/>
      </c>
      <c r="E300" s="90"/>
      <c r="F300" s="90"/>
      <c r="G300" s="90"/>
      <c r="H300" s="90"/>
      <c r="I300" s="85"/>
      <c r="J300" s="91"/>
      <c r="K300" s="91"/>
      <c r="L300" s="96"/>
      <c r="M300" s="97"/>
      <c r="N300" s="34">
        <f t="shared" si="18"/>
        <v>0</v>
      </c>
      <c r="O300" s="39"/>
      <c r="P300" s="39"/>
    </row>
    <row r="301" spans="2:16" x14ac:dyDescent="0.25">
      <c r="B301" s="88"/>
      <c r="C301" s="89" t="str">
        <f t="shared" si="16"/>
        <v/>
      </c>
      <c r="D301" s="84" t="str">
        <f t="shared" si="17"/>
        <v/>
      </c>
      <c r="E301" s="90"/>
      <c r="F301" s="90"/>
      <c r="G301" s="90"/>
      <c r="H301" s="90"/>
      <c r="I301" s="85"/>
      <c r="J301" s="91"/>
      <c r="K301" s="91"/>
      <c r="L301" s="96"/>
      <c r="M301" s="97"/>
      <c r="N301" s="34">
        <f t="shared" si="18"/>
        <v>0</v>
      </c>
      <c r="O301" s="39"/>
      <c r="P301" s="39"/>
    </row>
    <row r="302" spans="2:16" x14ac:dyDescent="0.25">
      <c r="B302" s="88"/>
      <c r="C302" s="89" t="str">
        <f t="shared" si="16"/>
        <v/>
      </c>
      <c r="D302" s="84" t="str">
        <f t="shared" si="17"/>
        <v/>
      </c>
      <c r="E302" s="90"/>
      <c r="F302" s="90"/>
      <c r="G302" s="90"/>
      <c r="H302" s="90"/>
      <c r="I302" s="85"/>
      <c r="J302" s="91"/>
      <c r="K302" s="91"/>
      <c r="L302" s="96"/>
      <c r="M302" s="97"/>
      <c r="N302" s="34">
        <f t="shared" si="18"/>
        <v>0</v>
      </c>
      <c r="O302" s="39"/>
      <c r="P302" s="39"/>
    </row>
    <row r="303" spans="2:16" x14ac:dyDescent="0.25">
      <c r="B303" s="88"/>
      <c r="C303" s="89" t="str">
        <f t="shared" si="16"/>
        <v/>
      </c>
      <c r="D303" s="84" t="str">
        <f t="shared" si="17"/>
        <v/>
      </c>
      <c r="E303" s="90"/>
      <c r="F303" s="90"/>
      <c r="G303" s="90"/>
      <c r="H303" s="90"/>
      <c r="I303" s="85"/>
      <c r="J303" s="91"/>
      <c r="K303" s="91"/>
      <c r="L303" s="96"/>
      <c r="M303" s="97"/>
      <c r="N303" s="34">
        <f t="shared" si="18"/>
        <v>0</v>
      </c>
      <c r="O303" s="39"/>
      <c r="P303" s="39"/>
    </row>
    <row r="304" spans="2:16" x14ac:dyDescent="0.25">
      <c r="B304" s="88"/>
      <c r="C304" s="89" t="str">
        <f t="shared" si="16"/>
        <v/>
      </c>
      <c r="D304" s="84" t="str">
        <f t="shared" si="17"/>
        <v/>
      </c>
      <c r="E304" s="90"/>
      <c r="F304" s="90"/>
      <c r="G304" s="90"/>
      <c r="H304" s="90"/>
      <c r="I304" s="85"/>
      <c r="J304" s="91"/>
      <c r="K304" s="91"/>
      <c r="L304" s="96"/>
      <c r="M304" s="97"/>
      <c r="N304" s="34">
        <f t="shared" si="18"/>
        <v>0</v>
      </c>
      <c r="O304" s="39"/>
      <c r="P304" s="39"/>
    </row>
    <row r="305" spans="2:16" x14ac:dyDescent="0.25">
      <c r="B305" s="88"/>
      <c r="C305" s="89" t="str">
        <f t="shared" si="16"/>
        <v/>
      </c>
      <c r="D305" s="84" t="str">
        <f t="shared" si="17"/>
        <v/>
      </c>
      <c r="E305" s="90"/>
      <c r="F305" s="90"/>
      <c r="G305" s="90"/>
      <c r="H305" s="90"/>
      <c r="I305" s="85"/>
      <c r="J305" s="91"/>
      <c r="K305" s="91"/>
      <c r="L305" s="96"/>
      <c r="M305" s="97"/>
      <c r="N305" s="34">
        <f t="shared" si="18"/>
        <v>0</v>
      </c>
      <c r="O305" s="39"/>
      <c r="P305" s="39"/>
    </row>
    <row r="306" spans="2:16" x14ac:dyDescent="0.25">
      <c r="B306" s="88"/>
      <c r="C306" s="89" t="str">
        <f t="shared" si="16"/>
        <v/>
      </c>
      <c r="D306" s="84" t="str">
        <f t="shared" si="17"/>
        <v/>
      </c>
      <c r="E306" s="90"/>
      <c r="F306" s="90"/>
      <c r="G306" s="90"/>
      <c r="H306" s="90"/>
      <c r="I306" s="85"/>
      <c r="J306" s="91"/>
      <c r="K306" s="91"/>
      <c r="L306" s="96"/>
      <c r="M306" s="97"/>
      <c r="N306" s="34">
        <f t="shared" si="18"/>
        <v>0</v>
      </c>
      <c r="O306" s="39"/>
      <c r="P306" s="39"/>
    </row>
    <row r="307" spans="2:16" x14ac:dyDescent="0.25">
      <c r="B307" s="88"/>
      <c r="C307" s="89" t="str">
        <f t="shared" si="16"/>
        <v/>
      </c>
      <c r="D307" s="84" t="str">
        <f t="shared" si="17"/>
        <v/>
      </c>
      <c r="E307" s="90"/>
      <c r="F307" s="90"/>
      <c r="G307" s="90"/>
      <c r="H307" s="90"/>
      <c r="I307" s="85"/>
      <c r="J307" s="91"/>
      <c r="K307" s="91"/>
      <c r="L307" s="96"/>
      <c r="M307" s="97"/>
      <c r="N307" s="34">
        <f t="shared" si="18"/>
        <v>0</v>
      </c>
      <c r="O307" s="39"/>
      <c r="P307" s="39"/>
    </row>
    <row r="308" spans="2:16" x14ac:dyDescent="0.25">
      <c r="B308" s="88"/>
      <c r="C308" s="89" t="str">
        <f t="shared" si="16"/>
        <v/>
      </c>
      <c r="D308" s="84" t="str">
        <f t="shared" si="17"/>
        <v/>
      </c>
      <c r="E308" s="90"/>
      <c r="F308" s="90"/>
      <c r="G308" s="90"/>
      <c r="H308" s="90"/>
      <c r="I308" s="85"/>
      <c r="J308" s="91"/>
      <c r="K308" s="91"/>
      <c r="L308" s="96"/>
      <c r="M308" s="97"/>
      <c r="N308" s="34">
        <f t="shared" si="18"/>
        <v>0</v>
      </c>
      <c r="O308" s="39"/>
      <c r="P308" s="39"/>
    </row>
    <row r="309" spans="2:16" x14ac:dyDescent="0.25">
      <c r="B309" s="88"/>
      <c r="C309" s="89" t="str">
        <f t="shared" si="16"/>
        <v/>
      </c>
      <c r="D309" s="84" t="str">
        <f t="shared" si="17"/>
        <v/>
      </c>
      <c r="E309" s="90"/>
      <c r="F309" s="90"/>
      <c r="G309" s="90"/>
      <c r="H309" s="90"/>
      <c r="I309" s="85"/>
      <c r="J309" s="91"/>
      <c r="K309" s="91"/>
      <c r="L309" s="96"/>
      <c r="M309" s="97"/>
      <c r="N309" s="34">
        <f t="shared" si="18"/>
        <v>0</v>
      </c>
      <c r="O309" s="39"/>
      <c r="P309" s="39"/>
    </row>
    <row r="310" spans="2:16" x14ac:dyDescent="0.25">
      <c r="B310" s="88"/>
      <c r="C310" s="89" t="str">
        <f t="shared" si="16"/>
        <v/>
      </c>
      <c r="D310" s="84" t="str">
        <f t="shared" si="17"/>
        <v/>
      </c>
      <c r="E310" s="90"/>
      <c r="F310" s="90"/>
      <c r="G310" s="90"/>
      <c r="H310" s="90"/>
      <c r="I310" s="85"/>
      <c r="J310" s="91"/>
      <c r="K310" s="91"/>
      <c r="L310" s="96"/>
      <c r="M310" s="97"/>
      <c r="N310" s="34">
        <f t="shared" si="18"/>
        <v>0</v>
      </c>
      <c r="O310" s="39"/>
      <c r="P310" s="39"/>
    </row>
    <row r="311" spans="2:16" x14ac:dyDescent="0.25">
      <c r="B311" s="88"/>
      <c r="C311" s="89" t="str">
        <f t="shared" si="16"/>
        <v/>
      </c>
      <c r="D311" s="84" t="str">
        <f t="shared" si="17"/>
        <v/>
      </c>
      <c r="E311" s="90"/>
      <c r="F311" s="90"/>
      <c r="G311" s="90"/>
      <c r="H311" s="90"/>
      <c r="I311" s="85"/>
      <c r="J311" s="91"/>
      <c r="K311" s="91"/>
      <c r="L311" s="96"/>
      <c r="M311" s="97"/>
      <c r="N311" s="34">
        <f t="shared" si="18"/>
        <v>0</v>
      </c>
      <c r="O311" s="39"/>
      <c r="P311" s="39"/>
    </row>
    <row r="312" spans="2:16" x14ac:dyDescent="0.25">
      <c r="B312" s="88"/>
      <c r="C312" s="89" t="str">
        <f t="shared" si="16"/>
        <v/>
      </c>
      <c r="D312" s="84" t="str">
        <f t="shared" si="17"/>
        <v/>
      </c>
      <c r="E312" s="90"/>
      <c r="F312" s="90"/>
      <c r="G312" s="90"/>
      <c r="H312" s="90"/>
      <c r="I312" s="85"/>
      <c r="J312" s="91"/>
      <c r="K312" s="91"/>
      <c r="L312" s="96"/>
      <c r="M312" s="97"/>
      <c r="N312" s="34">
        <f t="shared" si="18"/>
        <v>0</v>
      </c>
      <c r="O312" s="39"/>
      <c r="P312" s="39"/>
    </row>
    <row r="313" spans="2:16" x14ac:dyDescent="0.25">
      <c r="B313" s="88"/>
      <c r="C313" s="89" t="str">
        <f t="shared" si="16"/>
        <v/>
      </c>
      <c r="D313" s="84" t="str">
        <f t="shared" si="17"/>
        <v/>
      </c>
      <c r="E313" s="90"/>
      <c r="F313" s="90"/>
      <c r="G313" s="90"/>
      <c r="H313" s="90"/>
      <c r="I313" s="85"/>
      <c r="J313" s="91"/>
      <c r="K313" s="91"/>
      <c r="L313" s="96"/>
      <c r="M313" s="97"/>
      <c r="N313" s="34">
        <f t="shared" si="18"/>
        <v>0</v>
      </c>
      <c r="O313" s="39"/>
      <c r="P313" s="39"/>
    </row>
    <row r="314" spans="2:16" x14ac:dyDescent="0.25">
      <c r="B314" s="88"/>
      <c r="C314" s="89" t="str">
        <f>IF(B314&lt;&gt;"",MONTH(B314),"")</f>
        <v/>
      </c>
      <c r="D314" s="84" t="str">
        <f>IF(B314&lt;&gt;"",YEAR(B314),"")</f>
        <v/>
      </c>
      <c r="E314" s="90"/>
      <c r="F314" s="90"/>
      <c r="G314" s="90"/>
      <c r="H314" s="90"/>
      <c r="I314" s="85"/>
      <c r="J314" s="91"/>
      <c r="K314" s="91"/>
      <c r="L314" s="96"/>
      <c r="M314" s="97"/>
      <c r="N314" s="34">
        <f t="shared" si="18"/>
        <v>0</v>
      </c>
      <c r="O314" s="39"/>
      <c r="P314" s="39"/>
    </row>
    <row r="315" spans="2:16" x14ac:dyDescent="0.25">
      <c r="B315" s="88"/>
      <c r="C315" s="89" t="str">
        <f t="shared" ref="C315:C356" si="19">IF(B315&lt;&gt;"",MONTH(B315),"")</f>
        <v/>
      </c>
      <c r="D315" s="84" t="str">
        <f t="shared" ref="D315:D356" si="20">IF(B315&lt;&gt;"",YEAR(B315),"")</f>
        <v/>
      </c>
      <c r="E315" s="90"/>
      <c r="F315" s="90"/>
      <c r="G315" s="90"/>
      <c r="H315" s="90"/>
      <c r="I315" s="85"/>
      <c r="J315" s="91"/>
      <c r="K315" s="91"/>
      <c r="L315" s="96"/>
      <c r="M315" s="97"/>
      <c r="N315" s="34">
        <f t="shared" si="18"/>
        <v>0</v>
      </c>
      <c r="O315" s="39"/>
      <c r="P315" s="39"/>
    </row>
    <row r="316" spans="2:16" x14ac:dyDescent="0.25">
      <c r="B316" s="88"/>
      <c r="C316" s="89" t="str">
        <f t="shared" si="19"/>
        <v/>
      </c>
      <c r="D316" s="84" t="str">
        <f t="shared" si="20"/>
        <v/>
      </c>
      <c r="E316" s="90"/>
      <c r="F316" s="90"/>
      <c r="G316" s="90"/>
      <c r="H316" s="90"/>
      <c r="I316" s="85"/>
      <c r="J316" s="91"/>
      <c r="K316" s="91"/>
      <c r="L316" s="96"/>
      <c r="M316" s="97"/>
      <c r="N316" s="34">
        <f t="shared" si="18"/>
        <v>0</v>
      </c>
      <c r="O316" s="39"/>
      <c r="P316" s="39"/>
    </row>
    <row r="317" spans="2:16" x14ac:dyDescent="0.25">
      <c r="B317" s="88"/>
      <c r="C317" s="89" t="str">
        <f t="shared" si="19"/>
        <v/>
      </c>
      <c r="D317" s="84" t="str">
        <f t="shared" si="20"/>
        <v/>
      </c>
      <c r="E317" s="90"/>
      <c r="F317" s="90"/>
      <c r="G317" s="90"/>
      <c r="H317" s="90"/>
      <c r="I317" s="85"/>
      <c r="J317" s="91"/>
      <c r="K317" s="91"/>
      <c r="L317" s="96"/>
      <c r="M317" s="97"/>
      <c r="N317" s="34">
        <f t="shared" si="18"/>
        <v>0</v>
      </c>
      <c r="O317" s="39"/>
      <c r="P317" s="39"/>
    </row>
    <row r="318" spans="2:16" x14ac:dyDescent="0.25">
      <c r="B318" s="88"/>
      <c r="C318" s="89" t="str">
        <f t="shared" si="19"/>
        <v/>
      </c>
      <c r="D318" s="84" t="str">
        <f t="shared" si="20"/>
        <v/>
      </c>
      <c r="E318" s="90"/>
      <c r="F318" s="90"/>
      <c r="G318" s="90"/>
      <c r="H318" s="90"/>
      <c r="I318" s="85"/>
      <c r="J318" s="91"/>
      <c r="K318" s="91"/>
      <c r="L318" s="96"/>
      <c r="M318" s="97"/>
      <c r="N318" s="34">
        <f t="shared" si="18"/>
        <v>0</v>
      </c>
      <c r="O318" s="39"/>
      <c r="P318" s="39"/>
    </row>
    <row r="319" spans="2:16" x14ac:dyDescent="0.25">
      <c r="B319" s="88"/>
      <c r="C319" s="89" t="str">
        <f t="shared" si="19"/>
        <v/>
      </c>
      <c r="D319" s="84" t="str">
        <f t="shared" si="20"/>
        <v/>
      </c>
      <c r="E319" s="90"/>
      <c r="F319" s="90"/>
      <c r="G319" s="90"/>
      <c r="H319" s="90"/>
      <c r="I319" s="85"/>
      <c r="J319" s="91"/>
      <c r="K319" s="91"/>
      <c r="L319" s="96"/>
      <c r="M319" s="97"/>
      <c r="N319" s="34">
        <f t="shared" si="18"/>
        <v>0</v>
      </c>
      <c r="O319" s="39"/>
      <c r="P319" s="39"/>
    </row>
    <row r="320" spans="2:16" x14ac:dyDescent="0.25">
      <c r="B320" s="88"/>
      <c r="C320" s="89" t="str">
        <f t="shared" si="19"/>
        <v/>
      </c>
      <c r="D320" s="84" t="str">
        <f t="shared" si="20"/>
        <v/>
      </c>
      <c r="E320" s="90"/>
      <c r="F320" s="90"/>
      <c r="G320" s="90"/>
      <c r="H320" s="90"/>
      <c r="I320" s="85"/>
      <c r="J320" s="91"/>
      <c r="K320" s="91"/>
      <c r="L320" s="96"/>
      <c r="M320" s="97"/>
      <c r="N320" s="34">
        <f t="shared" si="18"/>
        <v>0</v>
      </c>
      <c r="O320" s="39"/>
      <c r="P320" s="39"/>
    </row>
    <row r="321" spans="2:16" x14ac:dyDescent="0.25">
      <c r="B321" s="88"/>
      <c r="C321" s="89" t="str">
        <f t="shared" si="19"/>
        <v/>
      </c>
      <c r="D321" s="84" t="str">
        <f t="shared" si="20"/>
        <v/>
      </c>
      <c r="E321" s="90"/>
      <c r="F321" s="90"/>
      <c r="G321" s="90"/>
      <c r="H321" s="90"/>
      <c r="I321" s="85"/>
      <c r="J321" s="91"/>
      <c r="K321" s="91"/>
      <c r="L321" s="96"/>
      <c r="M321" s="97"/>
      <c r="N321" s="34">
        <f t="shared" si="18"/>
        <v>0</v>
      </c>
      <c r="O321" s="39"/>
      <c r="P321" s="39"/>
    </row>
    <row r="322" spans="2:16" x14ac:dyDescent="0.25">
      <c r="B322" s="88"/>
      <c r="C322" s="89" t="str">
        <f t="shared" si="19"/>
        <v/>
      </c>
      <c r="D322" s="84" t="str">
        <f t="shared" si="20"/>
        <v/>
      </c>
      <c r="E322" s="90"/>
      <c r="F322" s="90"/>
      <c r="G322" s="90"/>
      <c r="H322" s="90"/>
      <c r="I322" s="85"/>
      <c r="J322" s="91"/>
      <c r="K322" s="91"/>
      <c r="L322" s="96"/>
      <c r="M322" s="97"/>
      <c r="N322" s="34">
        <f t="shared" si="18"/>
        <v>0</v>
      </c>
      <c r="O322" s="39"/>
      <c r="P322" s="39"/>
    </row>
    <row r="323" spans="2:16" x14ac:dyDescent="0.25">
      <c r="B323" s="88"/>
      <c r="C323" s="89" t="str">
        <f t="shared" si="19"/>
        <v/>
      </c>
      <c r="D323" s="84" t="str">
        <f t="shared" si="20"/>
        <v/>
      </c>
      <c r="E323" s="90"/>
      <c r="F323" s="90"/>
      <c r="G323" s="90"/>
      <c r="H323" s="90"/>
      <c r="I323" s="85"/>
      <c r="J323" s="91"/>
      <c r="K323" s="91"/>
      <c r="L323" s="96"/>
      <c r="M323" s="97"/>
      <c r="N323" s="34">
        <f t="shared" si="18"/>
        <v>0</v>
      </c>
      <c r="O323" s="39"/>
      <c r="P323" s="39"/>
    </row>
    <row r="324" spans="2:16" x14ac:dyDescent="0.25">
      <c r="B324" s="88"/>
      <c r="C324" s="89" t="str">
        <f t="shared" si="19"/>
        <v/>
      </c>
      <c r="D324" s="84" t="str">
        <f t="shared" si="20"/>
        <v/>
      </c>
      <c r="E324" s="90"/>
      <c r="F324" s="90"/>
      <c r="G324" s="90"/>
      <c r="H324" s="90"/>
      <c r="I324" s="85"/>
      <c r="J324" s="91"/>
      <c r="K324" s="91"/>
      <c r="L324" s="96"/>
      <c r="M324" s="97"/>
      <c r="N324" s="34">
        <f t="shared" si="18"/>
        <v>0</v>
      </c>
      <c r="O324" s="39"/>
      <c r="P324" s="39"/>
    </row>
    <row r="325" spans="2:16" x14ac:dyDescent="0.25">
      <c r="B325" s="88"/>
      <c r="C325" s="89" t="str">
        <f t="shared" si="19"/>
        <v/>
      </c>
      <c r="D325" s="84" t="str">
        <f t="shared" si="20"/>
        <v/>
      </c>
      <c r="E325" s="90"/>
      <c r="F325" s="90"/>
      <c r="G325" s="90"/>
      <c r="H325" s="90"/>
      <c r="I325" s="85"/>
      <c r="J325" s="91"/>
      <c r="K325" s="91"/>
      <c r="L325" s="96"/>
      <c r="M325" s="97"/>
      <c r="N325" s="34">
        <f t="shared" si="18"/>
        <v>0</v>
      </c>
      <c r="O325" s="39"/>
      <c r="P325" s="39"/>
    </row>
    <row r="326" spans="2:16" x14ac:dyDescent="0.25">
      <c r="B326" s="88"/>
      <c r="C326" s="89" t="str">
        <f t="shared" si="19"/>
        <v/>
      </c>
      <c r="D326" s="84" t="str">
        <f t="shared" si="20"/>
        <v/>
      </c>
      <c r="E326" s="90"/>
      <c r="F326" s="90"/>
      <c r="G326" s="90"/>
      <c r="H326" s="90"/>
      <c r="I326" s="85"/>
      <c r="J326" s="91"/>
      <c r="K326" s="91"/>
      <c r="L326" s="96"/>
      <c r="M326" s="97"/>
      <c r="N326" s="34">
        <f t="shared" si="18"/>
        <v>0</v>
      </c>
      <c r="O326" s="39"/>
      <c r="P326" s="39"/>
    </row>
    <row r="327" spans="2:16" x14ac:dyDescent="0.25">
      <c r="B327" s="88"/>
      <c r="C327" s="89" t="str">
        <f t="shared" si="19"/>
        <v/>
      </c>
      <c r="D327" s="84" t="str">
        <f t="shared" si="20"/>
        <v/>
      </c>
      <c r="E327" s="90"/>
      <c r="F327" s="90"/>
      <c r="G327" s="90"/>
      <c r="H327" s="90"/>
      <c r="I327" s="85"/>
      <c r="J327" s="91"/>
      <c r="K327" s="91"/>
      <c r="L327" s="96"/>
      <c r="M327" s="97"/>
      <c r="N327" s="34">
        <f t="shared" si="18"/>
        <v>0</v>
      </c>
      <c r="O327" s="39"/>
      <c r="P327" s="39"/>
    </row>
    <row r="328" spans="2:16" x14ac:dyDescent="0.25">
      <c r="B328" s="88"/>
      <c r="C328" s="89" t="str">
        <f t="shared" si="19"/>
        <v/>
      </c>
      <c r="D328" s="84" t="str">
        <f t="shared" si="20"/>
        <v/>
      </c>
      <c r="E328" s="90"/>
      <c r="F328" s="90"/>
      <c r="G328" s="90"/>
      <c r="H328" s="90"/>
      <c r="I328" s="85"/>
      <c r="J328" s="91"/>
      <c r="K328" s="91"/>
      <c r="L328" s="96"/>
      <c r="M328" s="97"/>
      <c r="N328" s="34">
        <f t="shared" si="18"/>
        <v>0</v>
      </c>
      <c r="O328" s="39"/>
      <c r="P328" s="39"/>
    </row>
    <row r="329" spans="2:16" x14ac:dyDescent="0.25">
      <c r="B329" s="88"/>
      <c r="C329" s="89" t="str">
        <f t="shared" si="19"/>
        <v/>
      </c>
      <c r="D329" s="84" t="str">
        <f t="shared" si="20"/>
        <v/>
      </c>
      <c r="E329" s="90"/>
      <c r="F329" s="90"/>
      <c r="G329" s="90"/>
      <c r="H329" s="90"/>
      <c r="I329" s="85"/>
      <c r="J329" s="91"/>
      <c r="K329" s="91"/>
      <c r="L329" s="96"/>
      <c r="M329" s="97"/>
      <c r="N329" s="34">
        <f t="shared" si="18"/>
        <v>0</v>
      </c>
      <c r="O329" s="39"/>
      <c r="P329" s="39"/>
    </row>
    <row r="330" spans="2:16" x14ac:dyDescent="0.25">
      <c r="B330" s="88"/>
      <c r="C330" s="89" t="str">
        <f t="shared" si="19"/>
        <v/>
      </c>
      <c r="D330" s="84" t="str">
        <f t="shared" si="20"/>
        <v/>
      </c>
      <c r="E330" s="90"/>
      <c r="F330" s="90"/>
      <c r="G330" s="90"/>
      <c r="H330" s="90"/>
      <c r="I330" s="85"/>
      <c r="J330" s="91"/>
      <c r="K330" s="91"/>
      <c r="L330" s="96"/>
      <c r="M330" s="97"/>
      <c r="N330" s="34">
        <f t="shared" si="18"/>
        <v>0</v>
      </c>
      <c r="O330" s="39"/>
      <c r="P330" s="39"/>
    </row>
    <row r="331" spans="2:16" x14ac:dyDescent="0.25">
      <c r="B331" s="88"/>
      <c r="C331" s="89" t="str">
        <f t="shared" si="19"/>
        <v/>
      </c>
      <c r="D331" s="84" t="str">
        <f t="shared" si="20"/>
        <v/>
      </c>
      <c r="E331" s="90"/>
      <c r="F331" s="90"/>
      <c r="G331" s="90"/>
      <c r="H331" s="90"/>
      <c r="I331" s="85"/>
      <c r="J331" s="91"/>
      <c r="K331" s="91"/>
      <c r="L331" s="96"/>
      <c r="M331" s="97"/>
      <c r="N331" s="34">
        <f t="shared" si="18"/>
        <v>0</v>
      </c>
      <c r="O331" s="39"/>
      <c r="P331" s="39"/>
    </row>
    <row r="332" spans="2:16" x14ac:dyDescent="0.25">
      <c r="B332" s="88"/>
      <c r="C332" s="89" t="str">
        <f t="shared" si="19"/>
        <v/>
      </c>
      <c r="D332" s="84" t="str">
        <f t="shared" si="20"/>
        <v/>
      </c>
      <c r="E332" s="90"/>
      <c r="F332" s="90"/>
      <c r="G332" s="90"/>
      <c r="H332" s="90"/>
      <c r="I332" s="85"/>
      <c r="J332" s="91"/>
      <c r="K332" s="91"/>
      <c r="L332" s="96"/>
      <c r="M332" s="97"/>
      <c r="N332" s="34">
        <f t="shared" si="18"/>
        <v>0</v>
      </c>
      <c r="O332" s="39"/>
      <c r="P332" s="39"/>
    </row>
    <row r="333" spans="2:16" x14ac:dyDescent="0.25">
      <c r="B333" s="88"/>
      <c r="C333" s="89" t="str">
        <f t="shared" si="19"/>
        <v/>
      </c>
      <c r="D333" s="84" t="str">
        <f t="shared" si="20"/>
        <v/>
      </c>
      <c r="E333" s="90"/>
      <c r="F333" s="90"/>
      <c r="G333" s="90"/>
      <c r="H333" s="90"/>
      <c r="I333" s="85"/>
      <c r="J333" s="91"/>
      <c r="K333" s="91"/>
      <c r="L333" s="96"/>
      <c r="M333" s="97"/>
      <c r="N333" s="34">
        <f t="shared" si="18"/>
        <v>0</v>
      </c>
      <c r="O333" s="39"/>
      <c r="P333" s="39"/>
    </row>
    <row r="334" spans="2:16" x14ac:dyDescent="0.25">
      <c r="B334" s="88"/>
      <c r="C334" s="89" t="str">
        <f t="shared" si="19"/>
        <v/>
      </c>
      <c r="D334" s="84" t="str">
        <f t="shared" si="20"/>
        <v/>
      </c>
      <c r="E334" s="90"/>
      <c r="F334" s="90"/>
      <c r="G334" s="90"/>
      <c r="H334" s="90"/>
      <c r="I334" s="85"/>
      <c r="J334" s="91"/>
      <c r="K334" s="91"/>
      <c r="L334" s="96"/>
      <c r="M334" s="97"/>
      <c r="N334" s="34">
        <f t="shared" si="18"/>
        <v>0</v>
      </c>
      <c r="O334" s="39"/>
      <c r="P334" s="39"/>
    </row>
    <row r="335" spans="2:16" x14ac:dyDescent="0.25">
      <c r="B335" s="88"/>
      <c r="C335" s="89" t="str">
        <f t="shared" si="19"/>
        <v/>
      </c>
      <c r="D335" s="84" t="str">
        <f t="shared" si="20"/>
        <v/>
      </c>
      <c r="E335" s="90"/>
      <c r="F335" s="90"/>
      <c r="G335" s="90"/>
      <c r="H335" s="90"/>
      <c r="I335" s="85"/>
      <c r="J335" s="91"/>
      <c r="K335" s="91"/>
      <c r="L335" s="96"/>
      <c r="M335" s="97"/>
      <c r="N335" s="34">
        <f t="shared" si="18"/>
        <v>0</v>
      </c>
      <c r="O335" s="39"/>
      <c r="P335" s="39"/>
    </row>
    <row r="336" spans="2:16" x14ac:dyDescent="0.25">
      <c r="B336" s="88"/>
      <c r="C336" s="89" t="str">
        <f t="shared" si="19"/>
        <v/>
      </c>
      <c r="D336" s="84" t="str">
        <f t="shared" si="20"/>
        <v/>
      </c>
      <c r="E336" s="90"/>
      <c r="F336" s="90"/>
      <c r="G336" s="90"/>
      <c r="H336" s="90"/>
      <c r="I336" s="85"/>
      <c r="J336" s="91"/>
      <c r="K336" s="91"/>
      <c r="L336" s="96"/>
      <c r="M336" s="97"/>
      <c r="N336" s="34">
        <f t="shared" ref="N336:N399" si="21">N335+L336-M336</f>
        <v>0</v>
      </c>
      <c r="O336" s="39"/>
      <c r="P336" s="39"/>
    </row>
    <row r="337" spans="2:16" x14ac:dyDescent="0.25">
      <c r="B337" s="88"/>
      <c r="C337" s="89" t="str">
        <f t="shared" si="19"/>
        <v/>
      </c>
      <c r="D337" s="84" t="str">
        <f t="shared" si="20"/>
        <v/>
      </c>
      <c r="E337" s="90"/>
      <c r="F337" s="90"/>
      <c r="G337" s="90"/>
      <c r="H337" s="90"/>
      <c r="I337" s="85"/>
      <c r="J337" s="91"/>
      <c r="K337" s="91"/>
      <c r="L337" s="96"/>
      <c r="M337" s="97"/>
      <c r="N337" s="34">
        <f t="shared" si="21"/>
        <v>0</v>
      </c>
      <c r="O337" s="39"/>
      <c r="P337" s="39"/>
    </row>
    <row r="338" spans="2:16" x14ac:dyDescent="0.25">
      <c r="B338" s="88"/>
      <c r="C338" s="89" t="str">
        <f t="shared" si="19"/>
        <v/>
      </c>
      <c r="D338" s="84" t="str">
        <f t="shared" si="20"/>
        <v/>
      </c>
      <c r="E338" s="90"/>
      <c r="F338" s="90"/>
      <c r="G338" s="90"/>
      <c r="H338" s="90"/>
      <c r="I338" s="85"/>
      <c r="J338" s="91"/>
      <c r="K338" s="91"/>
      <c r="L338" s="96"/>
      <c r="M338" s="97"/>
      <c r="N338" s="34">
        <f t="shared" si="21"/>
        <v>0</v>
      </c>
      <c r="O338" s="39"/>
      <c r="P338" s="39"/>
    </row>
    <row r="339" spans="2:16" x14ac:dyDescent="0.25">
      <c r="B339" s="88"/>
      <c r="C339" s="89" t="str">
        <f t="shared" si="19"/>
        <v/>
      </c>
      <c r="D339" s="84" t="str">
        <f t="shared" si="20"/>
        <v/>
      </c>
      <c r="E339" s="90"/>
      <c r="F339" s="90"/>
      <c r="G339" s="90"/>
      <c r="H339" s="90"/>
      <c r="I339" s="85"/>
      <c r="J339" s="91"/>
      <c r="K339" s="91"/>
      <c r="L339" s="96"/>
      <c r="M339" s="97"/>
      <c r="N339" s="34">
        <f t="shared" si="21"/>
        <v>0</v>
      </c>
      <c r="O339" s="39"/>
      <c r="P339" s="39"/>
    </row>
    <row r="340" spans="2:16" x14ac:dyDescent="0.25">
      <c r="B340" s="88"/>
      <c r="C340" s="89" t="str">
        <f t="shared" si="19"/>
        <v/>
      </c>
      <c r="D340" s="84" t="str">
        <f t="shared" si="20"/>
        <v/>
      </c>
      <c r="E340" s="90"/>
      <c r="F340" s="90"/>
      <c r="G340" s="90"/>
      <c r="H340" s="90"/>
      <c r="I340" s="85"/>
      <c r="J340" s="91"/>
      <c r="K340" s="91"/>
      <c r="L340" s="96"/>
      <c r="M340" s="97"/>
      <c r="N340" s="34">
        <f t="shared" si="21"/>
        <v>0</v>
      </c>
      <c r="O340" s="39"/>
      <c r="P340" s="39"/>
    </row>
    <row r="341" spans="2:16" x14ac:dyDescent="0.25">
      <c r="B341" s="88"/>
      <c r="C341" s="89" t="str">
        <f t="shared" si="19"/>
        <v/>
      </c>
      <c r="D341" s="84" t="str">
        <f t="shared" si="20"/>
        <v/>
      </c>
      <c r="E341" s="90"/>
      <c r="F341" s="90"/>
      <c r="G341" s="90"/>
      <c r="H341" s="90"/>
      <c r="I341" s="85"/>
      <c r="J341" s="91"/>
      <c r="K341" s="91"/>
      <c r="L341" s="96"/>
      <c r="M341" s="97"/>
      <c r="N341" s="34">
        <f t="shared" si="21"/>
        <v>0</v>
      </c>
      <c r="O341" s="39"/>
      <c r="P341" s="39"/>
    </row>
    <row r="342" spans="2:16" x14ac:dyDescent="0.25">
      <c r="B342" s="88"/>
      <c r="C342" s="89" t="str">
        <f t="shared" si="19"/>
        <v/>
      </c>
      <c r="D342" s="84" t="str">
        <f t="shared" si="20"/>
        <v/>
      </c>
      <c r="E342" s="90"/>
      <c r="F342" s="90"/>
      <c r="G342" s="90"/>
      <c r="H342" s="90"/>
      <c r="I342" s="85"/>
      <c r="J342" s="91"/>
      <c r="K342" s="91"/>
      <c r="L342" s="96"/>
      <c r="M342" s="97"/>
      <c r="N342" s="34">
        <f t="shared" si="21"/>
        <v>0</v>
      </c>
      <c r="O342" s="39"/>
      <c r="P342" s="39"/>
    </row>
    <row r="343" spans="2:16" x14ac:dyDescent="0.25">
      <c r="B343" s="88"/>
      <c r="C343" s="89" t="str">
        <f t="shared" si="19"/>
        <v/>
      </c>
      <c r="D343" s="84" t="str">
        <f t="shared" si="20"/>
        <v/>
      </c>
      <c r="E343" s="90"/>
      <c r="F343" s="90"/>
      <c r="G343" s="90"/>
      <c r="H343" s="90"/>
      <c r="I343" s="85"/>
      <c r="J343" s="91"/>
      <c r="K343" s="91"/>
      <c r="L343" s="96"/>
      <c r="M343" s="97"/>
      <c r="N343" s="34">
        <f t="shared" si="21"/>
        <v>0</v>
      </c>
      <c r="O343" s="39"/>
      <c r="P343" s="39"/>
    </row>
    <row r="344" spans="2:16" x14ac:dyDescent="0.25">
      <c r="B344" s="88"/>
      <c r="C344" s="89" t="str">
        <f t="shared" si="19"/>
        <v/>
      </c>
      <c r="D344" s="84" t="str">
        <f t="shared" si="20"/>
        <v/>
      </c>
      <c r="E344" s="90"/>
      <c r="F344" s="90"/>
      <c r="G344" s="90"/>
      <c r="H344" s="90"/>
      <c r="I344" s="85"/>
      <c r="J344" s="91"/>
      <c r="K344" s="91"/>
      <c r="L344" s="96"/>
      <c r="M344" s="97"/>
      <c r="N344" s="34">
        <f t="shared" si="21"/>
        <v>0</v>
      </c>
      <c r="O344" s="39"/>
      <c r="P344" s="39"/>
    </row>
    <row r="345" spans="2:16" x14ac:dyDescent="0.25">
      <c r="B345" s="88"/>
      <c r="C345" s="89" t="str">
        <f t="shared" si="19"/>
        <v/>
      </c>
      <c r="D345" s="84" t="str">
        <f t="shared" si="20"/>
        <v/>
      </c>
      <c r="E345" s="90"/>
      <c r="F345" s="90"/>
      <c r="G345" s="90"/>
      <c r="H345" s="90"/>
      <c r="I345" s="85"/>
      <c r="J345" s="91"/>
      <c r="K345" s="91"/>
      <c r="L345" s="96"/>
      <c r="M345" s="97"/>
      <c r="N345" s="34">
        <f t="shared" si="21"/>
        <v>0</v>
      </c>
      <c r="O345" s="39"/>
      <c r="P345" s="39"/>
    </row>
    <row r="346" spans="2:16" x14ac:dyDescent="0.25">
      <c r="B346" s="88"/>
      <c r="C346" s="89" t="str">
        <f t="shared" si="19"/>
        <v/>
      </c>
      <c r="D346" s="84" t="str">
        <f t="shared" si="20"/>
        <v/>
      </c>
      <c r="E346" s="90"/>
      <c r="F346" s="90"/>
      <c r="G346" s="90"/>
      <c r="H346" s="90"/>
      <c r="I346" s="85"/>
      <c r="J346" s="91"/>
      <c r="K346" s="91"/>
      <c r="L346" s="96"/>
      <c r="M346" s="97"/>
      <c r="N346" s="34">
        <f t="shared" si="21"/>
        <v>0</v>
      </c>
      <c r="O346" s="39"/>
      <c r="P346" s="39"/>
    </row>
    <row r="347" spans="2:16" x14ac:dyDescent="0.25">
      <c r="B347" s="88"/>
      <c r="C347" s="89" t="str">
        <f t="shared" si="19"/>
        <v/>
      </c>
      <c r="D347" s="84" t="str">
        <f t="shared" si="20"/>
        <v/>
      </c>
      <c r="E347" s="90"/>
      <c r="F347" s="90"/>
      <c r="G347" s="90"/>
      <c r="H347" s="90"/>
      <c r="I347" s="85"/>
      <c r="J347" s="91"/>
      <c r="K347" s="91"/>
      <c r="L347" s="96"/>
      <c r="M347" s="97"/>
      <c r="N347" s="34">
        <f t="shared" si="21"/>
        <v>0</v>
      </c>
      <c r="O347" s="39"/>
      <c r="P347" s="39"/>
    </row>
    <row r="348" spans="2:16" x14ac:dyDescent="0.25">
      <c r="B348" s="88"/>
      <c r="C348" s="89" t="str">
        <f t="shared" si="19"/>
        <v/>
      </c>
      <c r="D348" s="84" t="str">
        <f t="shared" si="20"/>
        <v/>
      </c>
      <c r="E348" s="90"/>
      <c r="F348" s="90"/>
      <c r="G348" s="90"/>
      <c r="H348" s="90"/>
      <c r="I348" s="85"/>
      <c r="J348" s="91"/>
      <c r="K348" s="91"/>
      <c r="L348" s="96"/>
      <c r="M348" s="97"/>
      <c r="N348" s="34">
        <f t="shared" si="21"/>
        <v>0</v>
      </c>
      <c r="O348" s="39"/>
      <c r="P348" s="39"/>
    </row>
    <row r="349" spans="2:16" x14ac:dyDescent="0.25">
      <c r="B349" s="88"/>
      <c r="C349" s="89" t="str">
        <f t="shared" si="19"/>
        <v/>
      </c>
      <c r="D349" s="84" t="str">
        <f t="shared" si="20"/>
        <v/>
      </c>
      <c r="E349" s="90"/>
      <c r="F349" s="90"/>
      <c r="G349" s="90"/>
      <c r="H349" s="90"/>
      <c r="I349" s="85"/>
      <c r="J349" s="91"/>
      <c r="K349" s="91"/>
      <c r="L349" s="96"/>
      <c r="M349" s="97"/>
      <c r="N349" s="34">
        <f t="shared" si="21"/>
        <v>0</v>
      </c>
      <c r="O349" s="39"/>
      <c r="P349" s="39"/>
    </row>
    <row r="350" spans="2:16" x14ac:dyDescent="0.25">
      <c r="B350" s="88"/>
      <c r="C350" s="89" t="str">
        <f t="shared" si="19"/>
        <v/>
      </c>
      <c r="D350" s="84" t="str">
        <f t="shared" si="20"/>
        <v/>
      </c>
      <c r="E350" s="90"/>
      <c r="F350" s="90"/>
      <c r="G350" s="90"/>
      <c r="H350" s="90"/>
      <c r="I350" s="85"/>
      <c r="J350" s="91"/>
      <c r="K350" s="91"/>
      <c r="L350" s="96"/>
      <c r="M350" s="97"/>
      <c r="N350" s="34">
        <f t="shared" si="21"/>
        <v>0</v>
      </c>
      <c r="O350" s="39"/>
      <c r="P350" s="39"/>
    </row>
    <row r="351" spans="2:16" x14ac:dyDescent="0.25">
      <c r="B351" s="88"/>
      <c r="C351" s="89" t="str">
        <f t="shared" si="19"/>
        <v/>
      </c>
      <c r="D351" s="84" t="str">
        <f t="shared" si="20"/>
        <v/>
      </c>
      <c r="E351" s="90"/>
      <c r="F351" s="90"/>
      <c r="G351" s="90"/>
      <c r="H351" s="90"/>
      <c r="I351" s="85"/>
      <c r="J351" s="91"/>
      <c r="K351" s="91"/>
      <c r="L351" s="96"/>
      <c r="M351" s="97"/>
      <c r="N351" s="34">
        <f t="shared" si="21"/>
        <v>0</v>
      </c>
      <c r="O351" s="39"/>
      <c r="P351" s="39"/>
    </row>
    <row r="352" spans="2:16" x14ac:dyDescent="0.25">
      <c r="B352" s="88"/>
      <c r="C352" s="89" t="str">
        <f t="shared" si="19"/>
        <v/>
      </c>
      <c r="D352" s="84" t="str">
        <f t="shared" si="20"/>
        <v/>
      </c>
      <c r="E352" s="90"/>
      <c r="F352" s="90"/>
      <c r="G352" s="90"/>
      <c r="H352" s="90"/>
      <c r="I352" s="85"/>
      <c r="J352" s="91"/>
      <c r="K352" s="91"/>
      <c r="L352" s="96"/>
      <c r="M352" s="97"/>
      <c r="N352" s="34">
        <f t="shared" si="21"/>
        <v>0</v>
      </c>
      <c r="O352" s="39"/>
      <c r="P352" s="39"/>
    </row>
    <row r="353" spans="2:16" x14ac:dyDescent="0.25">
      <c r="B353" s="88"/>
      <c r="C353" s="89" t="str">
        <f t="shared" si="19"/>
        <v/>
      </c>
      <c r="D353" s="84" t="str">
        <f t="shared" si="20"/>
        <v/>
      </c>
      <c r="E353" s="90"/>
      <c r="F353" s="90"/>
      <c r="G353" s="90"/>
      <c r="H353" s="90"/>
      <c r="I353" s="85"/>
      <c r="J353" s="91"/>
      <c r="K353" s="91"/>
      <c r="L353" s="96"/>
      <c r="M353" s="97"/>
      <c r="N353" s="34">
        <f t="shared" si="21"/>
        <v>0</v>
      </c>
      <c r="O353" s="39"/>
      <c r="P353" s="39"/>
    </row>
    <row r="354" spans="2:16" x14ac:dyDescent="0.25">
      <c r="B354" s="88"/>
      <c r="C354" s="89" t="str">
        <f t="shared" si="19"/>
        <v/>
      </c>
      <c r="D354" s="84" t="str">
        <f t="shared" si="20"/>
        <v/>
      </c>
      <c r="E354" s="90"/>
      <c r="F354" s="90"/>
      <c r="G354" s="90"/>
      <c r="H354" s="90"/>
      <c r="I354" s="85"/>
      <c r="J354" s="91"/>
      <c r="K354" s="91"/>
      <c r="L354" s="96"/>
      <c r="M354" s="97"/>
      <c r="N354" s="34">
        <f t="shared" si="21"/>
        <v>0</v>
      </c>
      <c r="O354" s="39"/>
      <c r="P354" s="39"/>
    </row>
    <row r="355" spans="2:16" x14ac:dyDescent="0.25">
      <c r="B355" s="88"/>
      <c r="C355" s="89" t="str">
        <f t="shared" si="19"/>
        <v/>
      </c>
      <c r="D355" s="84" t="str">
        <f t="shared" si="20"/>
        <v/>
      </c>
      <c r="E355" s="90"/>
      <c r="F355" s="90"/>
      <c r="G355" s="90"/>
      <c r="H355" s="90"/>
      <c r="I355" s="85"/>
      <c r="J355" s="91"/>
      <c r="K355" s="91"/>
      <c r="L355" s="96"/>
      <c r="M355" s="97"/>
      <c r="N355" s="34">
        <f t="shared" si="21"/>
        <v>0</v>
      </c>
      <c r="O355" s="39"/>
      <c r="P355" s="39"/>
    </row>
    <row r="356" spans="2:16" x14ac:dyDescent="0.25">
      <c r="B356" s="88"/>
      <c r="C356" s="89" t="str">
        <f t="shared" si="19"/>
        <v/>
      </c>
      <c r="D356" s="84" t="str">
        <f t="shared" si="20"/>
        <v/>
      </c>
      <c r="E356" s="90"/>
      <c r="F356" s="90"/>
      <c r="G356" s="90"/>
      <c r="H356" s="90"/>
      <c r="I356" s="85"/>
      <c r="J356" s="91"/>
      <c r="K356" s="91"/>
      <c r="L356" s="96"/>
      <c r="M356" s="97"/>
      <c r="N356" s="34">
        <f t="shared" si="21"/>
        <v>0</v>
      </c>
      <c r="O356" s="39"/>
      <c r="P356" s="39"/>
    </row>
    <row r="357" spans="2:16" x14ac:dyDescent="0.25">
      <c r="B357" s="88"/>
      <c r="C357" s="89" t="str">
        <f>IF(B357&lt;&gt;"",MONTH(B357),"")</f>
        <v/>
      </c>
      <c r="D357" s="84" t="str">
        <f>IF(B357&lt;&gt;"",YEAR(B357),"")</f>
        <v/>
      </c>
      <c r="E357" s="90"/>
      <c r="F357" s="90"/>
      <c r="G357" s="90"/>
      <c r="H357" s="90"/>
      <c r="I357" s="85"/>
      <c r="J357" s="91"/>
      <c r="K357" s="91"/>
      <c r="L357" s="96"/>
      <c r="M357" s="97"/>
      <c r="N357" s="34">
        <f t="shared" si="21"/>
        <v>0</v>
      </c>
      <c r="O357" s="39"/>
      <c r="P357" s="39"/>
    </row>
    <row r="358" spans="2:16" x14ac:dyDescent="0.25">
      <c r="B358" s="88"/>
      <c r="C358" s="89" t="str">
        <f t="shared" ref="C358:C399" si="22">IF(B358&lt;&gt;"",MONTH(B358),"")</f>
        <v/>
      </c>
      <c r="D358" s="84" t="str">
        <f t="shared" ref="D358:D399" si="23">IF(B358&lt;&gt;"",YEAR(B358),"")</f>
        <v/>
      </c>
      <c r="E358" s="90"/>
      <c r="F358" s="90"/>
      <c r="G358" s="90"/>
      <c r="H358" s="90"/>
      <c r="I358" s="85"/>
      <c r="J358" s="91"/>
      <c r="K358" s="91"/>
      <c r="L358" s="96"/>
      <c r="M358" s="97"/>
      <c r="N358" s="34">
        <f t="shared" si="21"/>
        <v>0</v>
      </c>
      <c r="O358" s="39"/>
      <c r="P358" s="39"/>
    </row>
    <row r="359" spans="2:16" x14ac:dyDescent="0.25">
      <c r="B359" s="88"/>
      <c r="C359" s="89" t="str">
        <f t="shared" si="22"/>
        <v/>
      </c>
      <c r="D359" s="84" t="str">
        <f t="shared" si="23"/>
        <v/>
      </c>
      <c r="E359" s="90"/>
      <c r="F359" s="90"/>
      <c r="G359" s="90"/>
      <c r="H359" s="90"/>
      <c r="I359" s="85"/>
      <c r="J359" s="91"/>
      <c r="K359" s="91"/>
      <c r="L359" s="96"/>
      <c r="M359" s="97"/>
      <c r="N359" s="34">
        <f t="shared" si="21"/>
        <v>0</v>
      </c>
      <c r="O359" s="39"/>
      <c r="P359" s="39"/>
    </row>
    <row r="360" spans="2:16" x14ac:dyDescent="0.25">
      <c r="B360" s="88"/>
      <c r="C360" s="89" t="str">
        <f t="shared" si="22"/>
        <v/>
      </c>
      <c r="D360" s="84" t="str">
        <f t="shared" si="23"/>
        <v/>
      </c>
      <c r="E360" s="90"/>
      <c r="F360" s="90"/>
      <c r="G360" s="90"/>
      <c r="H360" s="90"/>
      <c r="I360" s="85"/>
      <c r="J360" s="91"/>
      <c r="K360" s="91"/>
      <c r="L360" s="96"/>
      <c r="M360" s="97"/>
      <c r="N360" s="34">
        <f t="shared" si="21"/>
        <v>0</v>
      </c>
      <c r="O360" s="39"/>
      <c r="P360" s="39"/>
    </row>
    <row r="361" spans="2:16" x14ac:dyDescent="0.25">
      <c r="B361" s="88"/>
      <c r="C361" s="89" t="str">
        <f t="shared" si="22"/>
        <v/>
      </c>
      <c r="D361" s="84" t="str">
        <f t="shared" si="23"/>
        <v/>
      </c>
      <c r="E361" s="90"/>
      <c r="F361" s="90"/>
      <c r="G361" s="90"/>
      <c r="H361" s="90"/>
      <c r="I361" s="85"/>
      <c r="J361" s="91"/>
      <c r="K361" s="91"/>
      <c r="L361" s="96"/>
      <c r="M361" s="97"/>
      <c r="N361" s="34">
        <f t="shared" si="21"/>
        <v>0</v>
      </c>
      <c r="O361" s="39"/>
      <c r="P361" s="39"/>
    </row>
    <row r="362" spans="2:16" x14ac:dyDescent="0.25">
      <c r="B362" s="88"/>
      <c r="C362" s="89" t="str">
        <f t="shared" si="22"/>
        <v/>
      </c>
      <c r="D362" s="84" t="str">
        <f t="shared" si="23"/>
        <v/>
      </c>
      <c r="E362" s="90"/>
      <c r="F362" s="90"/>
      <c r="G362" s="90"/>
      <c r="H362" s="90"/>
      <c r="I362" s="85"/>
      <c r="J362" s="91"/>
      <c r="K362" s="91"/>
      <c r="L362" s="96"/>
      <c r="M362" s="97"/>
      <c r="N362" s="34">
        <f t="shared" si="21"/>
        <v>0</v>
      </c>
      <c r="O362" s="39"/>
      <c r="P362" s="39"/>
    </row>
    <row r="363" spans="2:16" x14ac:dyDescent="0.25">
      <c r="B363" s="88"/>
      <c r="C363" s="89" t="str">
        <f t="shared" si="22"/>
        <v/>
      </c>
      <c r="D363" s="84" t="str">
        <f t="shared" si="23"/>
        <v/>
      </c>
      <c r="E363" s="90"/>
      <c r="F363" s="90"/>
      <c r="G363" s="90"/>
      <c r="H363" s="90"/>
      <c r="I363" s="85"/>
      <c r="J363" s="91"/>
      <c r="K363" s="91"/>
      <c r="L363" s="96"/>
      <c r="M363" s="97"/>
      <c r="N363" s="34">
        <f t="shared" si="21"/>
        <v>0</v>
      </c>
      <c r="O363" s="39"/>
      <c r="P363" s="39"/>
    </row>
    <row r="364" spans="2:16" x14ac:dyDescent="0.25">
      <c r="B364" s="88"/>
      <c r="C364" s="89" t="str">
        <f t="shared" si="22"/>
        <v/>
      </c>
      <c r="D364" s="84" t="str">
        <f t="shared" si="23"/>
        <v/>
      </c>
      <c r="E364" s="90"/>
      <c r="F364" s="90"/>
      <c r="G364" s="90"/>
      <c r="H364" s="90"/>
      <c r="I364" s="85"/>
      <c r="J364" s="91"/>
      <c r="K364" s="91"/>
      <c r="L364" s="96"/>
      <c r="M364" s="97"/>
      <c r="N364" s="34">
        <f t="shared" si="21"/>
        <v>0</v>
      </c>
      <c r="O364" s="39"/>
      <c r="P364" s="39"/>
    </row>
    <row r="365" spans="2:16" x14ac:dyDescent="0.25">
      <c r="B365" s="88"/>
      <c r="C365" s="89" t="str">
        <f t="shared" si="22"/>
        <v/>
      </c>
      <c r="D365" s="84" t="str">
        <f t="shared" si="23"/>
        <v/>
      </c>
      <c r="E365" s="90"/>
      <c r="F365" s="90"/>
      <c r="G365" s="90"/>
      <c r="H365" s="90"/>
      <c r="I365" s="85"/>
      <c r="J365" s="91"/>
      <c r="K365" s="91"/>
      <c r="L365" s="96"/>
      <c r="M365" s="97"/>
      <c r="N365" s="34">
        <f t="shared" si="21"/>
        <v>0</v>
      </c>
      <c r="O365" s="39"/>
      <c r="P365" s="39"/>
    </row>
    <row r="366" spans="2:16" x14ac:dyDescent="0.25">
      <c r="B366" s="88"/>
      <c r="C366" s="89" t="str">
        <f t="shared" si="22"/>
        <v/>
      </c>
      <c r="D366" s="84" t="str">
        <f t="shared" si="23"/>
        <v/>
      </c>
      <c r="E366" s="90"/>
      <c r="F366" s="90"/>
      <c r="G366" s="90"/>
      <c r="H366" s="90"/>
      <c r="I366" s="85"/>
      <c r="J366" s="91"/>
      <c r="K366" s="91"/>
      <c r="L366" s="96"/>
      <c r="M366" s="97"/>
      <c r="N366" s="34">
        <f t="shared" si="21"/>
        <v>0</v>
      </c>
      <c r="O366" s="39"/>
      <c r="P366" s="39"/>
    </row>
    <row r="367" spans="2:16" x14ac:dyDescent="0.25">
      <c r="B367" s="88"/>
      <c r="C367" s="89" t="str">
        <f t="shared" si="22"/>
        <v/>
      </c>
      <c r="D367" s="84" t="str">
        <f t="shared" si="23"/>
        <v/>
      </c>
      <c r="E367" s="90"/>
      <c r="F367" s="90"/>
      <c r="G367" s="90"/>
      <c r="H367" s="90"/>
      <c r="I367" s="85"/>
      <c r="J367" s="91"/>
      <c r="K367" s="91"/>
      <c r="L367" s="96"/>
      <c r="M367" s="97"/>
      <c r="N367" s="34">
        <f t="shared" si="21"/>
        <v>0</v>
      </c>
      <c r="O367" s="39"/>
      <c r="P367" s="39"/>
    </row>
    <row r="368" spans="2:16" x14ac:dyDescent="0.25">
      <c r="B368" s="88"/>
      <c r="C368" s="89" t="str">
        <f t="shared" si="22"/>
        <v/>
      </c>
      <c r="D368" s="84" t="str">
        <f t="shared" si="23"/>
        <v/>
      </c>
      <c r="E368" s="90"/>
      <c r="F368" s="90"/>
      <c r="G368" s="90"/>
      <c r="H368" s="90"/>
      <c r="I368" s="85"/>
      <c r="J368" s="91"/>
      <c r="K368" s="91"/>
      <c r="L368" s="96"/>
      <c r="M368" s="97"/>
      <c r="N368" s="34">
        <f t="shared" si="21"/>
        <v>0</v>
      </c>
      <c r="O368" s="39"/>
      <c r="P368" s="39"/>
    </row>
    <row r="369" spans="2:16" x14ac:dyDescent="0.25">
      <c r="B369" s="88"/>
      <c r="C369" s="89" t="str">
        <f t="shared" si="22"/>
        <v/>
      </c>
      <c r="D369" s="84" t="str">
        <f t="shared" si="23"/>
        <v/>
      </c>
      <c r="E369" s="90"/>
      <c r="F369" s="90"/>
      <c r="G369" s="90"/>
      <c r="H369" s="90"/>
      <c r="I369" s="85"/>
      <c r="J369" s="91"/>
      <c r="K369" s="91"/>
      <c r="L369" s="96"/>
      <c r="M369" s="97"/>
      <c r="N369" s="34">
        <f t="shared" si="21"/>
        <v>0</v>
      </c>
      <c r="O369" s="39"/>
      <c r="P369" s="39"/>
    </row>
    <row r="370" spans="2:16" x14ac:dyDescent="0.25">
      <c r="B370" s="88"/>
      <c r="C370" s="89" t="str">
        <f t="shared" si="22"/>
        <v/>
      </c>
      <c r="D370" s="84" t="str">
        <f t="shared" si="23"/>
        <v/>
      </c>
      <c r="E370" s="90"/>
      <c r="F370" s="90"/>
      <c r="G370" s="90"/>
      <c r="H370" s="90"/>
      <c r="I370" s="85"/>
      <c r="J370" s="91"/>
      <c r="K370" s="91"/>
      <c r="L370" s="96"/>
      <c r="M370" s="97"/>
      <c r="N370" s="34">
        <f t="shared" si="21"/>
        <v>0</v>
      </c>
      <c r="O370" s="39"/>
      <c r="P370" s="39"/>
    </row>
    <row r="371" spans="2:16" x14ac:dyDescent="0.25">
      <c r="B371" s="88"/>
      <c r="C371" s="89" t="str">
        <f t="shared" si="22"/>
        <v/>
      </c>
      <c r="D371" s="84" t="str">
        <f t="shared" si="23"/>
        <v/>
      </c>
      <c r="E371" s="90"/>
      <c r="F371" s="90"/>
      <c r="G371" s="90"/>
      <c r="H371" s="90"/>
      <c r="I371" s="85"/>
      <c r="J371" s="91"/>
      <c r="K371" s="91"/>
      <c r="L371" s="96"/>
      <c r="M371" s="97"/>
      <c r="N371" s="34">
        <f t="shared" si="21"/>
        <v>0</v>
      </c>
      <c r="O371" s="39"/>
      <c r="P371" s="39"/>
    </row>
    <row r="372" spans="2:16" x14ac:dyDescent="0.25">
      <c r="B372" s="88"/>
      <c r="C372" s="89" t="str">
        <f t="shared" si="22"/>
        <v/>
      </c>
      <c r="D372" s="84" t="str">
        <f t="shared" si="23"/>
        <v/>
      </c>
      <c r="E372" s="90"/>
      <c r="F372" s="90"/>
      <c r="G372" s="90"/>
      <c r="H372" s="90"/>
      <c r="I372" s="85"/>
      <c r="J372" s="91"/>
      <c r="K372" s="91"/>
      <c r="L372" s="96"/>
      <c r="M372" s="97"/>
      <c r="N372" s="34">
        <f t="shared" si="21"/>
        <v>0</v>
      </c>
      <c r="O372" s="39"/>
      <c r="P372" s="39"/>
    </row>
    <row r="373" spans="2:16" x14ac:dyDescent="0.25">
      <c r="B373" s="88"/>
      <c r="C373" s="89" t="str">
        <f t="shared" si="22"/>
        <v/>
      </c>
      <c r="D373" s="84" t="str">
        <f t="shared" si="23"/>
        <v/>
      </c>
      <c r="E373" s="90"/>
      <c r="F373" s="90"/>
      <c r="G373" s="90"/>
      <c r="H373" s="90"/>
      <c r="I373" s="85"/>
      <c r="J373" s="91"/>
      <c r="K373" s="91"/>
      <c r="L373" s="96"/>
      <c r="M373" s="97"/>
      <c r="N373" s="34">
        <f t="shared" si="21"/>
        <v>0</v>
      </c>
      <c r="O373" s="39"/>
      <c r="P373" s="39"/>
    </row>
    <row r="374" spans="2:16" x14ac:dyDescent="0.25">
      <c r="B374" s="88"/>
      <c r="C374" s="89" t="str">
        <f t="shared" si="22"/>
        <v/>
      </c>
      <c r="D374" s="84" t="str">
        <f t="shared" si="23"/>
        <v/>
      </c>
      <c r="E374" s="90"/>
      <c r="F374" s="90"/>
      <c r="G374" s="90"/>
      <c r="H374" s="90"/>
      <c r="I374" s="85"/>
      <c r="J374" s="91"/>
      <c r="K374" s="91"/>
      <c r="L374" s="96"/>
      <c r="M374" s="97"/>
      <c r="N374" s="34">
        <f t="shared" si="21"/>
        <v>0</v>
      </c>
      <c r="O374" s="39"/>
      <c r="P374" s="39"/>
    </row>
    <row r="375" spans="2:16" x14ac:dyDescent="0.25">
      <c r="B375" s="88"/>
      <c r="C375" s="89" t="str">
        <f t="shared" si="22"/>
        <v/>
      </c>
      <c r="D375" s="84" t="str">
        <f t="shared" si="23"/>
        <v/>
      </c>
      <c r="E375" s="90"/>
      <c r="F375" s="90"/>
      <c r="G375" s="90"/>
      <c r="H375" s="90"/>
      <c r="I375" s="85"/>
      <c r="J375" s="91"/>
      <c r="K375" s="91"/>
      <c r="L375" s="96"/>
      <c r="M375" s="97"/>
      <c r="N375" s="34">
        <f t="shared" si="21"/>
        <v>0</v>
      </c>
      <c r="O375" s="39"/>
      <c r="P375" s="39"/>
    </row>
    <row r="376" spans="2:16" x14ac:dyDescent="0.25">
      <c r="B376" s="88"/>
      <c r="C376" s="89" t="str">
        <f t="shared" si="22"/>
        <v/>
      </c>
      <c r="D376" s="84" t="str">
        <f t="shared" si="23"/>
        <v/>
      </c>
      <c r="E376" s="90"/>
      <c r="F376" s="90"/>
      <c r="G376" s="90"/>
      <c r="H376" s="90"/>
      <c r="I376" s="85"/>
      <c r="J376" s="91"/>
      <c r="K376" s="91"/>
      <c r="L376" s="96"/>
      <c r="M376" s="97"/>
      <c r="N376" s="34">
        <f t="shared" si="21"/>
        <v>0</v>
      </c>
      <c r="O376" s="39"/>
      <c r="P376" s="39"/>
    </row>
    <row r="377" spans="2:16" x14ac:dyDescent="0.25">
      <c r="B377" s="88"/>
      <c r="C377" s="89" t="str">
        <f t="shared" si="22"/>
        <v/>
      </c>
      <c r="D377" s="84" t="str">
        <f t="shared" si="23"/>
        <v/>
      </c>
      <c r="E377" s="90"/>
      <c r="F377" s="90"/>
      <c r="G377" s="90"/>
      <c r="H377" s="90"/>
      <c r="I377" s="85"/>
      <c r="J377" s="91"/>
      <c r="K377" s="91"/>
      <c r="L377" s="96"/>
      <c r="M377" s="97"/>
      <c r="N377" s="34">
        <f t="shared" si="21"/>
        <v>0</v>
      </c>
      <c r="O377" s="39"/>
      <c r="P377" s="39"/>
    </row>
    <row r="378" spans="2:16" x14ac:dyDescent="0.25">
      <c r="B378" s="88"/>
      <c r="C378" s="89" t="str">
        <f t="shared" si="22"/>
        <v/>
      </c>
      <c r="D378" s="84" t="str">
        <f t="shared" si="23"/>
        <v/>
      </c>
      <c r="E378" s="90"/>
      <c r="F378" s="90"/>
      <c r="G378" s="90"/>
      <c r="H378" s="90"/>
      <c r="I378" s="85"/>
      <c r="J378" s="91"/>
      <c r="K378" s="91"/>
      <c r="L378" s="96"/>
      <c r="M378" s="97"/>
      <c r="N378" s="34">
        <f t="shared" si="21"/>
        <v>0</v>
      </c>
      <c r="O378" s="39"/>
      <c r="P378" s="39"/>
    </row>
    <row r="379" spans="2:16" x14ac:dyDescent="0.25">
      <c r="B379" s="88"/>
      <c r="C379" s="89" t="str">
        <f t="shared" si="22"/>
        <v/>
      </c>
      <c r="D379" s="84" t="str">
        <f t="shared" si="23"/>
        <v/>
      </c>
      <c r="E379" s="90"/>
      <c r="F379" s="90"/>
      <c r="G379" s="90"/>
      <c r="H379" s="90"/>
      <c r="I379" s="85"/>
      <c r="J379" s="91"/>
      <c r="K379" s="91"/>
      <c r="L379" s="96"/>
      <c r="M379" s="97"/>
      <c r="N379" s="34">
        <f t="shared" si="21"/>
        <v>0</v>
      </c>
      <c r="O379" s="39"/>
      <c r="P379" s="39"/>
    </row>
    <row r="380" spans="2:16" x14ac:dyDescent="0.25">
      <c r="B380" s="88"/>
      <c r="C380" s="89" t="str">
        <f t="shared" si="22"/>
        <v/>
      </c>
      <c r="D380" s="84" t="str">
        <f t="shared" si="23"/>
        <v/>
      </c>
      <c r="E380" s="90"/>
      <c r="F380" s="90"/>
      <c r="G380" s="90"/>
      <c r="H380" s="90"/>
      <c r="I380" s="85"/>
      <c r="J380" s="91"/>
      <c r="K380" s="91"/>
      <c r="L380" s="96"/>
      <c r="M380" s="97"/>
      <c r="N380" s="34">
        <f t="shared" si="21"/>
        <v>0</v>
      </c>
      <c r="O380" s="39"/>
      <c r="P380" s="39"/>
    </row>
    <row r="381" spans="2:16" x14ac:dyDescent="0.25">
      <c r="B381" s="88"/>
      <c r="C381" s="89" t="str">
        <f t="shared" si="22"/>
        <v/>
      </c>
      <c r="D381" s="84" t="str">
        <f t="shared" si="23"/>
        <v/>
      </c>
      <c r="E381" s="90"/>
      <c r="F381" s="90"/>
      <c r="G381" s="90"/>
      <c r="H381" s="90"/>
      <c r="I381" s="85"/>
      <c r="J381" s="91"/>
      <c r="K381" s="91"/>
      <c r="L381" s="96"/>
      <c r="M381" s="97"/>
      <c r="N381" s="34">
        <f t="shared" si="21"/>
        <v>0</v>
      </c>
      <c r="O381" s="39"/>
      <c r="P381" s="39"/>
    </row>
    <row r="382" spans="2:16" x14ac:dyDescent="0.25">
      <c r="B382" s="88"/>
      <c r="C382" s="89" t="str">
        <f t="shared" si="22"/>
        <v/>
      </c>
      <c r="D382" s="84" t="str">
        <f t="shared" si="23"/>
        <v/>
      </c>
      <c r="E382" s="90"/>
      <c r="F382" s="90"/>
      <c r="G382" s="90"/>
      <c r="H382" s="90"/>
      <c r="I382" s="85"/>
      <c r="J382" s="91"/>
      <c r="K382" s="91"/>
      <c r="L382" s="96"/>
      <c r="M382" s="97"/>
      <c r="N382" s="34">
        <f t="shared" si="21"/>
        <v>0</v>
      </c>
      <c r="O382" s="39"/>
      <c r="P382" s="39"/>
    </row>
    <row r="383" spans="2:16" x14ac:dyDescent="0.25">
      <c r="B383" s="88"/>
      <c r="C383" s="89" t="str">
        <f t="shared" si="22"/>
        <v/>
      </c>
      <c r="D383" s="84" t="str">
        <f t="shared" si="23"/>
        <v/>
      </c>
      <c r="E383" s="90"/>
      <c r="F383" s="90"/>
      <c r="G383" s="90"/>
      <c r="H383" s="90"/>
      <c r="I383" s="85"/>
      <c r="J383" s="91"/>
      <c r="K383" s="91"/>
      <c r="L383" s="96"/>
      <c r="M383" s="97"/>
      <c r="N383" s="34">
        <f t="shared" si="21"/>
        <v>0</v>
      </c>
      <c r="O383" s="39"/>
      <c r="P383" s="39"/>
    </row>
    <row r="384" spans="2:16" x14ac:dyDescent="0.25">
      <c r="B384" s="88"/>
      <c r="C384" s="89" t="str">
        <f t="shared" si="22"/>
        <v/>
      </c>
      <c r="D384" s="84" t="str">
        <f t="shared" si="23"/>
        <v/>
      </c>
      <c r="E384" s="90"/>
      <c r="F384" s="90"/>
      <c r="G384" s="90"/>
      <c r="H384" s="90"/>
      <c r="I384" s="85"/>
      <c r="J384" s="91"/>
      <c r="K384" s="91"/>
      <c r="L384" s="96"/>
      <c r="M384" s="97"/>
      <c r="N384" s="34">
        <f t="shared" si="21"/>
        <v>0</v>
      </c>
      <c r="O384" s="39"/>
      <c r="P384" s="39"/>
    </row>
    <row r="385" spans="2:16" x14ac:dyDescent="0.25">
      <c r="B385" s="88"/>
      <c r="C385" s="89" t="str">
        <f t="shared" si="22"/>
        <v/>
      </c>
      <c r="D385" s="84" t="str">
        <f t="shared" si="23"/>
        <v/>
      </c>
      <c r="E385" s="90"/>
      <c r="F385" s="90"/>
      <c r="G385" s="90"/>
      <c r="H385" s="90"/>
      <c r="I385" s="85"/>
      <c r="J385" s="91"/>
      <c r="K385" s="91"/>
      <c r="L385" s="96"/>
      <c r="M385" s="97"/>
      <c r="N385" s="34">
        <f t="shared" si="21"/>
        <v>0</v>
      </c>
      <c r="O385" s="39"/>
      <c r="P385" s="39"/>
    </row>
    <row r="386" spans="2:16" x14ac:dyDescent="0.25">
      <c r="B386" s="88"/>
      <c r="C386" s="89" t="str">
        <f t="shared" si="22"/>
        <v/>
      </c>
      <c r="D386" s="84" t="str">
        <f t="shared" si="23"/>
        <v/>
      </c>
      <c r="E386" s="90"/>
      <c r="F386" s="90"/>
      <c r="G386" s="90"/>
      <c r="H386" s="90"/>
      <c r="I386" s="85"/>
      <c r="J386" s="91"/>
      <c r="K386" s="91"/>
      <c r="L386" s="96"/>
      <c r="M386" s="97"/>
      <c r="N386" s="34">
        <f t="shared" si="21"/>
        <v>0</v>
      </c>
      <c r="O386" s="39"/>
      <c r="P386" s="39"/>
    </row>
    <row r="387" spans="2:16" x14ac:dyDescent="0.25">
      <c r="B387" s="88"/>
      <c r="C387" s="89" t="str">
        <f t="shared" si="22"/>
        <v/>
      </c>
      <c r="D387" s="84" t="str">
        <f t="shared" si="23"/>
        <v/>
      </c>
      <c r="E387" s="90"/>
      <c r="F387" s="90"/>
      <c r="G387" s="90"/>
      <c r="H387" s="90"/>
      <c r="I387" s="85"/>
      <c r="J387" s="91"/>
      <c r="K387" s="91"/>
      <c r="L387" s="96"/>
      <c r="M387" s="97"/>
      <c r="N387" s="34">
        <f t="shared" si="21"/>
        <v>0</v>
      </c>
      <c r="O387" s="39"/>
      <c r="P387" s="39"/>
    </row>
    <row r="388" spans="2:16" x14ac:dyDescent="0.25">
      <c r="B388" s="88"/>
      <c r="C388" s="89" t="str">
        <f t="shared" si="22"/>
        <v/>
      </c>
      <c r="D388" s="84" t="str">
        <f t="shared" si="23"/>
        <v/>
      </c>
      <c r="E388" s="90"/>
      <c r="F388" s="90"/>
      <c r="G388" s="90"/>
      <c r="H388" s="90"/>
      <c r="I388" s="85"/>
      <c r="J388" s="91"/>
      <c r="K388" s="91"/>
      <c r="L388" s="96"/>
      <c r="M388" s="97"/>
      <c r="N388" s="34">
        <f t="shared" si="21"/>
        <v>0</v>
      </c>
      <c r="O388" s="39"/>
      <c r="P388" s="39"/>
    </row>
    <row r="389" spans="2:16" x14ac:dyDescent="0.25">
      <c r="B389" s="88"/>
      <c r="C389" s="89" t="str">
        <f t="shared" si="22"/>
        <v/>
      </c>
      <c r="D389" s="84" t="str">
        <f t="shared" si="23"/>
        <v/>
      </c>
      <c r="E389" s="90"/>
      <c r="F389" s="90"/>
      <c r="G389" s="90"/>
      <c r="H389" s="90"/>
      <c r="I389" s="85"/>
      <c r="J389" s="91"/>
      <c r="K389" s="91"/>
      <c r="L389" s="96"/>
      <c r="M389" s="97"/>
      <c r="N389" s="34">
        <f t="shared" si="21"/>
        <v>0</v>
      </c>
      <c r="O389" s="39"/>
      <c r="P389" s="39"/>
    </row>
    <row r="390" spans="2:16" x14ac:dyDescent="0.25">
      <c r="B390" s="88"/>
      <c r="C390" s="89" t="str">
        <f t="shared" si="22"/>
        <v/>
      </c>
      <c r="D390" s="84" t="str">
        <f t="shared" si="23"/>
        <v/>
      </c>
      <c r="E390" s="90"/>
      <c r="F390" s="90"/>
      <c r="G390" s="90"/>
      <c r="H390" s="90"/>
      <c r="I390" s="85"/>
      <c r="J390" s="91"/>
      <c r="K390" s="91"/>
      <c r="L390" s="96"/>
      <c r="M390" s="97"/>
      <c r="N390" s="34">
        <f t="shared" si="21"/>
        <v>0</v>
      </c>
      <c r="O390" s="39"/>
      <c r="P390" s="39"/>
    </row>
    <row r="391" spans="2:16" x14ac:dyDescent="0.25">
      <c r="B391" s="88"/>
      <c r="C391" s="89" t="str">
        <f t="shared" si="22"/>
        <v/>
      </c>
      <c r="D391" s="84" t="str">
        <f t="shared" si="23"/>
        <v/>
      </c>
      <c r="E391" s="90"/>
      <c r="F391" s="90"/>
      <c r="G391" s="90"/>
      <c r="H391" s="90"/>
      <c r="I391" s="85"/>
      <c r="J391" s="91"/>
      <c r="K391" s="91"/>
      <c r="L391" s="96"/>
      <c r="M391" s="97"/>
      <c r="N391" s="34">
        <f t="shared" si="21"/>
        <v>0</v>
      </c>
      <c r="O391" s="39"/>
      <c r="P391" s="39"/>
    </row>
    <row r="392" spans="2:16" x14ac:dyDescent="0.25">
      <c r="B392" s="88"/>
      <c r="C392" s="89" t="str">
        <f t="shared" si="22"/>
        <v/>
      </c>
      <c r="D392" s="84" t="str">
        <f t="shared" si="23"/>
        <v/>
      </c>
      <c r="E392" s="90"/>
      <c r="F392" s="90"/>
      <c r="G392" s="90"/>
      <c r="H392" s="90"/>
      <c r="I392" s="85"/>
      <c r="J392" s="91"/>
      <c r="K392" s="91"/>
      <c r="L392" s="96"/>
      <c r="M392" s="97"/>
      <c r="N392" s="34">
        <f t="shared" si="21"/>
        <v>0</v>
      </c>
      <c r="O392" s="39"/>
      <c r="P392" s="39"/>
    </row>
    <row r="393" spans="2:16" x14ac:dyDescent="0.25">
      <c r="B393" s="88"/>
      <c r="C393" s="89" t="str">
        <f t="shared" si="22"/>
        <v/>
      </c>
      <c r="D393" s="84" t="str">
        <f t="shared" si="23"/>
        <v/>
      </c>
      <c r="E393" s="90"/>
      <c r="F393" s="90"/>
      <c r="G393" s="90"/>
      <c r="H393" s="90"/>
      <c r="I393" s="85"/>
      <c r="J393" s="91"/>
      <c r="K393" s="91"/>
      <c r="L393" s="96"/>
      <c r="M393" s="97"/>
      <c r="N393" s="34">
        <f t="shared" si="21"/>
        <v>0</v>
      </c>
      <c r="O393" s="39"/>
      <c r="P393" s="39"/>
    </row>
    <row r="394" spans="2:16" x14ac:dyDescent="0.25">
      <c r="B394" s="88"/>
      <c r="C394" s="89" t="str">
        <f t="shared" si="22"/>
        <v/>
      </c>
      <c r="D394" s="84" t="str">
        <f t="shared" si="23"/>
        <v/>
      </c>
      <c r="E394" s="90"/>
      <c r="F394" s="90"/>
      <c r="G394" s="90"/>
      <c r="H394" s="90"/>
      <c r="I394" s="85"/>
      <c r="J394" s="91"/>
      <c r="K394" s="91"/>
      <c r="L394" s="96"/>
      <c r="M394" s="97"/>
      <c r="N394" s="34">
        <f t="shared" si="21"/>
        <v>0</v>
      </c>
      <c r="O394" s="39"/>
      <c r="P394" s="39"/>
    </row>
    <row r="395" spans="2:16" x14ac:dyDescent="0.25">
      <c r="B395" s="88"/>
      <c r="C395" s="89" t="str">
        <f t="shared" si="22"/>
        <v/>
      </c>
      <c r="D395" s="84" t="str">
        <f t="shared" si="23"/>
        <v/>
      </c>
      <c r="E395" s="90"/>
      <c r="F395" s="90"/>
      <c r="G395" s="90"/>
      <c r="H395" s="90"/>
      <c r="I395" s="85"/>
      <c r="J395" s="91"/>
      <c r="K395" s="91"/>
      <c r="L395" s="96"/>
      <c r="M395" s="97"/>
      <c r="N395" s="34">
        <f t="shared" si="21"/>
        <v>0</v>
      </c>
      <c r="O395" s="39"/>
      <c r="P395" s="39"/>
    </row>
    <row r="396" spans="2:16" x14ac:dyDescent="0.25">
      <c r="B396" s="88"/>
      <c r="C396" s="89" t="str">
        <f t="shared" si="22"/>
        <v/>
      </c>
      <c r="D396" s="84" t="str">
        <f t="shared" si="23"/>
        <v/>
      </c>
      <c r="E396" s="90"/>
      <c r="F396" s="90"/>
      <c r="G396" s="90"/>
      <c r="H396" s="90"/>
      <c r="I396" s="85"/>
      <c r="J396" s="91"/>
      <c r="K396" s="91"/>
      <c r="L396" s="96"/>
      <c r="M396" s="97"/>
      <c r="N396" s="34">
        <f t="shared" si="21"/>
        <v>0</v>
      </c>
      <c r="O396" s="39"/>
      <c r="P396" s="39"/>
    </row>
    <row r="397" spans="2:16" x14ac:dyDescent="0.25">
      <c r="B397" s="88"/>
      <c r="C397" s="89" t="str">
        <f t="shared" si="22"/>
        <v/>
      </c>
      <c r="D397" s="84" t="str">
        <f t="shared" si="23"/>
        <v/>
      </c>
      <c r="E397" s="90"/>
      <c r="F397" s="90"/>
      <c r="G397" s="90"/>
      <c r="H397" s="90"/>
      <c r="I397" s="85"/>
      <c r="J397" s="91"/>
      <c r="K397" s="91"/>
      <c r="L397" s="96"/>
      <c r="M397" s="97"/>
      <c r="N397" s="34">
        <f t="shared" si="21"/>
        <v>0</v>
      </c>
      <c r="O397" s="39"/>
      <c r="P397" s="39"/>
    </row>
    <row r="398" spans="2:16" x14ac:dyDescent="0.25">
      <c r="B398" s="88"/>
      <c r="C398" s="89" t="str">
        <f t="shared" si="22"/>
        <v/>
      </c>
      <c r="D398" s="84" t="str">
        <f t="shared" si="23"/>
        <v/>
      </c>
      <c r="E398" s="90"/>
      <c r="F398" s="90"/>
      <c r="G398" s="90"/>
      <c r="H398" s="90"/>
      <c r="I398" s="85"/>
      <c r="J398" s="91"/>
      <c r="K398" s="91"/>
      <c r="L398" s="96"/>
      <c r="M398" s="97"/>
      <c r="N398" s="34">
        <f t="shared" si="21"/>
        <v>0</v>
      </c>
      <c r="O398" s="39"/>
      <c r="P398" s="39"/>
    </row>
    <row r="399" spans="2:16" x14ac:dyDescent="0.25">
      <c r="B399" s="88"/>
      <c r="C399" s="89" t="str">
        <f t="shared" si="22"/>
        <v/>
      </c>
      <c r="D399" s="84" t="str">
        <f t="shared" si="23"/>
        <v/>
      </c>
      <c r="E399" s="90"/>
      <c r="F399" s="90"/>
      <c r="G399" s="90"/>
      <c r="H399" s="90"/>
      <c r="I399" s="85"/>
      <c r="J399" s="91"/>
      <c r="K399" s="91"/>
      <c r="L399" s="96"/>
      <c r="M399" s="97"/>
      <c r="N399" s="34">
        <f t="shared" si="21"/>
        <v>0</v>
      </c>
      <c r="O399" s="39"/>
      <c r="P399" s="39"/>
    </row>
    <row r="400" spans="2:16" x14ac:dyDescent="0.25">
      <c r="B400" s="88"/>
      <c r="C400" s="89" t="str">
        <f>IF(B400&lt;&gt;"",MONTH(B400),"")</f>
        <v/>
      </c>
      <c r="D400" s="84" t="str">
        <f>IF(B400&lt;&gt;"",YEAR(B400),"")</f>
        <v/>
      </c>
      <c r="E400" s="90"/>
      <c r="F400" s="90"/>
      <c r="G400" s="90"/>
      <c r="H400" s="90"/>
      <c r="I400" s="85"/>
      <c r="J400" s="91"/>
      <c r="K400" s="91"/>
      <c r="L400" s="96"/>
      <c r="M400" s="97"/>
      <c r="N400" s="34">
        <f t="shared" ref="N400:N463" si="24">N399+L400-M400</f>
        <v>0</v>
      </c>
      <c r="O400" s="39"/>
      <c r="P400" s="39"/>
    </row>
    <row r="401" spans="2:16" x14ac:dyDescent="0.25">
      <c r="B401" s="88"/>
      <c r="C401" s="89" t="str">
        <f t="shared" ref="C401:C442" si="25">IF(B401&lt;&gt;"",MONTH(B401),"")</f>
        <v/>
      </c>
      <c r="D401" s="84" t="str">
        <f t="shared" ref="D401:D442" si="26">IF(B401&lt;&gt;"",YEAR(B401),"")</f>
        <v/>
      </c>
      <c r="E401" s="90"/>
      <c r="F401" s="90"/>
      <c r="G401" s="90"/>
      <c r="H401" s="90"/>
      <c r="I401" s="85"/>
      <c r="J401" s="91"/>
      <c r="K401" s="91"/>
      <c r="L401" s="96"/>
      <c r="M401" s="97"/>
      <c r="N401" s="34">
        <f t="shared" si="24"/>
        <v>0</v>
      </c>
      <c r="O401" s="39"/>
      <c r="P401" s="39"/>
    </row>
    <row r="402" spans="2:16" x14ac:dyDescent="0.25">
      <c r="B402" s="88"/>
      <c r="C402" s="89" t="str">
        <f t="shared" si="25"/>
        <v/>
      </c>
      <c r="D402" s="84" t="str">
        <f t="shared" si="26"/>
        <v/>
      </c>
      <c r="E402" s="90"/>
      <c r="F402" s="90"/>
      <c r="G402" s="90"/>
      <c r="H402" s="90"/>
      <c r="I402" s="85"/>
      <c r="J402" s="91"/>
      <c r="K402" s="91"/>
      <c r="L402" s="96"/>
      <c r="M402" s="97"/>
      <c r="N402" s="34">
        <f t="shared" si="24"/>
        <v>0</v>
      </c>
      <c r="O402" s="39"/>
      <c r="P402" s="39"/>
    </row>
    <row r="403" spans="2:16" x14ac:dyDescent="0.25">
      <c r="B403" s="88"/>
      <c r="C403" s="89" t="str">
        <f t="shared" si="25"/>
        <v/>
      </c>
      <c r="D403" s="84" t="str">
        <f t="shared" si="26"/>
        <v/>
      </c>
      <c r="E403" s="90"/>
      <c r="F403" s="90"/>
      <c r="G403" s="90"/>
      <c r="H403" s="90"/>
      <c r="I403" s="85"/>
      <c r="J403" s="91"/>
      <c r="K403" s="91"/>
      <c r="L403" s="96"/>
      <c r="M403" s="97"/>
      <c r="N403" s="34">
        <f t="shared" si="24"/>
        <v>0</v>
      </c>
      <c r="O403" s="39"/>
      <c r="P403" s="39"/>
    </row>
    <row r="404" spans="2:16" x14ac:dyDescent="0.25">
      <c r="B404" s="88"/>
      <c r="C404" s="89" t="str">
        <f t="shared" si="25"/>
        <v/>
      </c>
      <c r="D404" s="84" t="str">
        <f t="shared" si="26"/>
        <v/>
      </c>
      <c r="E404" s="90"/>
      <c r="F404" s="90"/>
      <c r="G404" s="90"/>
      <c r="H404" s="90"/>
      <c r="I404" s="85"/>
      <c r="J404" s="91"/>
      <c r="K404" s="91"/>
      <c r="L404" s="96"/>
      <c r="M404" s="97"/>
      <c r="N404" s="34">
        <f t="shared" si="24"/>
        <v>0</v>
      </c>
      <c r="O404" s="39"/>
      <c r="P404" s="39"/>
    </row>
    <row r="405" spans="2:16" x14ac:dyDescent="0.25">
      <c r="B405" s="88"/>
      <c r="C405" s="89" t="str">
        <f t="shared" si="25"/>
        <v/>
      </c>
      <c r="D405" s="84" t="str">
        <f t="shared" si="26"/>
        <v/>
      </c>
      <c r="E405" s="90"/>
      <c r="F405" s="90"/>
      <c r="G405" s="90"/>
      <c r="H405" s="90"/>
      <c r="I405" s="85"/>
      <c r="J405" s="91"/>
      <c r="K405" s="91"/>
      <c r="L405" s="96"/>
      <c r="M405" s="97"/>
      <c r="N405" s="34">
        <f t="shared" si="24"/>
        <v>0</v>
      </c>
      <c r="O405" s="39"/>
      <c r="P405" s="39"/>
    </row>
    <row r="406" spans="2:16" x14ac:dyDescent="0.25">
      <c r="B406" s="88"/>
      <c r="C406" s="89" t="str">
        <f t="shared" si="25"/>
        <v/>
      </c>
      <c r="D406" s="84" t="str">
        <f t="shared" si="26"/>
        <v/>
      </c>
      <c r="E406" s="90"/>
      <c r="F406" s="90"/>
      <c r="G406" s="90"/>
      <c r="H406" s="90"/>
      <c r="I406" s="85"/>
      <c r="J406" s="91"/>
      <c r="K406" s="91"/>
      <c r="L406" s="96"/>
      <c r="M406" s="97"/>
      <c r="N406" s="34">
        <f t="shared" si="24"/>
        <v>0</v>
      </c>
      <c r="O406" s="39"/>
      <c r="P406" s="39"/>
    </row>
    <row r="407" spans="2:16" x14ac:dyDescent="0.25">
      <c r="B407" s="88"/>
      <c r="C407" s="89" t="str">
        <f t="shared" si="25"/>
        <v/>
      </c>
      <c r="D407" s="84" t="str">
        <f t="shared" si="26"/>
        <v/>
      </c>
      <c r="E407" s="90"/>
      <c r="F407" s="90"/>
      <c r="G407" s="90"/>
      <c r="H407" s="90"/>
      <c r="I407" s="85"/>
      <c r="J407" s="91"/>
      <c r="K407" s="91"/>
      <c r="L407" s="96"/>
      <c r="M407" s="97"/>
      <c r="N407" s="34">
        <f t="shared" si="24"/>
        <v>0</v>
      </c>
      <c r="O407" s="39"/>
      <c r="P407" s="39"/>
    </row>
    <row r="408" spans="2:16" x14ac:dyDescent="0.25">
      <c r="B408" s="88"/>
      <c r="C408" s="89" t="str">
        <f t="shared" si="25"/>
        <v/>
      </c>
      <c r="D408" s="84" t="str">
        <f t="shared" si="26"/>
        <v/>
      </c>
      <c r="E408" s="90"/>
      <c r="F408" s="90"/>
      <c r="G408" s="90"/>
      <c r="H408" s="90"/>
      <c r="I408" s="85"/>
      <c r="J408" s="91"/>
      <c r="K408" s="91"/>
      <c r="L408" s="96"/>
      <c r="M408" s="97"/>
      <c r="N408" s="34">
        <f t="shared" si="24"/>
        <v>0</v>
      </c>
      <c r="O408" s="39"/>
      <c r="P408" s="39"/>
    </row>
    <row r="409" spans="2:16" x14ac:dyDescent="0.25">
      <c r="B409" s="88"/>
      <c r="C409" s="89" t="str">
        <f t="shared" si="25"/>
        <v/>
      </c>
      <c r="D409" s="84" t="str">
        <f t="shared" si="26"/>
        <v/>
      </c>
      <c r="E409" s="90"/>
      <c r="F409" s="90"/>
      <c r="G409" s="90"/>
      <c r="H409" s="90"/>
      <c r="I409" s="85"/>
      <c r="J409" s="91"/>
      <c r="K409" s="91"/>
      <c r="L409" s="96"/>
      <c r="M409" s="97"/>
      <c r="N409" s="34">
        <f t="shared" si="24"/>
        <v>0</v>
      </c>
      <c r="O409" s="39"/>
      <c r="P409" s="39"/>
    </row>
    <row r="410" spans="2:16" x14ac:dyDescent="0.25">
      <c r="B410" s="88"/>
      <c r="C410" s="89" t="str">
        <f t="shared" si="25"/>
        <v/>
      </c>
      <c r="D410" s="84" t="str">
        <f t="shared" si="26"/>
        <v/>
      </c>
      <c r="E410" s="90"/>
      <c r="F410" s="90"/>
      <c r="G410" s="90"/>
      <c r="H410" s="90"/>
      <c r="I410" s="85"/>
      <c r="J410" s="91"/>
      <c r="K410" s="91"/>
      <c r="L410" s="96"/>
      <c r="M410" s="97"/>
      <c r="N410" s="34">
        <f t="shared" si="24"/>
        <v>0</v>
      </c>
      <c r="O410" s="39"/>
      <c r="P410" s="39"/>
    </row>
    <row r="411" spans="2:16" x14ac:dyDescent="0.25">
      <c r="B411" s="88"/>
      <c r="C411" s="89" t="str">
        <f t="shared" si="25"/>
        <v/>
      </c>
      <c r="D411" s="84" t="str">
        <f t="shared" si="26"/>
        <v/>
      </c>
      <c r="E411" s="90"/>
      <c r="F411" s="90"/>
      <c r="G411" s="90"/>
      <c r="H411" s="90"/>
      <c r="I411" s="85"/>
      <c r="J411" s="91"/>
      <c r="K411" s="91"/>
      <c r="L411" s="96"/>
      <c r="M411" s="97"/>
      <c r="N411" s="34">
        <f t="shared" si="24"/>
        <v>0</v>
      </c>
      <c r="O411" s="39"/>
      <c r="P411" s="39"/>
    </row>
    <row r="412" spans="2:16" x14ac:dyDescent="0.25">
      <c r="B412" s="88"/>
      <c r="C412" s="89" t="str">
        <f t="shared" si="25"/>
        <v/>
      </c>
      <c r="D412" s="84" t="str">
        <f t="shared" si="26"/>
        <v/>
      </c>
      <c r="E412" s="90"/>
      <c r="F412" s="90"/>
      <c r="G412" s="90"/>
      <c r="H412" s="90"/>
      <c r="I412" s="85"/>
      <c r="J412" s="91"/>
      <c r="K412" s="91"/>
      <c r="L412" s="96"/>
      <c r="M412" s="97"/>
      <c r="N412" s="34">
        <f t="shared" si="24"/>
        <v>0</v>
      </c>
      <c r="O412" s="39"/>
      <c r="P412" s="39"/>
    </row>
    <row r="413" spans="2:16" x14ac:dyDescent="0.25">
      <c r="B413" s="88"/>
      <c r="C413" s="89" t="str">
        <f t="shared" si="25"/>
        <v/>
      </c>
      <c r="D413" s="84" t="str">
        <f t="shared" si="26"/>
        <v/>
      </c>
      <c r="E413" s="90"/>
      <c r="F413" s="90"/>
      <c r="G413" s="90"/>
      <c r="H413" s="90"/>
      <c r="I413" s="85"/>
      <c r="J413" s="91"/>
      <c r="K413" s="91"/>
      <c r="L413" s="96"/>
      <c r="M413" s="97"/>
      <c r="N413" s="34">
        <f t="shared" si="24"/>
        <v>0</v>
      </c>
      <c r="O413" s="39"/>
      <c r="P413" s="39"/>
    </row>
    <row r="414" spans="2:16" x14ac:dyDescent="0.25">
      <c r="B414" s="88"/>
      <c r="C414" s="89" t="str">
        <f t="shared" si="25"/>
        <v/>
      </c>
      <c r="D414" s="84" t="str">
        <f t="shared" si="26"/>
        <v/>
      </c>
      <c r="E414" s="90"/>
      <c r="F414" s="90"/>
      <c r="G414" s="90"/>
      <c r="H414" s="90"/>
      <c r="I414" s="85"/>
      <c r="J414" s="91"/>
      <c r="K414" s="91"/>
      <c r="L414" s="96"/>
      <c r="M414" s="97"/>
      <c r="N414" s="34">
        <f t="shared" si="24"/>
        <v>0</v>
      </c>
      <c r="O414" s="39"/>
      <c r="P414" s="39"/>
    </row>
    <row r="415" spans="2:16" x14ac:dyDescent="0.25">
      <c r="B415" s="88"/>
      <c r="C415" s="89" t="str">
        <f t="shared" si="25"/>
        <v/>
      </c>
      <c r="D415" s="84" t="str">
        <f t="shared" si="26"/>
        <v/>
      </c>
      <c r="E415" s="90"/>
      <c r="F415" s="90"/>
      <c r="G415" s="90"/>
      <c r="H415" s="90"/>
      <c r="I415" s="85"/>
      <c r="J415" s="91"/>
      <c r="K415" s="91"/>
      <c r="L415" s="96"/>
      <c r="M415" s="97"/>
      <c r="N415" s="34">
        <f t="shared" si="24"/>
        <v>0</v>
      </c>
      <c r="O415" s="39"/>
      <c r="P415" s="39"/>
    </row>
    <row r="416" spans="2:16" x14ac:dyDescent="0.25">
      <c r="B416" s="88"/>
      <c r="C416" s="89" t="str">
        <f t="shared" si="25"/>
        <v/>
      </c>
      <c r="D416" s="84" t="str">
        <f t="shared" si="26"/>
        <v/>
      </c>
      <c r="E416" s="90"/>
      <c r="F416" s="90"/>
      <c r="G416" s="90"/>
      <c r="H416" s="90"/>
      <c r="I416" s="85"/>
      <c r="J416" s="91"/>
      <c r="K416" s="91"/>
      <c r="L416" s="96"/>
      <c r="M416" s="97"/>
      <c r="N416" s="34">
        <f t="shared" si="24"/>
        <v>0</v>
      </c>
      <c r="O416" s="39"/>
      <c r="P416" s="39"/>
    </row>
    <row r="417" spans="2:16" x14ac:dyDescent="0.25">
      <c r="B417" s="88"/>
      <c r="C417" s="89" t="str">
        <f t="shared" si="25"/>
        <v/>
      </c>
      <c r="D417" s="84" t="str">
        <f t="shared" si="26"/>
        <v/>
      </c>
      <c r="E417" s="90"/>
      <c r="F417" s="90"/>
      <c r="G417" s="90"/>
      <c r="H417" s="90"/>
      <c r="I417" s="85"/>
      <c r="J417" s="91"/>
      <c r="K417" s="91"/>
      <c r="L417" s="96"/>
      <c r="M417" s="97"/>
      <c r="N417" s="34">
        <f t="shared" si="24"/>
        <v>0</v>
      </c>
      <c r="O417" s="39"/>
      <c r="P417" s="39"/>
    </row>
    <row r="418" spans="2:16" x14ac:dyDescent="0.25">
      <c r="B418" s="88"/>
      <c r="C418" s="89" t="str">
        <f t="shared" si="25"/>
        <v/>
      </c>
      <c r="D418" s="84" t="str">
        <f t="shared" si="26"/>
        <v/>
      </c>
      <c r="E418" s="90"/>
      <c r="F418" s="90"/>
      <c r="G418" s="90"/>
      <c r="H418" s="90"/>
      <c r="I418" s="85"/>
      <c r="J418" s="91"/>
      <c r="K418" s="91"/>
      <c r="L418" s="96"/>
      <c r="M418" s="97"/>
      <c r="N418" s="34">
        <f t="shared" si="24"/>
        <v>0</v>
      </c>
      <c r="O418" s="39"/>
      <c r="P418" s="39"/>
    </row>
    <row r="419" spans="2:16" x14ac:dyDescent="0.25">
      <c r="B419" s="88"/>
      <c r="C419" s="89" t="str">
        <f t="shared" si="25"/>
        <v/>
      </c>
      <c r="D419" s="84" t="str">
        <f t="shared" si="26"/>
        <v/>
      </c>
      <c r="E419" s="90"/>
      <c r="F419" s="90"/>
      <c r="G419" s="90"/>
      <c r="H419" s="90"/>
      <c r="I419" s="85"/>
      <c r="J419" s="91"/>
      <c r="K419" s="91"/>
      <c r="L419" s="96"/>
      <c r="M419" s="97"/>
      <c r="N419" s="34">
        <f t="shared" si="24"/>
        <v>0</v>
      </c>
      <c r="O419" s="39"/>
      <c r="P419" s="39"/>
    </row>
    <row r="420" spans="2:16" x14ac:dyDescent="0.25">
      <c r="B420" s="88"/>
      <c r="C420" s="89" t="str">
        <f t="shared" si="25"/>
        <v/>
      </c>
      <c r="D420" s="84" t="str">
        <f t="shared" si="26"/>
        <v/>
      </c>
      <c r="E420" s="90"/>
      <c r="F420" s="90"/>
      <c r="G420" s="90"/>
      <c r="H420" s="90"/>
      <c r="I420" s="85"/>
      <c r="J420" s="91"/>
      <c r="K420" s="91"/>
      <c r="L420" s="96"/>
      <c r="M420" s="97"/>
      <c r="N420" s="34">
        <f t="shared" si="24"/>
        <v>0</v>
      </c>
      <c r="O420" s="39"/>
      <c r="P420" s="39"/>
    </row>
    <row r="421" spans="2:16" x14ac:dyDescent="0.25">
      <c r="B421" s="88"/>
      <c r="C421" s="89" t="str">
        <f t="shared" si="25"/>
        <v/>
      </c>
      <c r="D421" s="84" t="str">
        <f t="shared" si="26"/>
        <v/>
      </c>
      <c r="E421" s="90"/>
      <c r="F421" s="90"/>
      <c r="G421" s="90"/>
      <c r="H421" s="90"/>
      <c r="I421" s="85"/>
      <c r="J421" s="91"/>
      <c r="K421" s="91"/>
      <c r="L421" s="96"/>
      <c r="M421" s="97"/>
      <c r="N421" s="34">
        <f t="shared" si="24"/>
        <v>0</v>
      </c>
      <c r="O421" s="39"/>
      <c r="P421" s="39"/>
    </row>
    <row r="422" spans="2:16" x14ac:dyDescent="0.25">
      <c r="B422" s="88"/>
      <c r="C422" s="89" t="str">
        <f t="shared" si="25"/>
        <v/>
      </c>
      <c r="D422" s="84" t="str">
        <f t="shared" si="26"/>
        <v/>
      </c>
      <c r="E422" s="90"/>
      <c r="F422" s="90"/>
      <c r="G422" s="90"/>
      <c r="H422" s="90"/>
      <c r="I422" s="85"/>
      <c r="J422" s="91"/>
      <c r="K422" s="91"/>
      <c r="L422" s="96"/>
      <c r="M422" s="97"/>
      <c r="N422" s="34">
        <f t="shared" si="24"/>
        <v>0</v>
      </c>
      <c r="O422" s="39"/>
      <c r="P422" s="39"/>
    </row>
    <row r="423" spans="2:16" x14ac:dyDescent="0.25">
      <c r="B423" s="88"/>
      <c r="C423" s="89" t="str">
        <f t="shared" si="25"/>
        <v/>
      </c>
      <c r="D423" s="84" t="str">
        <f t="shared" si="26"/>
        <v/>
      </c>
      <c r="E423" s="90"/>
      <c r="F423" s="90"/>
      <c r="G423" s="90"/>
      <c r="H423" s="90"/>
      <c r="I423" s="85"/>
      <c r="J423" s="91"/>
      <c r="K423" s="91"/>
      <c r="L423" s="96"/>
      <c r="M423" s="97"/>
      <c r="N423" s="34">
        <f t="shared" si="24"/>
        <v>0</v>
      </c>
      <c r="O423" s="39"/>
      <c r="P423" s="39"/>
    </row>
    <row r="424" spans="2:16" x14ac:dyDescent="0.25">
      <c r="B424" s="88"/>
      <c r="C424" s="89" t="str">
        <f t="shared" si="25"/>
        <v/>
      </c>
      <c r="D424" s="84" t="str">
        <f t="shared" si="26"/>
        <v/>
      </c>
      <c r="E424" s="90"/>
      <c r="F424" s="90"/>
      <c r="G424" s="90"/>
      <c r="H424" s="90"/>
      <c r="I424" s="85"/>
      <c r="J424" s="91"/>
      <c r="K424" s="91"/>
      <c r="L424" s="96"/>
      <c r="M424" s="97"/>
      <c r="N424" s="34">
        <f t="shared" si="24"/>
        <v>0</v>
      </c>
      <c r="O424" s="39"/>
      <c r="P424" s="39"/>
    </row>
    <row r="425" spans="2:16" x14ac:dyDescent="0.25">
      <c r="B425" s="88"/>
      <c r="C425" s="89" t="str">
        <f t="shared" si="25"/>
        <v/>
      </c>
      <c r="D425" s="84" t="str">
        <f t="shared" si="26"/>
        <v/>
      </c>
      <c r="E425" s="90"/>
      <c r="F425" s="90"/>
      <c r="G425" s="90"/>
      <c r="H425" s="90"/>
      <c r="I425" s="85"/>
      <c r="J425" s="91"/>
      <c r="K425" s="91"/>
      <c r="L425" s="96"/>
      <c r="M425" s="97"/>
      <c r="N425" s="34">
        <f t="shared" si="24"/>
        <v>0</v>
      </c>
      <c r="O425" s="39"/>
      <c r="P425" s="39"/>
    </row>
    <row r="426" spans="2:16" x14ac:dyDescent="0.25">
      <c r="B426" s="88"/>
      <c r="C426" s="89" t="str">
        <f t="shared" si="25"/>
        <v/>
      </c>
      <c r="D426" s="84" t="str">
        <f t="shared" si="26"/>
        <v/>
      </c>
      <c r="E426" s="90"/>
      <c r="F426" s="90"/>
      <c r="G426" s="90"/>
      <c r="H426" s="90"/>
      <c r="I426" s="85"/>
      <c r="J426" s="91"/>
      <c r="K426" s="91"/>
      <c r="L426" s="96"/>
      <c r="M426" s="97"/>
      <c r="N426" s="34">
        <f t="shared" si="24"/>
        <v>0</v>
      </c>
      <c r="O426" s="39"/>
      <c r="P426" s="39"/>
    </row>
    <row r="427" spans="2:16" x14ac:dyDescent="0.25">
      <c r="B427" s="88"/>
      <c r="C427" s="89" t="str">
        <f t="shared" si="25"/>
        <v/>
      </c>
      <c r="D427" s="84" t="str">
        <f t="shared" si="26"/>
        <v/>
      </c>
      <c r="E427" s="90"/>
      <c r="F427" s="90"/>
      <c r="G427" s="90"/>
      <c r="H427" s="90"/>
      <c r="I427" s="85"/>
      <c r="J427" s="91"/>
      <c r="K427" s="91"/>
      <c r="L427" s="96"/>
      <c r="M427" s="97"/>
      <c r="N427" s="34">
        <f t="shared" si="24"/>
        <v>0</v>
      </c>
      <c r="O427" s="39"/>
      <c r="P427" s="39"/>
    </row>
    <row r="428" spans="2:16" x14ac:dyDescent="0.25">
      <c r="B428" s="88"/>
      <c r="C428" s="89" t="str">
        <f t="shared" si="25"/>
        <v/>
      </c>
      <c r="D428" s="84" t="str">
        <f t="shared" si="26"/>
        <v/>
      </c>
      <c r="E428" s="90"/>
      <c r="F428" s="90"/>
      <c r="G428" s="90"/>
      <c r="H428" s="90"/>
      <c r="I428" s="85"/>
      <c r="J428" s="91"/>
      <c r="K428" s="91"/>
      <c r="L428" s="96"/>
      <c r="M428" s="97"/>
      <c r="N428" s="34">
        <f t="shared" si="24"/>
        <v>0</v>
      </c>
      <c r="O428" s="39"/>
      <c r="P428" s="39"/>
    </row>
    <row r="429" spans="2:16" x14ac:dyDescent="0.25">
      <c r="B429" s="88"/>
      <c r="C429" s="89" t="str">
        <f t="shared" si="25"/>
        <v/>
      </c>
      <c r="D429" s="84" t="str">
        <f t="shared" si="26"/>
        <v/>
      </c>
      <c r="E429" s="90"/>
      <c r="F429" s="90"/>
      <c r="G429" s="90"/>
      <c r="H429" s="90"/>
      <c r="I429" s="85"/>
      <c r="J429" s="91"/>
      <c r="K429" s="91"/>
      <c r="L429" s="96"/>
      <c r="M429" s="97"/>
      <c r="N429" s="34">
        <f t="shared" si="24"/>
        <v>0</v>
      </c>
      <c r="O429" s="39"/>
      <c r="P429" s="39"/>
    </row>
    <row r="430" spans="2:16" x14ac:dyDescent="0.25">
      <c r="B430" s="88"/>
      <c r="C430" s="89" t="str">
        <f t="shared" si="25"/>
        <v/>
      </c>
      <c r="D430" s="84" t="str">
        <f t="shared" si="26"/>
        <v/>
      </c>
      <c r="E430" s="90"/>
      <c r="F430" s="90"/>
      <c r="G430" s="90"/>
      <c r="H430" s="90"/>
      <c r="I430" s="85"/>
      <c r="J430" s="91"/>
      <c r="K430" s="91"/>
      <c r="L430" s="96"/>
      <c r="M430" s="97"/>
      <c r="N430" s="34">
        <f t="shared" si="24"/>
        <v>0</v>
      </c>
      <c r="O430" s="39"/>
      <c r="P430" s="39"/>
    </row>
    <row r="431" spans="2:16" x14ac:dyDescent="0.25">
      <c r="B431" s="88"/>
      <c r="C431" s="89" t="str">
        <f t="shared" si="25"/>
        <v/>
      </c>
      <c r="D431" s="84" t="str">
        <f t="shared" si="26"/>
        <v/>
      </c>
      <c r="E431" s="90"/>
      <c r="F431" s="90"/>
      <c r="G431" s="90"/>
      <c r="H431" s="90"/>
      <c r="I431" s="85"/>
      <c r="J431" s="91"/>
      <c r="K431" s="91"/>
      <c r="L431" s="96"/>
      <c r="M431" s="97"/>
      <c r="N431" s="34">
        <f t="shared" si="24"/>
        <v>0</v>
      </c>
      <c r="O431" s="39"/>
      <c r="P431" s="39"/>
    </row>
    <row r="432" spans="2:16" x14ac:dyDescent="0.25">
      <c r="B432" s="88"/>
      <c r="C432" s="89" t="str">
        <f t="shared" si="25"/>
        <v/>
      </c>
      <c r="D432" s="84" t="str">
        <f t="shared" si="26"/>
        <v/>
      </c>
      <c r="E432" s="90"/>
      <c r="F432" s="90"/>
      <c r="G432" s="90"/>
      <c r="H432" s="90"/>
      <c r="I432" s="85"/>
      <c r="J432" s="91"/>
      <c r="K432" s="91"/>
      <c r="L432" s="96"/>
      <c r="M432" s="97"/>
      <c r="N432" s="34">
        <f t="shared" si="24"/>
        <v>0</v>
      </c>
      <c r="O432" s="39"/>
      <c r="P432" s="39"/>
    </row>
    <row r="433" spans="2:16" x14ac:dyDescent="0.25">
      <c r="B433" s="88"/>
      <c r="C433" s="89" t="str">
        <f t="shared" si="25"/>
        <v/>
      </c>
      <c r="D433" s="84" t="str">
        <f t="shared" si="26"/>
        <v/>
      </c>
      <c r="E433" s="90"/>
      <c r="F433" s="90"/>
      <c r="G433" s="90"/>
      <c r="H433" s="90"/>
      <c r="I433" s="85"/>
      <c r="J433" s="91"/>
      <c r="K433" s="91"/>
      <c r="L433" s="96"/>
      <c r="M433" s="97"/>
      <c r="N433" s="34">
        <f t="shared" si="24"/>
        <v>0</v>
      </c>
      <c r="O433" s="39"/>
      <c r="P433" s="39"/>
    </row>
    <row r="434" spans="2:16" x14ac:dyDescent="0.25">
      <c r="B434" s="88"/>
      <c r="C434" s="89" t="str">
        <f t="shared" si="25"/>
        <v/>
      </c>
      <c r="D434" s="84" t="str">
        <f t="shared" si="26"/>
        <v/>
      </c>
      <c r="E434" s="90"/>
      <c r="F434" s="90"/>
      <c r="G434" s="90"/>
      <c r="H434" s="90"/>
      <c r="I434" s="85"/>
      <c r="J434" s="91"/>
      <c r="K434" s="91"/>
      <c r="L434" s="96"/>
      <c r="M434" s="97"/>
      <c r="N434" s="34">
        <f t="shared" si="24"/>
        <v>0</v>
      </c>
      <c r="O434" s="39"/>
      <c r="P434" s="39"/>
    </row>
    <row r="435" spans="2:16" x14ac:dyDescent="0.25">
      <c r="B435" s="88"/>
      <c r="C435" s="89" t="str">
        <f t="shared" si="25"/>
        <v/>
      </c>
      <c r="D435" s="84" t="str">
        <f t="shared" si="26"/>
        <v/>
      </c>
      <c r="E435" s="90"/>
      <c r="F435" s="90"/>
      <c r="G435" s="90"/>
      <c r="H435" s="90"/>
      <c r="I435" s="85"/>
      <c r="J435" s="91"/>
      <c r="K435" s="91"/>
      <c r="L435" s="96"/>
      <c r="M435" s="97"/>
      <c r="N435" s="34">
        <f t="shared" si="24"/>
        <v>0</v>
      </c>
      <c r="O435" s="39"/>
      <c r="P435" s="39"/>
    </row>
    <row r="436" spans="2:16" x14ac:dyDescent="0.25">
      <c r="B436" s="88"/>
      <c r="C436" s="89" t="str">
        <f t="shared" si="25"/>
        <v/>
      </c>
      <c r="D436" s="84" t="str">
        <f t="shared" si="26"/>
        <v/>
      </c>
      <c r="E436" s="90"/>
      <c r="F436" s="90"/>
      <c r="G436" s="90"/>
      <c r="H436" s="90"/>
      <c r="I436" s="85"/>
      <c r="J436" s="91"/>
      <c r="K436" s="91"/>
      <c r="L436" s="96"/>
      <c r="M436" s="97"/>
      <c r="N436" s="34">
        <f t="shared" si="24"/>
        <v>0</v>
      </c>
      <c r="O436" s="39"/>
      <c r="P436" s="39"/>
    </row>
    <row r="437" spans="2:16" x14ac:dyDescent="0.25">
      <c r="B437" s="88"/>
      <c r="C437" s="89" t="str">
        <f t="shared" si="25"/>
        <v/>
      </c>
      <c r="D437" s="84" t="str">
        <f t="shared" si="26"/>
        <v/>
      </c>
      <c r="E437" s="90"/>
      <c r="F437" s="90"/>
      <c r="G437" s="90"/>
      <c r="H437" s="90"/>
      <c r="I437" s="85"/>
      <c r="J437" s="91"/>
      <c r="K437" s="91"/>
      <c r="L437" s="96"/>
      <c r="M437" s="97"/>
      <c r="N437" s="34">
        <f t="shared" si="24"/>
        <v>0</v>
      </c>
      <c r="O437" s="39"/>
      <c r="P437" s="39"/>
    </row>
    <row r="438" spans="2:16" x14ac:dyDescent="0.25">
      <c r="B438" s="88"/>
      <c r="C438" s="89" t="str">
        <f t="shared" si="25"/>
        <v/>
      </c>
      <c r="D438" s="84" t="str">
        <f t="shared" si="26"/>
        <v/>
      </c>
      <c r="E438" s="90"/>
      <c r="F438" s="90"/>
      <c r="G438" s="90"/>
      <c r="H438" s="90"/>
      <c r="I438" s="85"/>
      <c r="J438" s="91"/>
      <c r="K438" s="91"/>
      <c r="L438" s="96"/>
      <c r="M438" s="97"/>
      <c r="N438" s="34">
        <f t="shared" si="24"/>
        <v>0</v>
      </c>
      <c r="O438" s="39"/>
      <c r="P438" s="39"/>
    </row>
    <row r="439" spans="2:16" x14ac:dyDescent="0.25">
      <c r="B439" s="88"/>
      <c r="C439" s="89" t="str">
        <f t="shared" si="25"/>
        <v/>
      </c>
      <c r="D439" s="84" t="str">
        <f t="shared" si="26"/>
        <v/>
      </c>
      <c r="E439" s="90"/>
      <c r="F439" s="90"/>
      <c r="G439" s="90"/>
      <c r="H439" s="90"/>
      <c r="I439" s="85"/>
      <c r="J439" s="91"/>
      <c r="K439" s="91"/>
      <c r="L439" s="96"/>
      <c r="M439" s="97"/>
      <c r="N439" s="34">
        <f t="shared" si="24"/>
        <v>0</v>
      </c>
      <c r="O439" s="39"/>
      <c r="P439" s="39"/>
    </row>
    <row r="440" spans="2:16" x14ac:dyDescent="0.25">
      <c r="B440" s="88"/>
      <c r="C440" s="89" t="str">
        <f t="shared" si="25"/>
        <v/>
      </c>
      <c r="D440" s="84" t="str">
        <f t="shared" si="26"/>
        <v/>
      </c>
      <c r="E440" s="90"/>
      <c r="F440" s="90"/>
      <c r="G440" s="90"/>
      <c r="H440" s="90"/>
      <c r="I440" s="85"/>
      <c r="J440" s="91"/>
      <c r="K440" s="91"/>
      <c r="L440" s="96"/>
      <c r="M440" s="97"/>
      <c r="N440" s="34">
        <f t="shared" si="24"/>
        <v>0</v>
      </c>
      <c r="O440" s="39"/>
      <c r="P440" s="39"/>
    </row>
    <row r="441" spans="2:16" x14ac:dyDescent="0.25">
      <c r="B441" s="88"/>
      <c r="C441" s="89" t="str">
        <f t="shared" si="25"/>
        <v/>
      </c>
      <c r="D441" s="84" t="str">
        <f t="shared" si="26"/>
        <v/>
      </c>
      <c r="E441" s="90"/>
      <c r="F441" s="90"/>
      <c r="G441" s="90"/>
      <c r="H441" s="90"/>
      <c r="I441" s="85"/>
      <c r="J441" s="91"/>
      <c r="K441" s="91"/>
      <c r="L441" s="96"/>
      <c r="M441" s="97"/>
      <c r="N441" s="34">
        <f t="shared" si="24"/>
        <v>0</v>
      </c>
      <c r="O441" s="39"/>
      <c r="P441" s="39"/>
    </row>
    <row r="442" spans="2:16" x14ac:dyDescent="0.25">
      <c r="B442" s="88"/>
      <c r="C442" s="89" t="str">
        <f t="shared" si="25"/>
        <v/>
      </c>
      <c r="D442" s="84" t="str">
        <f t="shared" si="26"/>
        <v/>
      </c>
      <c r="E442" s="90"/>
      <c r="F442" s="90"/>
      <c r="G442" s="90"/>
      <c r="H442" s="90"/>
      <c r="I442" s="85"/>
      <c r="J442" s="91"/>
      <c r="K442" s="91"/>
      <c r="L442" s="96"/>
      <c r="M442" s="97"/>
      <c r="N442" s="34">
        <f t="shared" si="24"/>
        <v>0</v>
      </c>
      <c r="O442" s="39"/>
      <c r="P442" s="39"/>
    </row>
    <row r="443" spans="2:16" x14ac:dyDescent="0.25">
      <c r="B443" s="88"/>
      <c r="C443" s="89" t="str">
        <f>IF(B443&lt;&gt;"",MONTH(B443),"")</f>
        <v/>
      </c>
      <c r="D443" s="84" t="str">
        <f>IF(B443&lt;&gt;"",YEAR(B443),"")</f>
        <v/>
      </c>
      <c r="E443" s="90"/>
      <c r="F443" s="90"/>
      <c r="G443" s="90"/>
      <c r="H443" s="90"/>
      <c r="I443" s="85"/>
      <c r="J443" s="91"/>
      <c r="K443" s="91"/>
      <c r="L443" s="96"/>
      <c r="M443" s="97"/>
      <c r="N443" s="34">
        <f t="shared" si="24"/>
        <v>0</v>
      </c>
      <c r="O443" s="39"/>
      <c r="P443" s="39"/>
    </row>
    <row r="444" spans="2:16" x14ac:dyDescent="0.25">
      <c r="B444" s="88"/>
      <c r="C444" s="89" t="str">
        <f t="shared" ref="C444:C485" si="27">IF(B444&lt;&gt;"",MONTH(B444),"")</f>
        <v/>
      </c>
      <c r="D444" s="84" t="str">
        <f t="shared" ref="D444:D485" si="28">IF(B444&lt;&gt;"",YEAR(B444),"")</f>
        <v/>
      </c>
      <c r="E444" s="90"/>
      <c r="F444" s="90"/>
      <c r="G444" s="90"/>
      <c r="H444" s="90"/>
      <c r="I444" s="85"/>
      <c r="J444" s="91"/>
      <c r="K444" s="91"/>
      <c r="L444" s="96"/>
      <c r="M444" s="97"/>
      <c r="N444" s="34">
        <f t="shared" si="24"/>
        <v>0</v>
      </c>
      <c r="O444" s="39"/>
      <c r="P444" s="39"/>
    </row>
    <row r="445" spans="2:16" x14ac:dyDescent="0.25">
      <c r="B445" s="88"/>
      <c r="C445" s="89" t="str">
        <f t="shared" si="27"/>
        <v/>
      </c>
      <c r="D445" s="84" t="str">
        <f t="shared" si="28"/>
        <v/>
      </c>
      <c r="E445" s="90"/>
      <c r="F445" s="90"/>
      <c r="G445" s="90"/>
      <c r="H445" s="90"/>
      <c r="I445" s="85"/>
      <c r="J445" s="91"/>
      <c r="K445" s="91"/>
      <c r="L445" s="96"/>
      <c r="M445" s="97"/>
      <c r="N445" s="34">
        <f t="shared" si="24"/>
        <v>0</v>
      </c>
      <c r="O445" s="39"/>
      <c r="P445" s="39"/>
    </row>
    <row r="446" spans="2:16" x14ac:dyDescent="0.25">
      <c r="B446" s="88"/>
      <c r="C446" s="89" t="str">
        <f t="shared" si="27"/>
        <v/>
      </c>
      <c r="D446" s="84" t="str">
        <f t="shared" si="28"/>
        <v/>
      </c>
      <c r="E446" s="90"/>
      <c r="F446" s="90"/>
      <c r="G446" s="90"/>
      <c r="H446" s="90"/>
      <c r="I446" s="85"/>
      <c r="J446" s="91"/>
      <c r="K446" s="91"/>
      <c r="L446" s="96"/>
      <c r="M446" s="97"/>
      <c r="N446" s="34">
        <f t="shared" si="24"/>
        <v>0</v>
      </c>
      <c r="O446" s="39"/>
      <c r="P446" s="39"/>
    </row>
    <row r="447" spans="2:16" x14ac:dyDescent="0.25">
      <c r="B447" s="88"/>
      <c r="C447" s="89" t="str">
        <f t="shared" si="27"/>
        <v/>
      </c>
      <c r="D447" s="84" t="str">
        <f t="shared" si="28"/>
        <v/>
      </c>
      <c r="E447" s="90"/>
      <c r="F447" s="90"/>
      <c r="G447" s="90"/>
      <c r="H447" s="90"/>
      <c r="I447" s="85"/>
      <c r="J447" s="91"/>
      <c r="K447" s="91"/>
      <c r="L447" s="96"/>
      <c r="M447" s="97"/>
      <c r="N447" s="34">
        <f t="shared" si="24"/>
        <v>0</v>
      </c>
      <c r="O447" s="39"/>
      <c r="P447" s="39"/>
    </row>
    <row r="448" spans="2:16" x14ac:dyDescent="0.25">
      <c r="B448" s="88"/>
      <c r="C448" s="89" t="str">
        <f t="shared" si="27"/>
        <v/>
      </c>
      <c r="D448" s="84" t="str">
        <f t="shared" si="28"/>
        <v/>
      </c>
      <c r="E448" s="90"/>
      <c r="F448" s="90"/>
      <c r="G448" s="90"/>
      <c r="H448" s="90"/>
      <c r="I448" s="85"/>
      <c r="J448" s="91"/>
      <c r="K448" s="91"/>
      <c r="L448" s="96"/>
      <c r="M448" s="97"/>
      <c r="N448" s="34">
        <f t="shared" si="24"/>
        <v>0</v>
      </c>
      <c r="O448" s="39"/>
      <c r="P448" s="39"/>
    </row>
    <row r="449" spans="2:16" x14ac:dyDescent="0.25">
      <c r="B449" s="88"/>
      <c r="C449" s="89" t="str">
        <f t="shared" si="27"/>
        <v/>
      </c>
      <c r="D449" s="84" t="str">
        <f t="shared" si="28"/>
        <v/>
      </c>
      <c r="E449" s="90"/>
      <c r="F449" s="90"/>
      <c r="G449" s="90"/>
      <c r="H449" s="90"/>
      <c r="I449" s="85"/>
      <c r="J449" s="91"/>
      <c r="K449" s="91"/>
      <c r="L449" s="96"/>
      <c r="M449" s="97"/>
      <c r="N449" s="34">
        <f t="shared" si="24"/>
        <v>0</v>
      </c>
      <c r="O449" s="39"/>
      <c r="P449" s="39"/>
    </row>
    <row r="450" spans="2:16" x14ac:dyDescent="0.25">
      <c r="B450" s="88"/>
      <c r="C450" s="89" t="str">
        <f t="shared" si="27"/>
        <v/>
      </c>
      <c r="D450" s="84" t="str">
        <f t="shared" si="28"/>
        <v/>
      </c>
      <c r="E450" s="90"/>
      <c r="F450" s="90"/>
      <c r="G450" s="90"/>
      <c r="H450" s="90"/>
      <c r="I450" s="85"/>
      <c r="J450" s="91"/>
      <c r="K450" s="91"/>
      <c r="L450" s="96"/>
      <c r="M450" s="97"/>
      <c r="N450" s="34">
        <f t="shared" si="24"/>
        <v>0</v>
      </c>
      <c r="O450" s="39"/>
      <c r="P450" s="39"/>
    </row>
    <row r="451" spans="2:16" x14ac:dyDescent="0.25">
      <c r="B451" s="88"/>
      <c r="C451" s="89" t="str">
        <f t="shared" si="27"/>
        <v/>
      </c>
      <c r="D451" s="84" t="str">
        <f t="shared" si="28"/>
        <v/>
      </c>
      <c r="E451" s="90"/>
      <c r="F451" s="90"/>
      <c r="G451" s="90"/>
      <c r="H451" s="90"/>
      <c r="I451" s="85"/>
      <c r="J451" s="91"/>
      <c r="K451" s="91"/>
      <c r="L451" s="96"/>
      <c r="M451" s="97"/>
      <c r="N451" s="34">
        <f t="shared" si="24"/>
        <v>0</v>
      </c>
      <c r="O451" s="39"/>
      <c r="P451" s="39"/>
    </row>
    <row r="452" spans="2:16" x14ac:dyDescent="0.25">
      <c r="B452" s="88"/>
      <c r="C452" s="89" t="str">
        <f t="shared" si="27"/>
        <v/>
      </c>
      <c r="D452" s="84" t="str">
        <f t="shared" si="28"/>
        <v/>
      </c>
      <c r="E452" s="90"/>
      <c r="F452" s="90"/>
      <c r="G452" s="90"/>
      <c r="H452" s="90"/>
      <c r="I452" s="85"/>
      <c r="J452" s="91"/>
      <c r="K452" s="91"/>
      <c r="L452" s="96"/>
      <c r="M452" s="97"/>
      <c r="N452" s="34">
        <f t="shared" si="24"/>
        <v>0</v>
      </c>
      <c r="O452" s="39"/>
      <c r="P452" s="39"/>
    </row>
    <row r="453" spans="2:16" x14ac:dyDescent="0.25">
      <c r="B453" s="88"/>
      <c r="C453" s="89" t="str">
        <f t="shared" si="27"/>
        <v/>
      </c>
      <c r="D453" s="84" t="str">
        <f t="shared" si="28"/>
        <v/>
      </c>
      <c r="E453" s="90"/>
      <c r="F453" s="90"/>
      <c r="G453" s="90"/>
      <c r="H453" s="90"/>
      <c r="I453" s="85"/>
      <c r="J453" s="91"/>
      <c r="K453" s="91"/>
      <c r="L453" s="96"/>
      <c r="M453" s="97"/>
      <c r="N453" s="34">
        <f t="shared" si="24"/>
        <v>0</v>
      </c>
      <c r="O453" s="39"/>
      <c r="P453" s="39"/>
    </row>
    <row r="454" spans="2:16" x14ac:dyDescent="0.25">
      <c r="B454" s="88"/>
      <c r="C454" s="89" t="str">
        <f t="shared" si="27"/>
        <v/>
      </c>
      <c r="D454" s="84" t="str">
        <f t="shared" si="28"/>
        <v/>
      </c>
      <c r="E454" s="90"/>
      <c r="F454" s="90"/>
      <c r="G454" s="90"/>
      <c r="H454" s="90"/>
      <c r="I454" s="85"/>
      <c r="J454" s="91"/>
      <c r="K454" s="91"/>
      <c r="L454" s="96"/>
      <c r="M454" s="97"/>
      <c r="N454" s="34">
        <f t="shared" si="24"/>
        <v>0</v>
      </c>
      <c r="O454" s="39"/>
      <c r="P454" s="39"/>
    </row>
    <row r="455" spans="2:16" x14ac:dyDescent="0.25">
      <c r="B455" s="88"/>
      <c r="C455" s="89" t="str">
        <f t="shared" si="27"/>
        <v/>
      </c>
      <c r="D455" s="84" t="str">
        <f t="shared" si="28"/>
        <v/>
      </c>
      <c r="E455" s="90"/>
      <c r="F455" s="90"/>
      <c r="G455" s="90"/>
      <c r="H455" s="90"/>
      <c r="I455" s="85"/>
      <c r="J455" s="91"/>
      <c r="K455" s="91"/>
      <c r="L455" s="96"/>
      <c r="M455" s="97"/>
      <c r="N455" s="34">
        <f t="shared" si="24"/>
        <v>0</v>
      </c>
      <c r="O455" s="39"/>
      <c r="P455" s="39"/>
    </row>
    <row r="456" spans="2:16" x14ac:dyDescent="0.25">
      <c r="B456" s="88"/>
      <c r="C456" s="89" t="str">
        <f t="shared" si="27"/>
        <v/>
      </c>
      <c r="D456" s="84" t="str">
        <f t="shared" si="28"/>
        <v/>
      </c>
      <c r="E456" s="90"/>
      <c r="F456" s="90"/>
      <c r="G456" s="90"/>
      <c r="H456" s="90"/>
      <c r="I456" s="85"/>
      <c r="J456" s="91"/>
      <c r="K456" s="91"/>
      <c r="L456" s="96"/>
      <c r="M456" s="97"/>
      <c r="N456" s="34">
        <f t="shared" si="24"/>
        <v>0</v>
      </c>
      <c r="O456" s="39"/>
      <c r="P456" s="39"/>
    </row>
    <row r="457" spans="2:16" x14ac:dyDescent="0.25">
      <c r="B457" s="88"/>
      <c r="C457" s="89" t="str">
        <f t="shared" si="27"/>
        <v/>
      </c>
      <c r="D457" s="84" t="str">
        <f t="shared" si="28"/>
        <v/>
      </c>
      <c r="E457" s="90"/>
      <c r="F457" s="90"/>
      <c r="G457" s="90"/>
      <c r="H457" s="90"/>
      <c r="I457" s="85"/>
      <c r="J457" s="91"/>
      <c r="K457" s="91"/>
      <c r="L457" s="96"/>
      <c r="M457" s="97"/>
      <c r="N457" s="34">
        <f t="shared" si="24"/>
        <v>0</v>
      </c>
      <c r="O457" s="39"/>
      <c r="P457" s="39"/>
    </row>
    <row r="458" spans="2:16" x14ac:dyDescent="0.25">
      <c r="B458" s="88"/>
      <c r="C458" s="89" t="str">
        <f t="shared" si="27"/>
        <v/>
      </c>
      <c r="D458" s="84" t="str">
        <f t="shared" si="28"/>
        <v/>
      </c>
      <c r="E458" s="90"/>
      <c r="F458" s="90"/>
      <c r="G458" s="90"/>
      <c r="H458" s="90"/>
      <c r="I458" s="85"/>
      <c r="J458" s="91"/>
      <c r="K458" s="91"/>
      <c r="L458" s="96"/>
      <c r="M458" s="97"/>
      <c r="N458" s="34">
        <f t="shared" si="24"/>
        <v>0</v>
      </c>
      <c r="O458" s="39"/>
      <c r="P458" s="39"/>
    </row>
    <row r="459" spans="2:16" x14ac:dyDescent="0.25">
      <c r="B459" s="88"/>
      <c r="C459" s="89" t="str">
        <f t="shared" si="27"/>
        <v/>
      </c>
      <c r="D459" s="84" t="str">
        <f t="shared" si="28"/>
        <v/>
      </c>
      <c r="E459" s="90"/>
      <c r="F459" s="90"/>
      <c r="G459" s="90"/>
      <c r="H459" s="90"/>
      <c r="I459" s="85"/>
      <c r="J459" s="91"/>
      <c r="K459" s="91"/>
      <c r="L459" s="96"/>
      <c r="M459" s="97"/>
      <c r="N459" s="34">
        <f t="shared" si="24"/>
        <v>0</v>
      </c>
      <c r="O459" s="39"/>
      <c r="P459" s="39"/>
    </row>
    <row r="460" spans="2:16" x14ac:dyDescent="0.25">
      <c r="B460" s="88"/>
      <c r="C460" s="89" t="str">
        <f t="shared" si="27"/>
        <v/>
      </c>
      <c r="D460" s="84" t="str">
        <f t="shared" si="28"/>
        <v/>
      </c>
      <c r="E460" s="90"/>
      <c r="F460" s="90"/>
      <c r="G460" s="90"/>
      <c r="H460" s="90"/>
      <c r="I460" s="85"/>
      <c r="J460" s="91"/>
      <c r="K460" s="91"/>
      <c r="L460" s="96"/>
      <c r="M460" s="97"/>
      <c r="N460" s="34">
        <f t="shared" si="24"/>
        <v>0</v>
      </c>
      <c r="O460" s="39"/>
      <c r="P460" s="39"/>
    </row>
    <row r="461" spans="2:16" x14ac:dyDescent="0.25">
      <c r="B461" s="88"/>
      <c r="C461" s="89" t="str">
        <f t="shared" si="27"/>
        <v/>
      </c>
      <c r="D461" s="84" t="str">
        <f t="shared" si="28"/>
        <v/>
      </c>
      <c r="E461" s="90"/>
      <c r="F461" s="90"/>
      <c r="G461" s="90"/>
      <c r="H461" s="90"/>
      <c r="I461" s="85"/>
      <c r="J461" s="91"/>
      <c r="K461" s="91"/>
      <c r="L461" s="96"/>
      <c r="M461" s="97"/>
      <c r="N461" s="34">
        <f t="shared" si="24"/>
        <v>0</v>
      </c>
      <c r="O461" s="39"/>
      <c r="P461" s="39"/>
    </row>
    <row r="462" spans="2:16" x14ac:dyDescent="0.25">
      <c r="B462" s="88"/>
      <c r="C462" s="89" t="str">
        <f t="shared" si="27"/>
        <v/>
      </c>
      <c r="D462" s="84" t="str">
        <f t="shared" si="28"/>
        <v/>
      </c>
      <c r="E462" s="90"/>
      <c r="F462" s="90"/>
      <c r="G462" s="90"/>
      <c r="H462" s="90"/>
      <c r="I462" s="85"/>
      <c r="J462" s="91"/>
      <c r="K462" s="91"/>
      <c r="L462" s="96"/>
      <c r="M462" s="97"/>
      <c r="N462" s="34">
        <f t="shared" si="24"/>
        <v>0</v>
      </c>
      <c r="O462" s="39"/>
      <c r="P462" s="39"/>
    </row>
    <row r="463" spans="2:16" x14ac:dyDescent="0.25">
      <c r="B463" s="88"/>
      <c r="C463" s="89" t="str">
        <f t="shared" si="27"/>
        <v/>
      </c>
      <c r="D463" s="84" t="str">
        <f t="shared" si="28"/>
        <v/>
      </c>
      <c r="E463" s="90"/>
      <c r="F463" s="90"/>
      <c r="G463" s="90"/>
      <c r="H463" s="90"/>
      <c r="I463" s="85"/>
      <c r="J463" s="91"/>
      <c r="K463" s="91"/>
      <c r="L463" s="96"/>
      <c r="M463" s="97"/>
      <c r="N463" s="34">
        <f t="shared" si="24"/>
        <v>0</v>
      </c>
      <c r="O463" s="39"/>
      <c r="P463" s="39"/>
    </row>
    <row r="464" spans="2:16" x14ac:dyDescent="0.25">
      <c r="B464" s="88"/>
      <c r="C464" s="89" t="str">
        <f t="shared" si="27"/>
        <v/>
      </c>
      <c r="D464" s="84" t="str">
        <f t="shared" si="28"/>
        <v/>
      </c>
      <c r="E464" s="90"/>
      <c r="F464" s="90"/>
      <c r="G464" s="90"/>
      <c r="H464" s="90"/>
      <c r="I464" s="85"/>
      <c r="J464" s="91"/>
      <c r="K464" s="91"/>
      <c r="L464" s="96"/>
      <c r="M464" s="97"/>
      <c r="N464" s="34">
        <f t="shared" ref="N464:N527" si="29">N463+L464-M464</f>
        <v>0</v>
      </c>
      <c r="O464" s="39"/>
      <c r="P464" s="39"/>
    </row>
    <row r="465" spans="2:16" x14ac:dyDescent="0.25">
      <c r="B465" s="88"/>
      <c r="C465" s="89" t="str">
        <f t="shared" si="27"/>
        <v/>
      </c>
      <c r="D465" s="84" t="str">
        <f t="shared" si="28"/>
        <v/>
      </c>
      <c r="E465" s="90"/>
      <c r="F465" s="90"/>
      <c r="G465" s="90"/>
      <c r="H465" s="90"/>
      <c r="I465" s="85"/>
      <c r="J465" s="91"/>
      <c r="K465" s="91"/>
      <c r="L465" s="96"/>
      <c r="M465" s="97"/>
      <c r="N465" s="34">
        <f t="shared" si="29"/>
        <v>0</v>
      </c>
      <c r="O465" s="39"/>
      <c r="P465" s="39"/>
    </row>
    <row r="466" spans="2:16" x14ac:dyDescent="0.25">
      <c r="B466" s="88"/>
      <c r="C466" s="89" t="str">
        <f t="shared" si="27"/>
        <v/>
      </c>
      <c r="D466" s="84" t="str">
        <f t="shared" si="28"/>
        <v/>
      </c>
      <c r="E466" s="90"/>
      <c r="F466" s="90"/>
      <c r="G466" s="90"/>
      <c r="H466" s="90"/>
      <c r="I466" s="85"/>
      <c r="J466" s="91"/>
      <c r="K466" s="91"/>
      <c r="L466" s="96"/>
      <c r="M466" s="97"/>
      <c r="N466" s="34">
        <f t="shared" si="29"/>
        <v>0</v>
      </c>
      <c r="O466" s="39"/>
      <c r="P466" s="39"/>
    </row>
    <row r="467" spans="2:16" x14ac:dyDescent="0.25">
      <c r="B467" s="88"/>
      <c r="C467" s="89" t="str">
        <f t="shared" si="27"/>
        <v/>
      </c>
      <c r="D467" s="84" t="str">
        <f t="shared" si="28"/>
        <v/>
      </c>
      <c r="E467" s="90"/>
      <c r="F467" s="90"/>
      <c r="G467" s="90"/>
      <c r="H467" s="90"/>
      <c r="I467" s="85"/>
      <c r="J467" s="91"/>
      <c r="K467" s="91"/>
      <c r="L467" s="96"/>
      <c r="M467" s="97"/>
      <c r="N467" s="34">
        <f t="shared" si="29"/>
        <v>0</v>
      </c>
      <c r="O467" s="39"/>
      <c r="P467" s="39"/>
    </row>
    <row r="468" spans="2:16" x14ac:dyDescent="0.25">
      <c r="B468" s="88"/>
      <c r="C468" s="89" t="str">
        <f t="shared" si="27"/>
        <v/>
      </c>
      <c r="D468" s="84" t="str">
        <f t="shared" si="28"/>
        <v/>
      </c>
      <c r="E468" s="90"/>
      <c r="F468" s="90"/>
      <c r="G468" s="90"/>
      <c r="H468" s="90"/>
      <c r="I468" s="85"/>
      <c r="J468" s="91"/>
      <c r="K468" s="91"/>
      <c r="L468" s="96"/>
      <c r="M468" s="97"/>
      <c r="N468" s="34">
        <f t="shared" si="29"/>
        <v>0</v>
      </c>
      <c r="O468" s="39"/>
      <c r="P468" s="39"/>
    </row>
    <row r="469" spans="2:16" x14ac:dyDescent="0.25">
      <c r="B469" s="88"/>
      <c r="C469" s="89" t="str">
        <f t="shared" si="27"/>
        <v/>
      </c>
      <c r="D469" s="84" t="str">
        <f t="shared" si="28"/>
        <v/>
      </c>
      <c r="E469" s="90"/>
      <c r="F469" s="90"/>
      <c r="G469" s="90"/>
      <c r="H469" s="90"/>
      <c r="I469" s="85"/>
      <c r="J469" s="91"/>
      <c r="K469" s="91"/>
      <c r="L469" s="96"/>
      <c r="M469" s="97"/>
      <c r="N469" s="34">
        <f t="shared" si="29"/>
        <v>0</v>
      </c>
      <c r="O469" s="39"/>
      <c r="P469" s="39"/>
    </row>
    <row r="470" spans="2:16" x14ac:dyDescent="0.25">
      <c r="B470" s="88"/>
      <c r="C470" s="89" t="str">
        <f t="shared" si="27"/>
        <v/>
      </c>
      <c r="D470" s="84" t="str">
        <f t="shared" si="28"/>
        <v/>
      </c>
      <c r="E470" s="90"/>
      <c r="F470" s="90"/>
      <c r="G470" s="90"/>
      <c r="H470" s="90"/>
      <c r="I470" s="85"/>
      <c r="J470" s="91"/>
      <c r="K470" s="91"/>
      <c r="L470" s="96"/>
      <c r="M470" s="97"/>
      <c r="N470" s="34">
        <f t="shared" si="29"/>
        <v>0</v>
      </c>
      <c r="O470" s="39"/>
      <c r="P470" s="39"/>
    </row>
    <row r="471" spans="2:16" x14ac:dyDescent="0.25">
      <c r="B471" s="88"/>
      <c r="C471" s="89" t="str">
        <f t="shared" si="27"/>
        <v/>
      </c>
      <c r="D471" s="84" t="str">
        <f t="shared" si="28"/>
        <v/>
      </c>
      <c r="E471" s="90"/>
      <c r="F471" s="90"/>
      <c r="G471" s="90"/>
      <c r="H471" s="90"/>
      <c r="I471" s="85"/>
      <c r="J471" s="91"/>
      <c r="K471" s="91"/>
      <c r="L471" s="96"/>
      <c r="M471" s="97"/>
      <c r="N471" s="34">
        <f t="shared" si="29"/>
        <v>0</v>
      </c>
      <c r="O471" s="39"/>
      <c r="P471" s="39"/>
    </row>
    <row r="472" spans="2:16" x14ac:dyDescent="0.25">
      <c r="B472" s="88"/>
      <c r="C472" s="89" t="str">
        <f t="shared" si="27"/>
        <v/>
      </c>
      <c r="D472" s="84" t="str">
        <f t="shared" si="28"/>
        <v/>
      </c>
      <c r="E472" s="90"/>
      <c r="F472" s="90"/>
      <c r="G472" s="90"/>
      <c r="H472" s="90"/>
      <c r="I472" s="85"/>
      <c r="J472" s="91"/>
      <c r="K472" s="91"/>
      <c r="L472" s="96"/>
      <c r="M472" s="97"/>
      <c r="N472" s="34">
        <f t="shared" si="29"/>
        <v>0</v>
      </c>
      <c r="O472" s="39"/>
      <c r="P472" s="39"/>
    </row>
    <row r="473" spans="2:16" x14ac:dyDescent="0.25">
      <c r="B473" s="88"/>
      <c r="C473" s="89" t="str">
        <f t="shared" si="27"/>
        <v/>
      </c>
      <c r="D473" s="84" t="str">
        <f t="shared" si="28"/>
        <v/>
      </c>
      <c r="E473" s="90"/>
      <c r="F473" s="90"/>
      <c r="G473" s="90"/>
      <c r="H473" s="90"/>
      <c r="I473" s="85"/>
      <c r="J473" s="91"/>
      <c r="K473" s="91"/>
      <c r="L473" s="96"/>
      <c r="M473" s="97"/>
      <c r="N473" s="34">
        <f t="shared" si="29"/>
        <v>0</v>
      </c>
      <c r="O473" s="39"/>
      <c r="P473" s="39"/>
    </row>
    <row r="474" spans="2:16" x14ac:dyDescent="0.25">
      <c r="B474" s="88"/>
      <c r="C474" s="89" t="str">
        <f t="shared" si="27"/>
        <v/>
      </c>
      <c r="D474" s="84" t="str">
        <f t="shared" si="28"/>
        <v/>
      </c>
      <c r="E474" s="90"/>
      <c r="F474" s="90"/>
      <c r="G474" s="90"/>
      <c r="H474" s="90"/>
      <c r="I474" s="85"/>
      <c r="J474" s="91"/>
      <c r="K474" s="91"/>
      <c r="L474" s="96"/>
      <c r="M474" s="97"/>
      <c r="N474" s="34">
        <f t="shared" si="29"/>
        <v>0</v>
      </c>
      <c r="O474" s="39"/>
      <c r="P474" s="39"/>
    </row>
    <row r="475" spans="2:16" x14ac:dyDescent="0.25">
      <c r="B475" s="88"/>
      <c r="C475" s="89" t="str">
        <f t="shared" si="27"/>
        <v/>
      </c>
      <c r="D475" s="84" t="str">
        <f t="shared" si="28"/>
        <v/>
      </c>
      <c r="E475" s="90"/>
      <c r="F475" s="90"/>
      <c r="G475" s="90"/>
      <c r="H475" s="90"/>
      <c r="I475" s="85"/>
      <c r="J475" s="91"/>
      <c r="K475" s="91"/>
      <c r="L475" s="96"/>
      <c r="M475" s="97"/>
      <c r="N475" s="34">
        <f t="shared" si="29"/>
        <v>0</v>
      </c>
      <c r="O475" s="39"/>
      <c r="P475" s="39"/>
    </row>
    <row r="476" spans="2:16" x14ac:dyDescent="0.25">
      <c r="B476" s="88"/>
      <c r="C476" s="89" t="str">
        <f t="shared" si="27"/>
        <v/>
      </c>
      <c r="D476" s="84" t="str">
        <f t="shared" si="28"/>
        <v/>
      </c>
      <c r="E476" s="90"/>
      <c r="F476" s="90"/>
      <c r="G476" s="90"/>
      <c r="H476" s="90"/>
      <c r="I476" s="85"/>
      <c r="J476" s="91"/>
      <c r="K476" s="91"/>
      <c r="L476" s="96"/>
      <c r="M476" s="97"/>
      <c r="N476" s="34">
        <f t="shared" si="29"/>
        <v>0</v>
      </c>
      <c r="O476" s="39"/>
      <c r="P476" s="39"/>
    </row>
    <row r="477" spans="2:16" x14ac:dyDescent="0.25">
      <c r="B477" s="88"/>
      <c r="C477" s="89" t="str">
        <f t="shared" si="27"/>
        <v/>
      </c>
      <c r="D477" s="84" t="str">
        <f t="shared" si="28"/>
        <v/>
      </c>
      <c r="E477" s="90"/>
      <c r="F477" s="90"/>
      <c r="G477" s="90"/>
      <c r="H477" s="90"/>
      <c r="I477" s="85"/>
      <c r="J477" s="91"/>
      <c r="K477" s="91"/>
      <c r="L477" s="96"/>
      <c r="M477" s="97"/>
      <c r="N477" s="34">
        <f t="shared" si="29"/>
        <v>0</v>
      </c>
      <c r="O477" s="39"/>
      <c r="P477" s="39"/>
    </row>
    <row r="478" spans="2:16" x14ac:dyDescent="0.25">
      <c r="B478" s="88"/>
      <c r="C478" s="89" t="str">
        <f t="shared" si="27"/>
        <v/>
      </c>
      <c r="D478" s="84" t="str">
        <f t="shared" si="28"/>
        <v/>
      </c>
      <c r="E478" s="90"/>
      <c r="F478" s="90"/>
      <c r="G478" s="90"/>
      <c r="H478" s="90"/>
      <c r="I478" s="85"/>
      <c r="J478" s="91"/>
      <c r="K478" s="91"/>
      <c r="L478" s="96"/>
      <c r="M478" s="97"/>
      <c r="N478" s="34">
        <f t="shared" si="29"/>
        <v>0</v>
      </c>
      <c r="O478" s="39"/>
      <c r="P478" s="39"/>
    </row>
    <row r="479" spans="2:16" x14ac:dyDescent="0.25">
      <c r="B479" s="88"/>
      <c r="C479" s="89" t="str">
        <f t="shared" si="27"/>
        <v/>
      </c>
      <c r="D479" s="84" t="str">
        <f t="shared" si="28"/>
        <v/>
      </c>
      <c r="E479" s="90"/>
      <c r="F479" s="90"/>
      <c r="G479" s="90"/>
      <c r="H479" s="90"/>
      <c r="I479" s="85"/>
      <c r="J479" s="91"/>
      <c r="K479" s="91"/>
      <c r="L479" s="96"/>
      <c r="M479" s="97"/>
      <c r="N479" s="34">
        <f t="shared" si="29"/>
        <v>0</v>
      </c>
      <c r="O479" s="39"/>
      <c r="P479" s="39"/>
    </row>
    <row r="480" spans="2:16" x14ac:dyDescent="0.25">
      <c r="B480" s="88"/>
      <c r="C480" s="89" t="str">
        <f t="shared" si="27"/>
        <v/>
      </c>
      <c r="D480" s="84" t="str">
        <f t="shared" si="28"/>
        <v/>
      </c>
      <c r="E480" s="90"/>
      <c r="F480" s="90"/>
      <c r="G480" s="90"/>
      <c r="H480" s="90"/>
      <c r="I480" s="85"/>
      <c r="J480" s="91"/>
      <c r="K480" s="91"/>
      <c r="L480" s="96"/>
      <c r="M480" s="97"/>
      <c r="N480" s="34">
        <f t="shared" si="29"/>
        <v>0</v>
      </c>
      <c r="O480" s="39"/>
      <c r="P480" s="39"/>
    </row>
    <row r="481" spans="2:16" x14ac:dyDescent="0.25">
      <c r="B481" s="88"/>
      <c r="C481" s="89" t="str">
        <f t="shared" si="27"/>
        <v/>
      </c>
      <c r="D481" s="84" t="str">
        <f t="shared" si="28"/>
        <v/>
      </c>
      <c r="E481" s="90"/>
      <c r="F481" s="90"/>
      <c r="G481" s="90"/>
      <c r="H481" s="90"/>
      <c r="I481" s="85"/>
      <c r="J481" s="91"/>
      <c r="K481" s="91"/>
      <c r="L481" s="96"/>
      <c r="M481" s="97"/>
      <c r="N481" s="34">
        <f t="shared" si="29"/>
        <v>0</v>
      </c>
      <c r="O481" s="39"/>
      <c r="P481" s="39"/>
    </row>
    <row r="482" spans="2:16" x14ac:dyDescent="0.25">
      <c r="B482" s="88"/>
      <c r="C482" s="89" t="str">
        <f t="shared" si="27"/>
        <v/>
      </c>
      <c r="D482" s="84" t="str">
        <f t="shared" si="28"/>
        <v/>
      </c>
      <c r="E482" s="90"/>
      <c r="F482" s="90"/>
      <c r="G482" s="90"/>
      <c r="H482" s="90"/>
      <c r="I482" s="85"/>
      <c r="J482" s="91"/>
      <c r="K482" s="91"/>
      <c r="L482" s="96"/>
      <c r="M482" s="97"/>
      <c r="N482" s="34">
        <f t="shared" si="29"/>
        <v>0</v>
      </c>
      <c r="O482" s="39"/>
      <c r="P482" s="39"/>
    </row>
    <row r="483" spans="2:16" x14ac:dyDescent="0.25">
      <c r="B483" s="88"/>
      <c r="C483" s="89" t="str">
        <f t="shared" si="27"/>
        <v/>
      </c>
      <c r="D483" s="84" t="str">
        <f t="shared" si="28"/>
        <v/>
      </c>
      <c r="E483" s="90"/>
      <c r="F483" s="90"/>
      <c r="G483" s="90"/>
      <c r="H483" s="90"/>
      <c r="I483" s="85"/>
      <c r="J483" s="91"/>
      <c r="K483" s="91"/>
      <c r="L483" s="96"/>
      <c r="M483" s="97"/>
      <c r="N483" s="34">
        <f t="shared" si="29"/>
        <v>0</v>
      </c>
      <c r="O483" s="39"/>
      <c r="P483" s="39"/>
    </row>
    <row r="484" spans="2:16" x14ac:dyDescent="0.25">
      <c r="B484" s="88"/>
      <c r="C484" s="89" t="str">
        <f t="shared" si="27"/>
        <v/>
      </c>
      <c r="D484" s="84" t="str">
        <f t="shared" si="28"/>
        <v/>
      </c>
      <c r="E484" s="90"/>
      <c r="F484" s="90"/>
      <c r="G484" s="90"/>
      <c r="H484" s="90"/>
      <c r="I484" s="85"/>
      <c r="J484" s="91"/>
      <c r="K484" s="91"/>
      <c r="L484" s="96"/>
      <c r="M484" s="97"/>
      <c r="N484" s="34">
        <f t="shared" si="29"/>
        <v>0</v>
      </c>
      <c r="O484" s="39"/>
      <c r="P484" s="39"/>
    </row>
    <row r="485" spans="2:16" x14ac:dyDescent="0.25">
      <c r="B485" s="88"/>
      <c r="C485" s="89" t="str">
        <f t="shared" si="27"/>
        <v/>
      </c>
      <c r="D485" s="84" t="str">
        <f t="shared" si="28"/>
        <v/>
      </c>
      <c r="E485" s="90"/>
      <c r="F485" s="90"/>
      <c r="G485" s="90"/>
      <c r="H485" s="90"/>
      <c r="I485" s="85"/>
      <c r="J485" s="91"/>
      <c r="K485" s="91"/>
      <c r="L485" s="96"/>
      <c r="M485" s="97"/>
      <c r="N485" s="34">
        <f t="shared" si="29"/>
        <v>0</v>
      </c>
      <c r="O485" s="39"/>
      <c r="P485" s="39"/>
    </row>
    <row r="486" spans="2:16" x14ac:dyDescent="0.25">
      <c r="B486" s="88"/>
      <c r="C486" s="89" t="str">
        <f>IF(B486&lt;&gt;"",MONTH(B486),"")</f>
        <v/>
      </c>
      <c r="D486" s="84" t="str">
        <f>IF(B486&lt;&gt;"",YEAR(B486),"")</f>
        <v/>
      </c>
      <c r="E486" s="90"/>
      <c r="F486" s="90"/>
      <c r="G486" s="90"/>
      <c r="H486" s="90"/>
      <c r="I486" s="85"/>
      <c r="J486" s="91"/>
      <c r="K486" s="91"/>
      <c r="L486" s="96"/>
      <c r="M486" s="97"/>
      <c r="N486" s="34">
        <f t="shared" si="29"/>
        <v>0</v>
      </c>
      <c r="O486" s="39"/>
      <c r="P486" s="39"/>
    </row>
    <row r="487" spans="2:16" x14ac:dyDescent="0.25">
      <c r="B487" s="88"/>
      <c r="C487" s="89" t="str">
        <f t="shared" ref="C487:C527" si="30">IF(B487&lt;&gt;"",MONTH(B487),"")</f>
        <v/>
      </c>
      <c r="D487" s="84" t="str">
        <f t="shared" ref="D487:D527" si="31">IF(B487&lt;&gt;"",YEAR(B487),"")</f>
        <v/>
      </c>
      <c r="E487" s="90"/>
      <c r="F487" s="90"/>
      <c r="G487" s="90"/>
      <c r="H487" s="90"/>
      <c r="I487" s="85"/>
      <c r="J487" s="91"/>
      <c r="K487" s="91"/>
      <c r="L487" s="96"/>
      <c r="M487" s="97"/>
      <c r="N487" s="34">
        <f t="shared" si="29"/>
        <v>0</v>
      </c>
      <c r="O487" s="39"/>
      <c r="P487" s="39"/>
    </row>
    <row r="488" spans="2:16" x14ac:dyDescent="0.25">
      <c r="B488" s="88"/>
      <c r="C488" s="89" t="str">
        <f t="shared" si="30"/>
        <v/>
      </c>
      <c r="D488" s="84" t="str">
        <f t="shared" si="31"/>
        <v/>
      </c>
      <c r="E488" s="90"/>
      <c r="F488" s="90"/>
      <c r="G488" s="90"/>
      <c r="H488" s="90"/>
      <c r="I488" s="85"/>
      <c r="J488" s="91"/>
      <c r="K488" s="91"/>
      <c r="L488" s="96"/>
      <c r="M488" s="97"/>
      <c r="N488" s="34">
        <f t="shared" si="29"/>
        <v>0</v>
      </c>
      <c r="O488" s="39"/>
      <c r="P488" s="39"/>
    </row>
    <row r="489" spans="2:16" x14ac:dyDescent="0.25">
      <c r="B489" s="88"/>
      <c r="C489" s="89" t="str">
        <f t="shared" si="30"/>
        <v/>
      </c>
      <c r="D489" s="84" t="str">
        <f t="shared" si="31"/>
        <v/>
      </c>
      <c r="E489" s="90"/>
      <c r="F489" s="90"/>
      <c r="G489" s="90"/>
      <c r="H489" s="90"/>
      <c r="I489" s="85"/>
      <c r="J489" s="91"/>
      <c r="K489" s="91"/>
      <c r="L489" s="96"/>
      <c r="M489" s="97"/>
      <c r="N489" s="34">
        <f t="shared" si="29"/>
        <v>0</v>
      </c>
      <c r="O489" s="39"/>
      <c r="P489" s="39"/>
    </row>
    <row r="490" spans="2:16" x14ac:dyDescent="0.25">
      <c r="B490" s="88"/>
      <c r="C490" s="89" t="str">
        <f t="shared" si="30"/>
        <v/>
      </c>
      <c r="D490" s="84" t="str">
        <f t="shared" si="31"/>
        <v/>
      </c>
      <c r="E490" s="90"/>
      <c r="F490" s="90"/>
      <c r="G490" s="90"/>
      <c r="H490" s="90"/>
      <c r="I490" s="85"/>
      <c r="J490" s="91"/>
      <c r="K490" s="91"/>
      <c r="L490" s="96"/>
      <c r="M490" s="97"/>
      <c r="N490" s="34">
        <f t="shared" si="29"/>
        <v>0</v>
      </c>
      <c r="O490" s="39"/>
      <c r="P490" s="39"/>
    </row>
    <row r="491" spans="2:16" x14ac:dyDescent="0.25">
      <c r="B491" s="88"/>
      <c r="C491" s="89" t="str">
        <f t="shared" si="30"/>
        <v/>
      </c>
      <c r="D491" s="84" t="str">
        <f t="shared" si="31"/>
        <v/>
      </c>
      <c r="E491" s="90"/>
      <c r="F491" s="90"/>
      <c r="G491" s="90"/>
      <c r="H491" s="90"/>
      <c r="I491" s="85"/>
      <c r="J491" s="91"/>
      <c r="K491" s="91"/>
      <c r="L491" s="96"/>
      <c r="M491" s="97"/>
      <c r="N491" s="34">
        <f t="shared" si="29"/>
        <v>0</v>
      </c>
      <c r="O491" s="39"/>
      <c r="P491" s="39"/>
    </row>
    <row r="492" spans="2:16" x14ac:dyDescent="0.25">
      <c r="B492" s="88"/>
      <c r="C492" s="89" t="str">
        <f t="shared" si="30"/>
        <v/>
      </c>
      <c r="D492" s="84" t="str">
        <f t="shared" si="31"/>
        <v/>
      </c>
      <c r="E492" s="90"/>
      <c r="F492" s="90"/>
      <c r="G492" s="90"/>
      <c r="H492" s="90"/>
      <c r="I492" s="85"/>
      <c r="J492" s="91"/>
      <c r="K492" s="91"/>
      <c r="L492" s="96"/>
      <c r="M492" s="97"/>
      <c r="N492" s="34">
        <f t="shared" si="29"/>
        <v>0</v>
      </c>
      <c r="O492" s="39"/>
      <c r="P492" s="39"/>
    </row>
    <row r="493" spans="2:16" x14ac:dyDescent="0.25">
      <c r="B493" s="88"/>
      <c r="C493" s="89" t="str">
        <f t="shared" si="30"/>
        <v/>
      </c>
      <c r="D493" s="84" t="str">
        <f t="shared" si="31"/>
        <v/>
      </c>
      <c r="E493" s="90"/>
      <c r="F493" s="90"/>
      <c r="G493" s="90"/>
      <c r="H493" s="90"/>
      <c r="I493" s="85"/>
      <c r="J493" s="91"/>
      <c r="K493" s="91"/>
      <c r="L493" s="96"/>
      <c r="M493" s="97"/>
      <c r="N493" s="34">
        <f t="shared" si="29"/>
        <v>0</v>
      </c>
      <c r="O493" s="39"/>
      <c r="P493" s="39"/>
    </row>
    <row r="494" spans="2:16" x14ac:dyDescent="0.25">
      <c r="B494" s="88"/>
      <c r="C494" s="89" t="str">
        <f t="shared" si="30"/>
        <v/>
      </c>
      <c r="D494" s="84" t="str">
        <f t="shared" si="31"/>
        <v/>
      </c>
      <c r="E494" s="90"/>
      <c r="F494" s="90"/>
      <c r="G494" s="90"/>
      <c r="H494" s="90"/>
      <c r="I494" s="85"/>
      <c r="J494" s="91"/>
      <c r="K494" s="91"/>
      <c r="L494" s="96"/>
      <c r="M494" s="97"/>
      <c r="N494" s="34">
        <f t="shared" si="29"/>
        <v>0</v>
      </c>
      <c r="O494" s="39"/>
      <c r="P494" s="39"/>
    </row>
    <row r="495" spans="2:16" x14ac:dyDescent="0.25">
      <c r="B495" s="88"/>
      <c r="C495" s="89" t="str">
        <f t="shared" si="30"/>
        <v/>
      </c>
      <c r="D495" s="84" t="str">
        <f t="shared" si="31"/>
        <v/>
      </c>
      <c r="E495" s="90"/>
      <c r="F495" s="90"/>
      <c r="G495" s="90"/>
      <c r="H495" s="90"/>
      <c r="I495" s="85"/>
      <c r="J495" s="91"/>
      <c r="K495" s="91"/>
      <c r="L495" s="96"/>
      <c r="M495" s="97"/>
      <c r="N495" s="34">
        <f t="shared" si="29"/>
        <v>0</v>
      </c>
      <c r="O495" s="39"/>
      <c r="P495" s="39"/>
    </row>
    <row r="496" spans="2:16" x14ac:dyDescent="0.25">
      <c r="B496" s="88"/>
      <c r="C496" s="89" t="str">
        <f t="shared" si="30"/>
        <v/>
      </c>
      <c r="D496" s="84" t="str">
        <f t="shared" si="31"/>
        <v/>
      </c>
      <c r="E496" s="90"/>
      <c r="F496" s="90"/>
      <c r="G496" s="90"/>
      <c r="H496" s="90"/>
      <c r="I496" s="85"/>
      <c r="J496" s="91"/>
      <c r="K496" s="91"/>
      <c r="L496" s="96"/>
      <c r="M496" s="97"/>
      <c r="N496" s="34">
        <f t="shared" si="29"/>
        <v>0</v>
      </c>
      <c r="O496" s="39"/>
      <c r="P496" s="39"/>
    </row>
    <row r="497" spans="2:16" x14ac:dyDescent="0.25">
      <c r="B497" s="88"/>
      <c r="C497" s="89" t="str">
        <f t="shared" si="30"/>
        <v/>
      </c>
      <c r="D497" s="84" t="str">
        <f t="shared" si="31"/>
        <v/>
      </c>
      <c r="E497" s="90"/>
      <c r="F497" s="90"/>
      <c r="G497" s="90"/>
      <c r="H497" s="90"/>
      <c r="I497" s="85"/>
      <c r="J497" s="91"/>
      <c r="K497" s="91"/>
      <c r="L497" s="96"/>
      <c r="M497" s="97"/>
      <c r="N497" s="34">
        <f t="shared" si="29"/>
        <v>0</v>
      </c>
      <c r="O497" s="39"/>
      <c r="P497" s="39"/>
    </row>
    <row r="498" spans="2:16" x14ac:dyDescent="0.25">
      <c r="B498" s="88"/>
      <c r="C498" s="89" t="str">
        <f t="shared" si="30"/>
        <v/>
      </c>
      <c r="D498" s="84" t="str">
        <f t="shared" si="31"/>
        <v/>
      </c>
      <c r="E498" s="90"/>
      <c r="F498" s="90"/>
      <c r="G498" s="90"/>
      <c r="H498" s="90"/>
      <c r="I498" s="85"/>
      <c r="J498" s="91"/>
      <c r="K498" s="91"/>
      <c r="L498" s="96"/>
      <c r="M498" s="97"/>
      <c r="N498" s="34">
        <f t="shared" si="29"/>
        <v>0</v>
      </c>
      <c r="O498" s="39"/>
      <c r="P498" s="39"/>
    </row>
    <row r="499" spans="2:16" x14ac:dyDescent="0.25">
      <c r="B499" s="88"/>
      <c r="C499" s="89" t="str">
        <f t="shared" si="30"/>
        <v/>
      </c>
      <c r="D499" s="84" t="str">
        <f t="shared" si="31"/>
        <v/>
      </c>
      <c r="E499" s="90"/>
      <c r="F499" s="90"/>
      <c r="G499" s="90"/>
      <c r="H499" s="90"/>
      <c r="I499" s="85"/>
      <c r="J499" s="91"/>
      <c r="K499" s="91"/>
      <c r="L499" s="96"/>
      <c r="M499" s="97"/>
      <c r="N499" s="34">
        <f t="shared" si="29"/>
        <v>0</v>
      </c>
      <c r="O499" s="39"/>
      <c r="P499" s="39"/>
    </row>
    <row r="500" spans="2:16" x14ac:dyDescent="0.25">
      <c r="B500" s="88"/>
      <c r="C500" s="89" t="str">
        <f t="shared" si="30"/>
        <v/>
      </c>
      <c r="D500" s="84" t="str">
        <f t="shared" si="31"/>
        <v/>
      </c>
      <c r="E500" s="90"/>
      <c r="F500" s="90"/>
      <c r="G500" s="90"/>
      <c r="H500" s="90"/>
      <c r="I500" s="85"/>
      <c r="J500" s="91"/>
      <c r="K500" s="91"/>
      <c r="L500" s="96"/>
      <c r="M500" s="97"/>
      <c r="N500" s="34">
        <f t="shared" si="29"/>
        <v>0</v>
      </c>
      <c r="O500" s="39"/>
      <c r="P500" s="39"/>
    </row>
    <row r="501" spans="2:16" x14ac:dyDescent="0.25">
      <c r="B501" s="88"/>
      <c r="C501" s="89" t="str">
        <f t="shared" si="30"/>
        <v/>
      </c>
      <c r="D501" s="84" t="str">
        <f t="shared" si="31"/>
        <v/>
      </c>
      <c r="E501" s="90"/>
      <c r="F501" s="90"/>
      <c r="G501" s="90"/>
      <c r="H501" s="90"/>
      <c r="I501" s="85"/>
      <c r="J501" s="91"/>
      <c r="K501" s="91"/>
      <c r="L501" s="96"/>
      <c r="M501" s="97"/>
      <c r="N501" s="34">
        <f t="shared" si="29"/>
        <v>0</v>
      </c>
      <c r="O501" s="39"/>
      <c r="P501" s="39"/>
    </row>
    <row r="502" spans="2:16" x14ac:dyDescent="0.25">
      <c r="B502" s="88"/>
      <c r="C502" s="89" t="str">
        <f t="shared" si="30"/>
        <v/>
      </c>
      <c r="D502" s="84" t="str">
        <f t="shared" si="31"/>
        <v/>
      </c>
      <c r="E502" s="90"/>
      <c r="F502" s="90"/>
      <c r="G502" s="90"/>
      <c r="H502" s="90"/>
      <c r="I502" s="85"/>
      <c r="J502" s="91"/>
      <c r="K502" s="91"/>
      <c r="L502" s="96"/>
      <c r="M502" s="97"/>
      <c r="N502" s="34">
        <f t="shared" si="29"/>
        <v>0</v>
      </c>
      <c r="O502" s="39"/>
      <c r="P502" s="39"/>
    </row>
    <row r="503" spans="2:16" x14ac:dyDescent="0.25">
      <c r="B503" s="88"/>
      <c r="C503" s="89" t="str">
        <f t="shared" si="30"/>
        <v/>
      </c>
      <c r="D503" s="84" t="str">
        <f t="shared" si="31"/>
        <v/>
      </c>
      <c r="E503" s="90"/>
      <c r="F503" s="90"/>
      <c r="G503" s="90"/>
      <c r="H503" s="90"/>
      <c r="I503" s="85"/>
      <c r="J503" s="91"/>
      <c r="K503" s="91"/>
      <c r="L503" s="96"/>
      <c r="M503" s="97"/>
      <c r="N503" s="34">
        <f t="shared" si="29"/>
        <v>0</v>
      </c>
      <c r="O503" s="39"/>
      <c r="P503" s="39"/>
    </row>
    <row r="504" spans="2:16" x14ac:dyDescent="0.25">
      <c r="B504" s="88"/>
      <c r="C504" s="89" t="str">
        <f t="shared" si="30"/>
        <v/>
      </c>
      <c r="D504" s="84" t="str">
        <f t="shared" si="31"/>
        <v/>
      </c>
      <c r="E504" s="90"/>
      <c r="F504" s="90"/>
      <c r="G504" s="90"/>
      <c r="H504" s="90"/>
      <c r="I504" s="85"/>
      <c r="J504" s="91"/>
      <c r="K504" s="91"/>
      <c r="L504" s="96"/>
      <c r="M504" s="97"/>
      <c r="N504" s="34">
        <f t="shared" si="29"/>
        <v>0</v>
      </c>
      <c r="O504" s="39"/>
      <c r="P504" s="39"/>
    </row>
    <row r="505" spans="2:16" x14ac:dyDescent="0.25">
      <c r="B505" s="88"/>
      <c r="C505" s="89" t="str">
        <f t="shared" si="30"/>
        <v/>
      </c>
      <c r="D505" s="84" t="str">
        <f t="shared" si="31"/>
        <v/>
      </c>
      <c r="E505" s="90"/>
      <c r="F505" s="90"/>
      <c r="G505" s="90"/>
      <c r="H505" s="90"/>
      <c r="I505" s="85"/>
      <c r="J505" s="91"/>
      <c r="K505" s="91"/>
      <c r="L505" s="96"/>
      <c r="M505" s="97"/>
      <c r="N505" s="34">
        <f t="shared" si="29"/>
        <v>0</v>
      </c>
      <c r="O505" s="39"/>
      <c r="P505" s="39"/>
    </row>
    <row r="506" spans="2:16" x14ac:dyDescent="0.25">
      <c r="B506" s="88"/>
      <c r="C506" s="89" t="str">
        <f t="shared" si="30"/>
        <v/>
      </c>
      <c r="D506" s="84" t="str">
        <f t="shared" si="31"/>
        <v/>
      </c>
      <c r="E506" s="90"/>
      <c r="F506" s="90"/>
      <c r="G506" s="90"/>
      <c r="H506" s="90"/>
      <c r="I506" s="85"/>
      <c r="J506" s="91"/>
      <c r="K506" s="91"/>
      <c r="L506" s="96"/>
      <c r="M506" s="97"/>
      <c r="N506" s="34">
        <f t="shared" si="29"/>
        <v>0</v>
      </c>
      <c r="O506" s="39"/>
      <c r="P506" s="39"/>
    </row>
    <row r="507" spans="2:16" x14ac:dyDescent="0.25">
      <c r="B507" s="88"/>
      <c r="C507" s="89" t="str">
        <f t="shared" si="30"/>
        <v/>
      </c>
      <c r="D507" s="84" t="str">
        <f t="shared" si="31"/>
        <v/>
      </c>
      <c r="E507" s="90"/>
      <c r="F507" s="90"/>
      <c r="G507" s="90"/>
      <c r="H507" s="90"/>
      <c r="I507" s="85"/>
      <c r="J507" s="91"/>
      <c r="K507" s="91"/>
      <c r="L507" s="96"/>
      <c r="M507" s="97"/>
      <c r="N507" s="34">
        <f t="shared" si="29"/>
        <v>0</v>
      </c>
      <c r="O507" s="39"/>
      <c r="P507" s="39"/>
    </row>
    <row r="508" spans="2:16" x14ac:dyDescent="0.25">
      <c r="B508" s="88"/>
      <c r="C508" s="89" t="str">
        <f t="shared" si="30"/>
        <v/>
      </c>
      <c r="D508" s="84" t="str">
        <f t="shared" si="31"/>
        <v/>
      </c>
      <c r="E508" s="90"/>
      <c r="F508" s="90"/>
      <c r="G508" s="90"/>
      <c r="H508" s="90"/>
      <c r="I508" s="85"/>
      <c r="J508" s="91"/>
      <c r="K508" s="91"/>
      <c r="L508" s="96"/>
      <c r="M508" s="97"/>
      <c r="N508" s="34">
        <f t="shared" si="29"/>
        <v>0</v>
      </c>
      <c r="O508" s="39"/>
      <c r="P508" s="39"/>
    </row>
    <row r="509" spans="2:16" x14ac:dyDescent="0.25">
      <c r="B509" s="88"/>
      <c r="C509" s="89" t="str">
        <f t="shared" si="30"/>
        <v/>
      </c>
      <c r="D509" s="84" t="str">
        <f t="shared" si="31"/>
        <v/>
      </c>
      <c r="E509" s="90"/>
      <c r="F509" s="90"/>
      <c r="G509" s="90"/>
      <c r="H509" s="90"/>
      <c r="I509" s="85"/>
      <c r="J509" s="91"/>
      <c r="K509" s="91"/>
      <c r="L509" s="96"/>
      <c r="M509" s="97"/>
      <c r="N509" s="34">
        <f t="shared" si="29"/>
        <v>0</v>
      </c>
      <c r="O509" s="39"/>
      <c r="P509" s="39"/>
    </row>
    <row r="510" spans="2:16" x14ac:dyDescent="0.25">
      <c r="B510" s="88"/>
      <c r="C510" s="89" t="str">
        <f t="shared" si="30"/>
        <v/>
      </c>
      <c r="D510" s="84" t="str">
        <f t="shared" si="31"/>
        <v/>
      </c>
      <c r="E510" s="90"/>
      <c r="F510" s="90"/>
      <c r="G510" s="90"/>
      <c r="H510" s="90"/>
      <c r="I510" s="85"/>
      <c r="J510" s="91"/>
      <c r="K510" s="91"/>
      <c r="L510" s="96"/>
      <c r="M510" s="97"/>
      <c r="N510" s="34">
        <f t="shared" si="29"/>
        <v>0</v>
      </c>
      <c r="O510" s="39"/>
      <c r="P510" s="39"/>
    </row>
    <row r="511" spans="2:16" x14ac:dyDescent="0.25">
      <c r="B511" s="88"/>
      <c r="C511" s="89" t="str">
        <f t="shared" si="30"/>
        <v/>
      </c>
      <c r="D511" s="84" t="str">
        <f t="shared" si="31"/>
        <v/>
      </c>
      <c r="E511" s="90"/>
      <c r="F511" s="90"/>
      <c r="G511" s="90"/>
      <c r="H511" s="90"/>
      <c r="I511" s="85"/>
      <c r="J511" s="91"/>
      <c r="K511" s="91"/>
      <c r="L511" s="96"/>
      <c r="M511" s="97"/>
      <c r="N511" s="34">
        <f t="shared" si="29"/>
        <v>0</v>
      </c>
      <c r="O511" s="39"/>
      <c r="P511" s="39"/>
    </row>
    <row r="512" spans="2:16" x14ac:dyDescent="0.25">
      <c r="B512" s="88"/>
      <c r="C512" s="89" t="str">
        <f t="shared" si="30"/>
        <v/>
      </c>
      <c r="D512" s="84" t="str">
        <f t="shared" si="31"/>
        <v/>
      </c>
      <c r="E512" s="90"/>
      <c r="F512" s="90"/>
      <c r="G512" s="90"/>
      <c r="H512" s="90"/>
      <c r="I512" s="85"/>
      <c r="J512" s="91"/>
      <c r="K512" s="91"/>
      <c r="L512" s="96"/>
      <c r="M512" s="97"/>
      <c r="N512" s="34">
        <f t="shared" si="29"/>
        <v>0</v>
      </c>
      <c r="O512" s="39"/>
      <c r="P512" s="39"/>
    </row>
    <row r="513" spans="2:16" x14ac:dyDescent="0.25">
      <c r="B513" s="88"/>
      <c r="C513" s="89" t="str">
        <f t="shared" si="30"/>
        <v/>
      </c>
      <c r="D513" s="84" t="str">
        <f t="shared" si="31"/>
        <v/>
      </c>
      <c r="E513" s="90"/>
      <c r="F513" s="90"/>
      <c r="G513" s="90"/>
      <c r="H513" s="90"/>
      <c r="I513" s="85"/>
      <c r="J513" s="91"/>
      <c r="K513" s="91"/>
      <c r="L513" s="96"/>
      <c r="M513" s="97"/>
      <c r="N513" s="34">
        <f t="shared" si="29"/>
        <v>0</v>
      </c>
      <c r="O513" s="39"/>
      <c r="P513" s="39"/>
    </row>
    <row r="514" spans="2:16" x14ac:dyDescent="0.25">
      <c r="B514" s="88"/>
      <c r="C514" s="89" t="str">
        <f t="shared" si="30"/>
        <v/>
      </c>
      <c r="D514" s="84" t="str">
        <f t="shared" si="31"/>
        <v/>
      </c>
      <c r="E514" s="90"/>
      <c r="F514" s="90"/>
      <c r="G514" s="90"/>
      <c r="H514" s="90"/>
      <c r="I514" s="85"/>
      <c r="J514" s="91"/>
      <c r="K514" s="91"/>
      <c r="L514" s="96"/>
      <c r="M514" s="97"/>
      <c r="N514" s="34">
        <f t="shared" si="29"/>
        <v>0</v>
      </c>
      <c r="O514" s="39"/>
      <c r="P514" s="39"/>
    </row>
    <row r="515" spans="2:16" x14ac:dyDescent="0.25">
      <c r="B515" s="88"/>
      <c r="C515" s="89" t="str">
        <f t="shared" si="30"/>
        <v/>
      </c>
      <c r="D515" s="84" t="str">
        <f t="shared" si="31"/>
        <v/>
      </c>
      <c r="E515" s="90"/>
      <c r="F515" s="90"/>
      <c r="G515" s="90"/>
      <c r="H515" s="90"/>
      <c r="I515" s="85"/>
      <c r="J515" s="91"/>
      <c r="K515" s="91"/>
      <c r="L515" s="96"/>
      <c r="M515" s="97"/>
      <c r="N515" s="34">
        <f t="shared" si="29"/>
        <v>0</v>
      </c>
      <c r="O515" s="39"/>
      <c r="P515" s="39"/>
    </row>
    <row r="516" spans="2:16" x14ac:dyDescent="0.25">
      <c r="B516" s="88"/>
      <c r="C516" s="89" t="str">
        <f t="shared" si="30"/>
        <v/>
      </c>
      <c r="D516" s="84" t="str">
        <f t="shared" si="31"/>
        <v/>
      </c>
      <c r="E516" s="90"/>
      <c r="F516" s="90"/>
      <c r="G516" s="90"/>
      <c r="H516" s="90"/>
      <c r="I516" s="85"/>
      <c r="J516" s="91"/>
      <c r="K516" s="91"/>
      <c r="L516" s="96"/>
      <c r="M516" s="97"/>
      <c r="N516" s="34">
        <f t="shared" si="29"/>
        <v>0</v>
      </c>
      <c r="O516" s="39"/>
      <c r="P516" s="39"/>
    </row>
    <row r="517" spans="2:16" x14ac:dyDescent="0.25">
      <c r="B517" s="88"/>
      <c r="C517" s="89" t="str">
        <f t="shared" si="30"/>
        <v/>
      </c>
      <c r="D517" s="84" t="str">
        <f t="shared" si="31"/>
        <v/>
      </c>
      <c r="E517" s="90"/>
      <c r="F517" s="90"/>
      <c r="G517" s="90"/>
      <c r="H517" s="90"/>
      <c r="I517" s="85"/>
      <c r="J517" s="91"/>
      <c r="K517" s="91"/>
      <c r="L517" s="96"/>
      <c r="M517" s="97"/>
      <c r="N517" s="34">
        <f t="shared" si="29"/>
        <v>0</v>
      </c>
      <c r="O517" s="39"/>
      <c r="P517" s="39"/>
    </row>
    <row r="518" spans="2:16" x14ac:dyDescent="0.25">
      <c r="B518" s="88"/>
      <c r="C518" s="89" t="str">
        <f t="shared" si="30"/>
        <v/>
      </c>
      <c r="D518" s="84" t="str">
        <f t="shared" si="31"/>
        <v/>
      </c>
      <c r="E518" s="90"/>
      <c r="F518" s="90"/>
      <c r="G518" s="90"/>
      <c r="H518" s="90"/>
      <c r="I518" s="85"/>
      <c r="J518" s="91"/>
      <c r="K518" s="91"/>
      <c r="L518" s="96"/>
      <c r="M518" s="97"/>
      <c r="N518" s="34">
        <f t="shared" si="29"/>
        <v>0</v>
      </c>
      <c r="O518" s="39"/>
      <c r="P518" s="39"/>
    </row>
    <row r="519" spans="2:16" x14ac:dyDescent="0.25">
      <c r="B519" s="88"/>
      <c r="C519" s="89" t="str">
        <f t="shared" si="30"/>
        <v/>
      </c>
      <c r="D519" s="84" t="str">
        <f t="shared" si="31"/>
        <v/>
      </c>
      <c r="E519" s="90"/>
      <c r="F519" s="90"/>
      <c r="G519" s="90"/>
      <c r="H519" s="90"/>
      <c r="I519" s="85"/>
      <c r="J519" s="91"/>
      <c r="K519" s="91"/>
      <c r="L519" s="96"/>
      <c r="M519" s="97"/>
      <c r="N519" s="34">
        <f t="shared" si="29"/>
        <v>0</v>
      </c>
      <c r="O519" s="39"/>
      <c r="P519" s="39"/>
    </row>
    <row r="520" spans="2:16" x14ac:dyDescent="0.25">
      <c r="B520" s="88"/>
      <c r="C520" s="89" t="str">
        <f t="shared" si="30"/>
        <v/>
      </c>
      <c r="D520" s="84" t="str">
        <f t="shared" si="31"/>
        <v/>
      </c>
      <c r="E520" s="90"/>
      <c r="F520" s="90"/>
      <c r="G520" s="90"/>
      <c r="H520" s="90"/>
      <c r="I520" s="85"/>
      <c r="J520" s="91"/>
      <c r="K520" s="91"/>
      <c r="L520" s="96"/>
      <c r="M520" s="97"/>
      <c r="N520" s="34">
        <f t="shared" si="29"/>
        <v>0</v>
      </c>
      <c r="O520" s="39"/>
      <c r="P520" s="39"/>
    </row>
    <row r="521" spans="2:16" x14ac:dyDescent="0.25">
      <c r="B521" s="88"/>
      <c r="C521" s="89" t="str">
        <f t="shared" si="30"/>
        <v/>
      </c>
      <c r="D521" s="84" t="str">
        <f t="shared" si="31"/>
        <v/>
      </c>
      <c r="E521" s="90"/>
      <c r="F521" s="90"/>
      <c r="G521" s="90"/>
      <c r="H521" s="90"/>
      <c r="I521" s="85"/>
      <c r="J521" s="91"/>
      <c r="K521" s="91"/>
      <c r="L521" s="96"/>
      <c r="M521" s="97"/>
      <c r="N521" s="34">
        <f t="shared" si="29"/>
        <v>0</v>
      </c>
      <c r="O521" s="39"/>
      <c r="P521" s="39"/>
    </row>
    <row r="522" spans="2:16" x14ac:dyDescent="0.25">
      <c r="B522" s="88"/>
      <c r="C522" s="89" t="str">
        <f t="shared" si="30"/>
        <v/>
      </c>
      <c r="D522" s="84" t="str">
        <f t="shared" si="31"/>
        <v/>
      </c>
      <c r="E522" s="90"/>
      <c r="F522" s="90"/>
      <c r="G522" s="90"/>
      <c r="H522" s="90"/>
      <c r="I522" s="85"/>
      <c r="J522" s="91"/>
      <c r="K522" s="91"/>
      <c r="L522" s="96"/>
      <c r="M522" s="97"/>
      <c r="N522" s="34">
        <f t="shared" si="29"/>
        <v>0</v>
      </c>
      <c r="O522" s="39"/>
      <c r="P522" s="39"/>
    </row>
    <row r="523" spans="2:16" x14ac:dyDescent="0.25">
      <c r="B523" s="88"/>
      <c r="C523" s="89" t="str">
        <f t="shared" si="30"/>
        <v/>
      </c>
      <c r="D523" s="84" t="str">
        <f t="shared" si="31"/>
        <v/>
      </c>
      <c r="E523" s="90"/>
      <c r="F523" s="90"/>
      <c r="G523" s="90"/>
      <c r="H523" s="90"/>
      <c r="I523" s="85"/>
      <c r="J523" s="91"/>
      <c r="K523" s="91"/>
      <c r="L523" s="96"/>
      <c r="M523" s="97"/>
      <c r="N523" s="34">
        <f t="shared" si="29"/>
        <v>0</v>
      </c>
      <c r="O523" s="39"/>
      <c r="P523" s="39"/>
    </row>
    <row r="524" spans="2:16" x14ac:dyDescent="0.25">
      <c r="B524" s="88"/>
      <c r="C524" s="89" t="str">
        <f t="shared" si="30"/>
        <v/>
      </c>
      <c r="D524" s="84" t="str">
        <f t="shared" si="31"/>
        <v/>
      </c>
      <c r="E524" s="90"/>
      <c r="F524" s="90"/>
      <c r="G524" s="90"/>
      <c r="H524" s="90"/>
      <c r="I524" s="85"/>
      <c r="J524" s="91"/>
      <c r="K524" s="91"/>
      <c r="L524" s="96"/>
      <c r="M524" s="97"/>
      <c r="N524" s="34">
        <f t="shared" si="29"/>
        <v>0</v>
      </c>
      <c r="O524" s="39"/>
      <c r="P524" s="39"/>
    </row>
    <row r="525" spans="2:16" x14ac:dyDescent="0.25">
      <c r="B525" s="88"/>
      <c r="C525" s="89" t="str">
        <f t="shared" si="30"/>
        <v/>
      </c>
      <c r="D525" s="84" t="str">
        <f t="shared" si="31"/>
        <v/>
      </c>
      <c r="E525" s="90"/>
      <c r="F525" s="90"/>
      <c r="G525" s="90"/>
      <c r="H525" s="90"/>
      <c r="I525" s="85"/>
      <c r="J525" s="91"/>
      <c r="K525" s="91"/>
      <c r="L525" s="96"/>
      <c r="M525" s="97"/>
      <c r="N525" s="34">
        <f t="shared" si="29"/>
        <v>0</v>
      </c>
      <c r="O525" s="39"/>
      <c r="P525" s="39"/>
    </row>
    <row r="526" spans="2:16" x14ac:dyDescent="0.25">
      <c r="B526" s="88"/>
      <c r="C526" s="89" t="str">
        <f t="shared" si="30"/>
        <v/>
      </c>
      <c r="D526" s="84" t="str">
        <f t="shared" si="31"/>
        <v/>
      </c>
      <c r="E526" s="90"/>
      <c r="F526" s="90"/>
      <c r="G526" s="90"/>
      <c r="H526" s="90"/>
      <c r="I526" s="85"/>
      <c r="J526" s="91"/>
      <c r="K526" s="91"/>
      <c r="L526" s="96"/>
      <c r="M526" s="97"/>
      <c r="N526" s="34">
        <f t="shared" si="29"/>
        <v>0</v>
      </c>
      <c r="O526" s="39"/>
      <c r="P526" s="39"/>
    </row>
    <row r="527" spans="2:16" x14ac:dyDescent="0.25">
      <c r="B527" s="88"/>
      <c r="C527" s="89" t="str">
        <f t="shared" si="30"/>
        <v/>
      </c>
      <c r="D527" s="84" t="str">
        <f t="shared" si="31"/>
        <v/>
      </c>
      <c r="E527" s="90"/>
      <c r="F527" s="90"/>
      <c r="G527" s="90"/>
      <c r="H527" s="90"/>
      <c r="I527" s="85"/>
      <c r="J527" s="91"/>
      <c r="K527" s="91"/>
      <c r="L527" s="96"/>
      <c r="M527" s="97"/>
      <c r="N527" s="34">
        <f t="shared" si="29"/>
        <v>0</v>
      </c>
      <c r="O527" s="39"/>
      <c r="P527" s="39"/>
    </row>
    <row r="528" spans="2:16" x14ac:dyDescent="0.25">
      <c r="B528" s="88"/>
      <c r="C528" s="95"/>
      <c r="D528" s="95"/>
      <c r="E528" s="90"/>
      <c r="F528" s="90"/>
      <c r="G528" s="90"/>
      <c r="H528" s="90"/>
      <c r="I528" s="85"/>
      <c r="J528" s="91"/>
      <c r="K528" s="91"/>
      <c r="L528" s="96"/>
      <c r="M528" s="97"/>
      <c r="N528" s="34">
        <f t="shared" ref="N528:N591" si="32">N527+L528-M528</f>
        <v>0</v>
      </c>
      <c r="O528" s="39"/>
      <c r="P528" s="39"/>
    </row>
    <row r="529" spans="2:16" x14ac:dyDescent="0.25">
      <c r="B529" s="88"/>
      <c r="C529" s="95"/>
      <c r="D529" s="95"/>
      <c r="E529" s="90"/>
      <c r="F529" s="90"/>
      <c r="G529" s="90"/>
      <c r="H529" s="90"/>
      <c r="I529" s="85"/>
      <c r="J529" s="91"/>
      <c r="K529" s="91"/>
      <c r="L529" s="96"/>
      <c r="M529" s="97"/>
      <c r="N529" s="34">
        <f t="shared" si="32"/>
        <v>0</v>
      </c>
      <c r="O529" s="39"/>
      <c r="P529" s="39"/>
    </row>
    <row r="530" spans="2:16" x14ac:dyDescent="0.25">
      <c r="B530" s="88"/>
      <c r="C530" s="95"/>
      <c r="D530" s="95"/>
      <c r="E530" s="90"/>
      <c r="F530" s="90"/>
      <c r="G530" s="90"/>
      <c r="H530" s="90"/>
      <c r="I530" s="85"/>
      <c r="J530" s="91"/>
      <c r="K530" s="91"/>
      <c r="L530" s="96"/>
      <c r="M530" s="97"/>
      <c r="N530" s="34">
        <f t="shared" si="32"/>
        <v>0</v>
      </c>
      <c r="O530" s="39"/>
      <c r="P530" s="39"/>
    </row>
    <row r="531" spans="2:16" x14ac:dyDescent="0.25">
      <c r="B531" s="88"/>
      <c r="C531" s="95"/>
      <c r="D531" s="95"/>
      <c r="E531" s="90"/>
      <c r="F531" s="90"/>
      <c r="G531" s="90"/>
      <c r="H531" s="90"/>
      <c r="I531" s="85"/>
      <c r="J531" s="91"/>
      <c r="K531" s="91"/>
      <c r="L531" s="96"/>
      <c r="M531" s="97"/>
      <c r="N531" s="34">
        <f t="shared" si="32"/>
        <v>0</v>
      </c>
      <c r="O531" s="39"/>
      <c r="P531" s="39"/>
    </row>
    <row r="532" spans="2:16" x14ac:dyDescent="0.25">
      <c r="B532" s="88"/>
      <c r="C532" s="95"/>
      <c r="D532" s="95"/>
      <c r="E532" s="90"/>
      <c r="F532" s="90"/>
      <c r="G532" s="90"/>
      <c r="H532" s="90"/>
      <c r="I532" s="85"/>
      <c r="J532" s="91"/>
      <c r="K532" s="91"/>
      <c r="L532" s="96"/>
      <c r="M532" s="97"/>
      <c r="N532" s="34">
        <f t="shared" si="32"/>
        <v>0</v>
      </c>
      <c r="O532" s="39"/>
      <c r="P532" s="39"/>
    </row>
    <row r="533" spans="2:16" x14ac:dyDescent="0.25">
      <c r="B533" s="88"/>
      <c r="C533" s="95"/>
      <c r="D533" s="95"/>
      <c r="E533" s="90"/>
      <c r="F533" s="90"/>
      <c r="G533" s="90"/>
      <c r="H533" s="90"/>
      <c r="I533" s="85"/>
      <c r="J533" s="91"/>
      <c r="K533" s="91"/>
      <c r="L533" s="96"/>
      <c r="M533" s="97"/>
      <c r="N533" s="34">
        <f t="shared" si="32"/>
        <v>0</v>
      </c>
      <c r="O533" s="39"/>
      <c r="P533" s="39"/>
    </row>
    <row r="534" spans="2:16" x14ac:dyDescent="0.25">
      <c r="B534" s="88"/>
      <c r="C534" s="95"/>
      <c r="D534" s="95"/>
      <c r="E534" s="90"/>
      <c r="F534" s="90"/>
      <c r="G534" s="90"/>
      <c r="H534" s="90"/>
      <c r="I534" s="85"/>
      <c r="J534" s="91"/>
      <c r="K534" s="91"/>
      <c r="L534" s="96"/>
      <c r="M534" s="97"/>
      <c r="N534" s="34">
        <f t="shared" si="32"/>
        <v>0</v>
      </c>
      <c r="O534" s="39"/>
      <c r="P534" s="39"/>
    </row>
    <row r="535" spans="2:16" x14ac:dyDescent="0.25">
      <c r="B535" s="88"/>
      <c r="C535" s="95"/>
      <c r="D535" s="95"/>
      <c r="E535" s="90"/>
      <c r="F535" s="90"/>
      <c r="G535" s="90"/>
      <c r="H535" s="90"/>
      <c r="I535" s="85"/>
      <c r="J535" s="91"/>
      <c r="K535" s="91"/>
      <c r="L535" s="96"/>
      <c r="M535" s="97"/>
      <c r="N535" s="34">
        <f t="shared" si="32"/>
        <v>0</v>
      </c>
      <c r="O535" s="39"/>
      <c r="P535" s="39"/>
    </row>
    <row r="536" spans="2:16" x14ac:dyDescent="0.25">
      <c r="B536" s="88"/>
      <c r="C536" s="95"/>
      <c r="D536" s="95"/>
      <c r="E536" s="90"/>
      <c r="F536" s="90"/>
      <c r="G536" s="90"/>
      <c r="H536" s="90"/>
      <c r="I536" s="85"/>
      <c r="J536" s="91"/>
      <c r="K536" s="91"/>
      <c r="L536" s="96"/>
      <c r="M536" s="97"/>
      <c r="N536" s="34">
        <f t="shared" si="32"/>
        <v>0</v>
      </c>
      <c r="O536" s="39"/>
      <c r="P536" s="39"/>
    </row>
    <row r="537" spans="2:16" x14ac:dyDescent="0.25">
      <c r="B537" s="88"/>
      <c r="C537" s="95"/>
      <c r="D537" s="95"/>
      <c r="E537" s="90"/>
      <c r="F537" s="90"/>
      <c r="G537" s="90"/>
      <c r="H537" s="90"/>
      <c r="I537" s="85"/>
      <c r="J537" s="91"/>
      <c r="K537" s="91"/>
      <c r="L537" s="96"/>
      <c r="M537" s="97"/>
      <c r="N537" s="34">
        <f t="shared" si="32"/>
        <v>0</v>
      </c>
      <c r="O537" s="39"/>
      <c r="P537" s="39"/>
    </row>
    <row r="538" spans="2:16" x14ac:dyDescent="0.25">
      <c r="B538" s="88"/>
      <c r="C538" s="95"/>
      <c r="D538" s="95"/>
      <c r="E538" s="90"/>
      <c r="F538" s="90"/>
      <c r="G538" s="90"/>
      <c r="H538" s="90"/>
      <c r="I538" s="85"/>
      <c r="J538" s="91"/>
      <c r="K538" s="91"/>
      <c r="L538" s="96"/>
      <c r="M538" s="97"/>
      <c r="N538" s="34">
        <f t="shared" si="32"/>
        <v>0</v>
      </c>
      <c r="O538" s="39"/>
      <c r="P538" s="39"/>
    </row>
    <row r="539" spans="2:16" x14ac:dyDescent="0.25">
      <c r="B539" s="88"/>
      <c r="C539" s="95"/>
      <c r="D539" s="95"/>
      <c r="E539" s="90"/>
      <c r="F539" s="90"/>
      <c r="G539" s="90"/>
      <c r="H539" s="90"/>
      <c r="I539" s="85"/>
      <c r="J539" s="91"/>
      <c r="K539" s="91"/>
      <c r="L539" s="96"/>
      <c r="M539" s="97"/>
      <c r="N539" s="34">
        <f t="shared" si="32"/>
        <v>0</v>
      </c>
      <c r="O539" s="39"/>
      <c r="P539" s="39"/>
    </row>
    <row r="540" spans="2:16" x14ac:dyDescent="0.25">
      <c r="B540" s="88"/>
      <c r="C540" s="95"/>
      <c r="D540" s="95"/>
      <c r="E540" s="90"/>
      <c r="F540" s="90"/>
      <c r="G540" s="90"/>
      <c r="H540" s="90"/>
      <c r="I540" s="85"/>
      <c r="J540" s="91"/>
      <c r="K540" s="91"/>
      <c r="L540" s="96"/>
      <c r="M540" s="97"/>
      <c r="N540" s="34">
        <f t="shared" si="32"/>
        <v>0</v>
      </c>
      <c r="O540" s="39"/>
      <c r="P540" s="39"/>
    </row>
    <row r="541" spans="2:16" x14ac:dyDescent="0.25">
      <c r="B541" s="88"/>
      <c r="C541" s="95"/>
      <c r="D541" s="95"/>
      <c r="E541" s="90"/>
      <c r="F541" s="90"/>
      <c r="G541" s="90"/>
      <c r="H541" s="90"/>
      <c r="I541" s="85"/>
      <c r="J541" s="91"/>
      <c r="K541" s="91"/>
      <c r="L541" s="96"/>
      <c r="M541" s="97"/>
      <c r="N541" s="34">
        <f t="shared" si="32"/>
        <v>0</v>
      </c>
      <c r="O541" s="39"/>
      <c r="P541" s="39"/>
    </row>
    <row r="542" spans="2:16" x14ac:dyDescent="0.25">
      <c r="B542" s="88"/>
      <c r="C542" s="95"/>
      <c r="D542" s="95"/>
      <c r="E542" s="90"/>
      <c r="F542" s="90"/>
      <c r="G542" s="90"/>
      <c r="H542" s="90"/>
      <c r="I542" s="85"/>
      <c r="J542" s="91"/>
      <c r="K542" s="91"/>
      <c r="L542" s="96"/>
      <c r="M542" s="97"/>
      <c r="N542" s="34">
        <f t="shared" si="32"/>
        <v>0</v>
      </c>
      <c r="O542" s="39"/>
      <c r="P542" s="39"/>
    </row>
    <row r="543" spans="2:16" x14ac:dyDescent="0.25">
      <c r="B543" s="88"/>
      <c r="C543" s="95"/>
      <c r="D543" s="95"/>
      <c r="E543" s="90"/>
      <c r="F543" s="90"/>
      <c r="G543" s="90"/>
      <c r="H543" s="90"/>
      <c r="I543" s="85"/>
      <c r="J543" s="91"/>
      <c r="K543" s="91"/>
      <c r="L543" s="96"/>
      <c r="M543" s="97"/>
      <c r="N543" s="34">
        <f t="shared" si="32"/>
        <v>0</v>
      </c>
      <c r="O543" s="39"/>
      <c r="P543" s="39"/>
    </row>
    <row r="544" spans="2:16" x14ac:dyDescent="0.25">
      <c r="B544" s="88"/>
      <c r="C544" s="95"/>
      <c r="D544" s="95"/>
      <c r="E544" s="90"/>
      <c r="F544" s="90"/>
      <c r="G544" s="90"/>
      <c r="H544" s="90"/>
      <c r="I544" s="85"/>
      <c r="J544" s="91"/>
      <c r="K544" s="91"/>
      <c r="L544" s="96"/>
      <c r="M544" s="97"/>
      <c r="N544" s="34">
        <f t="shared" si="32"/>
        <v>0</v>
      </c>
      <c r="O544" s="39"/>
      <c r="P544" s="39"/>
    </row>
    <row r="545" spans="2:16" x14ac:dyDescent="0.25">
      <c r="B545" s="88"/>
      <c r="C545" s="95"/>
      <c r="D545" s="95"/>
      <c r="E545" s="90"/>
      <c r="F545" s="90"/>
      <c r="G545" s="90"/>
      <c r="H545" s="90"/>
      <c r="I545" s="85"/>
      <c r="J545" s="91"/>
      <c r="K545" s="91"/>
      <c r="L545" s="96"/>
      <c r="M545" s="97"/>
      <c r="N545" s="34">
        <f t="shared" si="32"/>
        <v>0</v>
      </c>
      <c r="O545" s="39"/>
      <c r="P545" s="39"/>
    </row>
    <row r="546" spans="2:16" x14ac:dyDescent="0.25">
      <c r="B546" s="88"/>
      <c r="C546" s="95"/>
      <c r="D546" s="95"/>
      <c r="E546" s="90"/>
      <c r="F546" s="90"/>
      <c r="G546" s="90"/>
      <c r="H546" s="90"/>
      <c r="I546" s="85"/>
      <c r="J546" s="91"/>
      <c r="K546" s="91"/>
      <c r="L546" s="96"/>
      <c r="M546" s="97"/>
      <c r="N546" s="34">
        <f t="shared" si="32"/>
        <v>0</v>
      </c>
      <c r="O546" s="39"/>
      <c r="P546" s="39"/>
    </row>
    <row r="547" spans="2:16" x14ac:dyDescent="0.25">
      <c r="B547" s="88"/>
      <c r="C547" s="95"/>
      <c r="D547" s="95"/>
      <c r="E547" s="90"/>
      <c r="F547" s="90"/>
      <c r="G547" s="90"/>
      <c r="H547" s="90"/>
      <c r="I547" s="85"/>
      <c r="J547" s="91"/>
      <c r="K547" s="91"/>
      <c r="L547" s="96"/>
      <c r="M547" s="97"/>
      <c r="N547" s="34">
        <f t="shared" si="32"/>
        <v>0</v>
      </c>
      <c r="O547" s="39"/>
      <c r="P547" s="39"/>
    </row>
    <row r="548" spans="2:16" x14ac:dyDescent="0.25">
      <c r="B548" s="88"/>
      <c r="C548" s="95"/>
      <c r="D548" s="95"/>
      <c r="E548" s="90"/>
      <c r="F548" s="90"/>
      <c r="G548" s="90"/>
      <c r="H548" s="90"/>
      <c r="I548" s="85"/>
      <c r="J548" s="91"/>
      <c r="K548" s="91"/>
      <c r="L548" s="96"/>
      <c r="M548" s="97"/>
      <c r="N548" s="34">
        <f t="shared" si="32"/>
        <v>0</v>
      </c>
      <c r="O548" s="39"/>
      <c r="P548" s="39"/>
    </row>
    <row r="549" spans="2:16" x14ac:dyDescent="0.25">
      <c r="B549" s="88"/>
      <c r="C549" s="95"/>
      <c r="D549" s="95"/>
      <c r="E549" s="90"/>
      <c r="F549" s="90"/>
      <c r="G549" s="90"/>
      <c r="H549" s="90"/>
      <c r="I549" s="85"/>
      <c r="J549" s="91"/>
      <c r="K549" s="91"/>
      <c r="L549" s="96"/>
      <c r="M549" s="97"/>
      <c r="N549" s="34">
        <f t="shared" si="32"/>
        <v>0</v>
      </c>
      <c r="O549" s="39"/>
      <c r="P549" s="39"/>
    </row>
    <row r="550" spans="2:16" x14ac:dyDescent="0.25">
      <c r="B550" s="88"/>
      <c r="C550" s="95"/>
      <c r="D550" s="95"/>
      <c r="E550" s="90"/>
      <c r="F550" s="90"/>
      <c r="G550" s="90"/>
      <c r="H550" s="90"/>
      <c r="I550" s="85"/>
      <c r="J550" s="91"/>
      <c r="K550" s="91"/>
      <c r="L550" s="96"/>
      <c r="M550" s="97"/>
      <c r="N550" s="34">
        <f t="shared" si="32"/>
        <v>0</v>
      </c>
      <c r="O550" s="39"/>
      <c r="P550" s="39"/>
    </row>
    <row r="551" spans="2:16" x14ac:dyDescent="0.25">
      <c r="B551" s="88"/>
      <c r="C551" s="95"/>
      <c r="D551" s="95"/>
      <c r="E551" s="90"/>
      <c r="F551" s="90"/>
      <c r="G551" s="90"/>
      <c r="H551" s="90"/>
      <c r="I551" s="85"/>
      <c r="J551" s="91"/>
      <c r="K551" s="91"/>
      <c r="L551" s="96"/>
      <c r="M551" s="97"/>
      <c r="N551" s="34">
        <f t="shared" si="32"/>
        <v>0</v>
      </c>
      <c r="O551" s="39"/>
      <c r="P551" s="39"/>
    </row>
    <row r="552" spans="2:16" x14ac:dyDescent="0.25">
      <c r="B552" s="88"/>
      <c r="C552" s="95"/>
      <c r="D552" s="95"/>
      <c r="E552" s="90"/>
      <c r="F552" s="90"/>
      <c r="G552" s="90"/>
      <c r="H552" s="90"/>
      <c r="I552" s="85"/>
      <c r="J552" s="91"/>
      <c r="K552" s="91"/>
      <c r="L552" s="96"/>
      <c r="M552" s="97"/>
      <c r="N552" s="34">
        <f t="shared" si="32"/>
        <v>0</v>
      </c>
      <c r="O552" s="39"/>
      <c r="P552" s="39"/>
    </row>
    <row r="553" spans="2:16" x14ac:dyDescent="0.25">
      <c r="B553" s="88"/>
      <c r="C553" s="95"/>
      <c r="D553" s="95"/>
      <c r="E553" s="90"/>
      <c r="F553" s="90"/>
      <c r="G553" s="90"/>
      <c r="H553" s="90"/>
      <c r="I553" s="85"/>
      <c r="J553" s="91"/>
      <c r="K553" s="91"/>
      <c r="L553" s="96"/>
      <c r="M553" s="97"/>
      <c r="N553" s="34">
        <f t="shared" si="32"/>
        <v>0</v>
      </c>
      <c r="O553" s="39"/>
      <c r="P553" s="39"/>
    </row>
    <row r="554" spans="2:16" x14ac:dyDescent="0.25">
      <c r="B554" s="88"/>
      <c r="C554" s="95"/>
      <c r="D554" s="95"/>
      <c r="E554" s="90"/>
      <c r="F554" s="90"/>
      <c r="G554" s="90"/>
      <c r="H554" s="90"/>
      <c r="I554" s="85"/>
      <c r="J554" s="91"/>
      <c r="K554" s="91"/>
      <c r="L554" s="96"/>
      <c r="M554" s="97"/>
      <c r="N554" s="34">
        <f t="shared" si="32"/>
        <v>0</v>
      </c>
      <c r="O554" s="39"/>
      <c r="P554" s="39"/>
    </row>
    <row r="555" spans="2:16" x14ac:dyDescent="0.25">
      <c r="B555" s="88"/>
      <c r="C555" s="95"/>
      <c r="D555" s="95"/>
      <c r="E555" s="90"/>
      <c r="F555" s="90"/>
      <c r="G555" s="90"/>
      <c r="H555" s="90"/>
      <c r="I555" s="85"/>
      <c r="J555" s="91"/>
      <c r="K555" s="91"/>
      <c r="L555" s="96"/>
      <c r="M555" s="97"/>
      <c r="N555" s="34">
        <f t="shared" si="32"/>
        <v>0</v>
      </c>
      <c r="O555" s="39"/>
      <c r="P555" s="39"/>
    </row>
    <row r="556" spans="2:16" x14ac:dyDescent="0.25">
      <c r="B556" s="88"/>
      <c r="C556" s="95"/>
      <c r="D556" s="95"/>
      <c r="E556" s="90"/>
      <c r="F556" s="90"/>
      <c r="G556" s="90"/>
      <c r="H556" s="90"/>
      <c r="I556" s="85"/>
      <c r="J556" s="91"/>
      <c r="K556" s="91"/>
      <c r="L556" s="96"/>
      <c r="M556" s="97"/>
      <c r="N556" s="34">
        <f t="shared" si="32"/>
        <v>0</v>
      </c>
      <c r="O556" s="39"/>
      <c r="P556" s="39"/>
    </row>
    <row r="557" spans="2:16" x14ac:dyDescent="0.25">
      <c r="B557" s="88"/>
      <c r="C557" s="95"/>
      <c r="D557" s="95"/>
      <c r="E557" s="90"/>
      <c r="F557" s="90"/>
      <c r="G557" s="90"/>
      <c r="H557" s="90"/>
      <c r="I557" s="85"/>
      <c r="J557" s="91"/>
      <c r="K557" s="91"/>
      <c r="L557" s="96"/>
      <c r="M557" s="97"/>
      <c r="N557" s="34">
        <f t="shared" si="32"/>
        <v>0</v>
      </c>
      <c r="O557" s="39"/>
      <c r="P557" s="39"/>
    </row>
    <row r="558" spans="2:16" x14ac:dyDescent="0.25">
      <c r="B558" s="88"/>
      <c r="C558" s="95"/>
      <c r="D558" s="95"/>
      <c r="E558" s="90"/>
      <c r="F558" s="90"/>
      <c r="G558" s="90"/>
      <c r="H558" s="90"/>
      <c r="I558" s="85"/>
      <c r="J558" s="91"/>
      <c r="K558" s="91"/>
      <c r="L558" s="96"/>
      <c r="M558" s="97"/>
      <c r="N558" s="34">
        <f t="shared" si="32"/>
        <v>0</v>
      </c>
      <c r="O558" s="39"/>
      <c r="P558" s="39"/>
    </row>
    <row r="559" spans="2:16" x14ac:dyDescent="0.25">
      <c r="B559" s="88"/>
      <c r="C559" s="95"/>
      <c r="D559" s="95"/>
      <c r="E559" s="90"/>
      <c r="F559" s="90"/>
      <c r="G559" s="90"/>
      <c r="H559" s="90"/>
      <c r="I559" s="85"/>
      <c r="J559" s="91"/>
      <c r="K559" s="91"/>
      <c r="L559" s="96"/>
      <c r="M559" s="97"/>
      <c r="N559" s="34">
        <f t="shared" si="32"/>
        <v>0</v>
      </c>
      <c r="O559" s="39"/>
      <c r="P559" s="39"/>
    </row>
    <row r="560" spans="2:16" x14ac:dyDescent="0.25">
      <c r="B560" s="88"/>
      <c r="C560" s="95"/>
      <c r="D560" s="95"/>
      <c r="E560" s="90"/>
      <c r="F560" s="90"/>
      <c r="G560" s="90"/>
      <c r="H560" s="90"/>
      <c r="I560" s="85"/>
      <c r="J560" s="91"/>
      <c r="K560" s="91"/>
      <c r="L560" s="96"/>
      <c r="M560" s="97"/>
      <c r="N560" s="34">
        <f t="shared" si="32"/>
        <v>0</v>
      </c>
      <c r="O560" s="39"/>
      <c r="P560" s="39"/>
    </row>
    <row r="561" spans="2:16" x14ac:dyDescent="0.25">
      <c r="B561" s="88"/>
      <c r="C561" s="95"/>
      <c r="D561" s="95"/>
      <c r="E561" s="90"/>
      <c r="F561" s="90"/>
      <c r="G561" s="90"/>
      <c r="H561" s="90"/>
      <c r="I561" s="85"/>
      <c r="J561" s="91"/>
      <c r="K561" s="91"/>
      <c r="L561" s="96"/>
      <c r="M561" s="97"/>
      <c r="N561" s="34">
        <f t="shared" si="32"/>
        <v>0</v>
      </c>
      <c r="O561" s="39"/>
      <c r="P561" s="39"/>
    </row>
    <row r="562" spans="2:16" x14ac:dyDescent="0.25">
      <c r="B562" s="88"/>
      <c r="C562" s="95"/>
      <c r="D562" s="95"/>
      <c r="E562" s="90"/>
      <c r="F562" s="90"/>
      <c r="G562" s="90"/>
      <c r="H562" s="90"/>
      <c r="I562" s="85"/>
      <c r="J562" s="91"/>
      <c r="K562" s="91"/>
      <c r="L562" s="96"/>
      <c r="M562" s="97"/>
      <c r="N562" s="34">
        <f t="shared" si="32"/>
        <v>0</v>
      </c>
      <c r="O562" s="39"/>
      <c r="P562" s="39"/>
    </row>
    <row r="563" spans="2:16" x14ac:dyDescent="0.25">
      <c r="B563" s="88"/>
      <c r="C563" s="95"/>
      <c r="D563" s="95"/>
      <c r="E563" s="90"/>
      <c r="F563" s="90"/>
      <c r="G563" s="90"/>
      <c r="H563" s="90"/>
      <c r="I563" s="85"/>
      <c r="J563" s="91"/>
      <c r="K563" s="91"/>
      <c r="L563" s="96"/>
      <c r="M563" s="97"/>
      <c r="N563" s="34">
        <f t="shared" si="32"/>
        <v>0</v>
      </c>
      <c r="O563" s="39"/>
      <c r="P563" s="39"/>
    </row>
    <row r="564" spans="2:16" x14ac:dyDescent="0.25">
      <c r="B564" s="88"/>
      <c r="C564" s="95"/>
      <c r="D564" s="95"/>
      <c r="E564" s="90"/>
      <c r="F564" s="90"/>
      <c r="G564" s="90"/>
      <c r="H564" s="90"/>
      <c r="I564" s="85"/>
      <c r="J564" s="91"/>
      <c r="K564" s="91"/>
      <c r="L564" s="96"/>
      <c r="M564" s="97"/>
      <c r="N564" s="34">
        <f t="shared" si="32"/>
        <v>0</v>
      </c>
      <c r="O564" s="39"/>
      <c r="P564" s="39"/>
    </row>
    <row r="565" spans="2:16" x14ac:dyDescent="0.25">
      <c r="B565" s="88"/>
      <c r="C565" s="95"/>
      <c r="D565" s="95"/>
      <c r="E565" s="90"/>
      <c r="F565" s="90"/>
      <c r="G565" s="90"/>
      <c r="H565" s="90"/>
      <c r="I565" s="85"/>
      <c r="J565" s="91"/>
      <c r="K565" s="91"/>
      <c r="L565" s="96"/>
      <c r="M565" s="97"/>
      <c r="N565" s="34">
        <f t="shared" si="32"/>
        <v>0</v>
      </c>
      <c r="O565" s="39"/>
      <c r="P565" s="39"/>
    </row>
    <row r="566" spans="2:16" x14ac:dyDescent="0.25">
      <c r="B566" s="88"/>
      <c r="C566" s="95"/>
      <c r="D566" s="95"/>
      <c r="E566" s="90"/>
      <c r="F566" s="90"/>
      <c r="G566" s="90"/>
      <c r="H566" s="90"/>
      <c r="I566" s="85"/>
      <c r="J566" s="91"/>
      <c r="K566" s="91"/>
      <c r="L566" s="96"/>
      <c r="M566" s="97"/>
      <c r="N566" s="34">
        <f t="shared" si="32"/>
        <v>0</v>
      </c>
      <c r="O566" s="39"/>
      <c r="P566" s="39"/>
    </row>
    <row r="567" spans="2:16" x14ac:dyDescent="0.25">
      <c r="B567" s="88"/>
      <c r="C567" s="95"/>
      <c r="D567" s="95"/>
      <c r="E567" s="90"/>
      <c r="F567" s="90"/>
      <c r="G567" s="90"/>
      <c r="H567" s="90"/>
      <c r="I567" s="85"/>
      <c r="J567" s="91"/>
      <c r="K567" s="91"/>
      <c r="L567" s="96"/>
      <c r="M567" s="97"/>
      <c r="N567" s="34">
        <f t="shared" si="32"/>
        <v>0</v>
      </c>
      <c r="O567" s="39"/>
      <c r="P567" s="39"/>
    </row>
    <row r="568" spans="2:16" x14ac:dyDescent="0.25">
      <c r="B568" s="88"/>
      <c r="C568" s="95"/>
      <c r="D568" s="95"/>
      <c r="E568" s="90"/>
      <c r="F568" s="90"/>
      <c r="G568" s="90"/>
      <c r="H568" s="90"/>
      <c r="I568" s="85"/>
      <c r="J568" s="91"/>
      <c r="K568" s="91"/>
      <c r="L568" s="96"/>
      <c r="M568" s="97"/>
      <c r="N568" s="34">
        <f t="shared" si="32"/>
        <v>0</v>
      </c>
      <c r="O568" s="39"/>
      <c r="P568" s="39"/>
    </row>
    <row r="569" spans="2:16" x14ac:dyDescent="0.25">
      <c r="B569" s="88"/>
      <c r="C569" s="95"/>
      <c r="D569" s="95"/>
      <c r="E569" s="90"/>
      <c r="F569" s="90"/>
      <c r="G569" s="90"/>
      <c r="H569" s="90"/>
      <c r="I569" s="85"/>
      <c r="J569" s="91"/>
      <c r="K569" s="91"/>
      <c r="L569" s="96"/>
      <c r="M569" s="97"/>
      <c r="N569" s="34">
        <f t="shared" si="32"/>
        <v>0</v>
      </c>
      <c r="O569" s="39"/>
      <c r="P569" s="39"/>
    </row>
    <row r="570" spans="2:16" x14ac:dyDescent="0.25">
      <c r="B570" s="88"/>
      <c r="C570" s="95"/>
      <c r="D570" s="95"/>
      <c r="E570" s="90"/>
      <c r="F570" s="90"/>
      <c r="G570" s="90"/>
      <c r="H570" s="90"/>
      <c r="I570" s="85"/>
      <c r="J570" s="91"/>
      <c r="K570" s="91"/>
      <c r="L570" s="96"/>
      <c r="M570" s="97"/>
      <c r="N570" s="34">
        <f t="shared" si="32"/>
        <v>0</v>
      </c>
      <c r="O570" s="39"/>
      <c r="P570" s="39"/>
    </row>
    <row r="571" spans="2:16" x14ac:dyDescent="0.25">
      <c r="B571" s="88"/>
      <c r="C571" s="95"/>
      <c r="D571" s="95"/>
      <c r="E571" s="90"/>
      <c r="F571" s="90"/>
      <c r="G571" s="90"/>
      <c r="H571" s="90"/>
      <c r="I571" s="85"/>
      <c r="J571" s="91"/>
      <c r="K571" s="91"/>
      <c r="L571" s="96"/>
      <c r="M571" s="97"/>
      <c r="N571" s="34">
        <f t="shared" si="32"/>
        <v>0</v>
      </c>
      <c r="O571" s="39"/>
      <c r="P571" s="39"/>
    </row>
    <row r="572" spans="2:16" x14ac:dyDescent="0.25">
      <c r="B572" s="88"/>
      <c r="C572" s="95"/>
      <c r="D572" s="95"/>
      <c r="E572" s="90"/>
      <c r="F572" s="90"/>
      <c r="G572" s="90"/>
      <c r="H572" s="90"/>
      <c r="I572" s="85"/>
      <c r="J572" s="91"/>
      <c r="K572" s="91"/>
      <c r="L572" s="96"/>
      <c r="M572" s="97"/>
      <c r="N572" s="34">
        <f t="shared" si="32"/>
        <v>0</v>
      </c>
      <c r="O572" s="39"/>
      <c r="P572" s="39"/>
    </row>
    <row r="573" spans="2:16" x14ac:dyDescent="0.25">
      <c r="B573" s="88"/>
      <c r="C573" s="95"/>
      <c r="D573" s="95"/>
      <c r="E573" s="90"/>
      <c r="F573" s="90"/>
      <c r="G573" s="90"/>
      <c r="H573" s="90"/>
      <c r="I573" s="85"/>
      <c r="J573" s="91"/>
      <c r="K573" s="91"/>
      <c r="L573" s="96"/>
      <c r="M573" s="97"/>
      <c r="N573" s="34">
        <f t="shared" si="32"/>
        <v>0</v>
      </c>
      <c r="O573" s="39"/>
      <c r="P573" s="39"/>
    </row>
    <row r="574" spans="2:16" x14ac:dyDescent="0.25">
      <c r="B574" s="88"/>
      <c r="C574" s="95"/>
      <c r="D574" s="95"/>
      <c r="E574" s="90"/>
      <c r="F574" s="90"/>
      <c r="G574" s="90"/>
      <c r="H574" s="90"/>
      <c r="I574" s="85"/>
      <c r="J574" s="91"/>
      <c r="K574" s="91"/>
      <c r="L574" s="96"/>
      <c r="M574" s="97"/>
      <c r="N574" s="34">
        <f t="shared" si="32"/>
        <v>0</v>
      </c>
      <c r="O574" s="39"/>
      <c r="P574" s="39"/>
    </row>
    <row r="575" spans="2:16" x14ac:dyDescent="0.25">
      <c r="B575" s="88"/>
      <c r="C575" s="95"/>
      <c r="D575" s="95"/>
      <c r="E575" s="90"/>
      <c r="F575" s="90"/>
      <c r="G575" s="90"/>
      <c r="H575" s="90"/>
      <c r="I575" s="85"/>
      <c r="J575" s="91"/>
      <c r="K575" s="91"/>
      <c r="L575" s="96"/>
      <c r="M575" s="97"/>
      <c r="N575" s="34">
        <f t="shared" si="32"/>
        <v>0</v>
      </c>
      <c r="O575" s="39"/>
      <c r="P575" s="39"/>
    </row>
    <row r="576" spans="2:16" x14ac:dyDescent="0.25">
      <c r="B576" s="88"/>
      <c r="C576" s="95"/>
      <c r="D576" s="95"/>
      <c r="E576" s="90"/>
      <c r="F576" s="90"/>
      <c r="G576" s="90"/>
      <c r="H576" s="90"/>
      <c r="I576" s="85"/>
      <c r="J576" s="91"/>
      <c r="K576" s="91"/>
      <c r="L576" s="96"/>
      <c r="M576" s="97"/>
      <c r="N576" s="34">
        <f t="shared" si="32"/>
        <v>0</v>
      </c>
      <c r="O576" s="39"/>
      <c r="P576" s="39"/>
    </row>
    <row r="577" spans="2:16" x14ac:dyDescent="0.25">
      <c r="B577" s="88"/>
      <c r="C577" s="95"/>
      <c r="D577" s="95"/>
      <c r="E577" s="90"/>
      <c r="F577" s="90"/>
      <c r="G577" s="90"/>
      <c r="H577" s="90"/>
      <c r="I577" s="85"/>
      <c r="J577" s="91"/>
      <c r="K577" s="91"/>
      <c r="L577" s="96"/>
      <c r="M577" s="97"/>
      <c r="N577" s="34">
        <f t="shared" si="32"/>
        <v>0</v>
      </c>
      <c r="O577" s="39"/>
      <c r="P577" s="39"/>
    </row>
    <row r="578" spans="2:16" x14ac:dyDescent="0.25">
      <c r="B578" s="88"/>
      <c r="C578" s="95"/>
      <c r="D578" s="95"/>
      <c r="E578" s="90"/>
      <c r="F578" s="90"/>
      <c r="G578" s="90"/>
      <c r="H578" s="90"/>
      <c r="I578" s="85"/>
      <c r="J578" s="91"/>
      <c r="K578" s="91"/>
      <c r="L578" s="96"/>
      <c r="M578" s="97"/>
      <c r="N578" s="34">
        <f t="shared" si="32"/>
        <v>0</v>
      </c>
      <c r="O578" s="39"/>
      <c r="P578" s="39"/>
    </row>
    <row r="579" spans="2:16" x14ac:dyDescent="0.25">
      <c r="B579" s="88"/>
      <c r="C579" s="95"/>
      <c r="D579" s="95"/>
      <c r="E579" s="90"/>
      <c r="F579" s="90"/>
      <c r="G579" s="90"/>
      <c r="H579" s="90"/>
      <c r="I579" s="85"/>
      <c r="J579" s="91"/>
      <c r="K579" s="91"/>
      <c r="L579" s="96"/>
      <c r="M579" s="97"/>
      <c r="N579" s="34">
        <f t="shared" si="32"/>
        <v>0</v>
      </c>
      <c r="O579" s="39"/>
      <c r="P579" s="39"/>
    </row>
    <row r="580" spans="2:16" x14ac:dyDescent="0.25">
      <c r="B580" s="88"/>
      <c r="C580" s="95"/>
      <c r="D580" s="95"/>
      <c r="E580" s="90"/>
      <c r="F580" s="90"/>
      <c r="G580" s="90"/>
      <c r="H580" s="90"/>
      <c r="I580" s="85"/>
      <c r="J580" s="91"/>
      <c r="K580" s="91"/>
      <c r="L580" s="96"/>
      <c r="M580" s="97"/>
      <c r="N580" s="34">
        <f t="shared" si="32"/>
        <v>0</v>
      </c>
      <c r="O580" s="39"/>
      <c r="P580" s="39"/>
    </row>
    <row r="581" spans="2:16" x14ac:dyDescent="0.25">
      <c r="B581" s="88"/>
      <c r="C581" s="95"/>
      <c r="D581" s="95"/>
      <c r="E581" s="90"/>
      <c r="F581" s="90"/>
      <c r="G581" s="90"/>
      <c r="H581" s="90"/>
      <c r="I581" s="85"/>
      <c r="J581" s="91"/>
      <c r="K581" s="91"/>
      <c r="L581" s="96"/>
      <c r="M581" s="97"/>
      <c r="N581" s="34">
        <f t="shared" si="32"/>
        <v>0</v>
      </c>
      <c r="O581" s="39"/>
      <c r="P581" s="39"/>
    </row>
    <row r="582" spans="2:16" x14ac:dyDescent="0.25">
      <c r="B582" s="88"/>
      <c r="C582" s="95"/>
      <c r="D582" s="95"/>
      <c r="E582" s="90"/>
      <c r="F582" s="90"/>
      <c r="G582" s="90"/>
      <c r="H582" s="90"/>
      <c r="I582" s="85"/>
      <c r="J582" s="91"/>
      <c r="K582" s="91"/>
      <c r="L582" s="96"/>
      <c r="M582" s="97"/>
      <c r="N582" s="34">
        <f t="shared" si="32"/>
        <v>0</v>
      </c>
      <c r="O582" s="39"/>
      <c r="P582" s="39"/>
    </row>
    <row r="583" spans="2:16" x14ac:dyDescent="0.25">
      <c r="B583" s="88"/>
      <c r="C583" s="95"/>
      <c r="D583" s="95"/>
      <c r="E583" s="90"/>
      <c r="F583" s="90"/>
      <c r="G583" s="90"/>
      <c r="H583" s="90"/>
      <c r="I583" s="85"/>
      <c r="J583" s="91"/>
      <c r="K583" s="91"/>
      <c r="L583" s="96"/>
      <c r="M583" s="97"/>
      <c r="N583" s="34">
        <f t="shared" si="32"/>
        <v>0</v>
      </c>
      <c r="O583" s="39"/>
      <c r="P583" s="39"/>
    </row>
    <row r="584" spans="2:16" x14ac:dyDescent="0.25">
      <c r="B584" s="88"/>
      <c r="C584" s="95"/>
      <c r="D584" s="95"/>
      <c r="E584" s="90"/>
      <c r="F584" s="90"/>
      <c r="G584" s="90"/>
      <c r="H584" s="90"/>
      <c r="I584" s="85"/>
      <c r="J584" s="91"/>
      <c r="K584" s="91"/>
      <c r="L584" s="96"/>
      <c r="M584" s="97"/>
      <c r="N584" s="34">
        <f t="shared" si="32"/>
        <v>0</v>
      </c>
      <c r="O584" s="39"/>
      <c r="P584" s="39"/>
    </row>
    <row r="585" spans="2:16" x14ac:dyDescent="0.25">
      <c r="B585" s="88"/>
      <c r="C585" s="95"/>
      <c r="D585" s="95"/>
      <c r="E585" s="90"/>
      <c r="F585" s="90"/>
      <c r="G585" s="90"/>
      <c r="H585" s="90"/>
      <c r="I585" s="85"/>
      <c r="J585" s="91"/>
      <c r="K585" s="91"/>
      <c r="L585" s="96"/>
      <c r="M585" s="97"/>
      <c r="N585" s="34">
        <f t="shared" si="32"/>
        <v>0</v>
      </c>
      <c r="O585" s="39"/>
      <c r="P585" s="39"/>
    </row>
    <row r="586" spans="2:16" x14ac:dyDescent="0.25">
      <c r="B586" s="88"/>
      <c r="C586" s="95"/>
      <c r="D586" s="95"/>
      <c r="E586" s="90"/>
      <c r="F586" s="90"/>
      <c r="G586" s="90"/>
      <c r="H586" s="90"/>
      <c r="I586" s="85"/>
      <c r="J586" s="91"/>
      <c r="K586" s="91"/>
      <c r="L586" s="96"/>
      <c r="M586" s="97"/>
      <c r="N586" s="34">
        <f t="shared" si="32"/>
        <v>0</v>
      </c>
      <c r="O586" s="39"/>
      <c r="P586" s="39"/>
    </row>
    <row r="587" spans="2:16" x14ac:dyDescent="0.25">
      <c r="B587" s="88"/>
      <c r="C587" s="95"/>
      <c r="D587" s="95"/>
      <c r="E587" s="90"/>
      <c r="F587" s="90"/>
      <c r="G587" s="90"/>
      <c r="H587" s="90"/>
      <c r="I587" s="85"/>
      <c r="J587" s="91"/>
      <c r="K587" s="91"/>
      <c r="L587" s="96"/>
      <c r="M587" s="97"/>
      <c r="N587" s="34">
        <f t="shared" si="32"/>
        <v>0</v>
      </c>
      <c r="O587" s="39"/>
      <c r="P587" s="39"/>
    </row>
    <row r="588" spans="2:16" x14ac:dyDescent="0.25">
      <c r="B588" s="88"/>
      <c r="C588" s="95"/>
      <c r="D588" s="95"/>
      <c r="E588" s="90"/>
      <c r="F588" s="90"/>
      <c r="G588" s="90"/>
      <c r="H588" s="90"/>
      <c r="I588" s="85"/>
      <c r="J588" s="91"/>
      <c r="K588" s="91"/>
      <c r="L588" s="96"/>
      <c r="M588" s="97"/>
      <c r="N588" s="34">
        <f t="shared" si="32"/>
        <v>0</v>
      </c>
      <c r="O588" s="39"/>
      <c r="P588" s="39"/>
    </row>
    <row r="589" spans="2:16" x14ac:dyDescent="0.25">
      <c r="B589" s="88"/>
      <c r="C589" s="95"/>
      <c r="D589" s="95"/>
      <c r="E589" s="90"/>
      <c r="F589" s="90"/>
      <c r="G589" s="90"/>
      <c r="H589" s="90"/>
      <c r="I589" s="85"/>
      <c r="J589" s="91"/>
      <c r="K589" s="91"/>
      <c r="L589" s="96"/>
      <c r="M589" s="97"/>
      <c r="N589" s="34">
        <f t="shared" si="32"/>
        <v>0</v>
      </c>
      <c r="O589" s="39"/>
      <c r="P589" s="39"/>
    </row>
    <row r="590" spans="2:16" x14ac:dyDescent="0.25">
      <c r="B590" s="88"/>
      <c r="C590" s="95"/>
      <c r="D590" s="95"/>
      <c r="E590" s="90"/>
      <c r="F590" s="90"/>
      <c r="G590" s="90"/>
      <c r="H590" s="90"/>
      <c r="I590" s="85"/>
      <c r="J590" s="91"/>
      <c r="K590" s="91"/>
      <c r="L590" s="96"/>
      <c r="M590" s="97"/>
      <c r="N590" s="34">
        <f t="shared" si="32"/>
        <v>0</v>
      </c>
      <c r="O590" s="39"/>
      <c r="P590" s="39"/>
    </row>
    <row r="591" spans="2:16" x14ac:dyDescent="0.25">
      <c r="B591" s="88"/>
      <c r="C591" s="95"/>
      <c r="D591" s="95"/>
      <c r="E591" s="90"/>
      <c r="F591" s="90"/>
      <c r="G591" s="90"/>
      <c r="H591" s="90"/>
      <c r="I591" s="85"/>
      <c r="J591" s="91"/>
      <c r="K591" s="91"/>
      <c r="L591" s="96"/>
      <c r="M591" s="97"/>
      <c r="N591" s="34">
        <f t="shared" si="32"/>
        <v>0</v>
      </c>
      <c r="O591" s="39"/>
      <c r="P591" s="39"/>
    </row>
    <row r="592" spans="2:16" x14ac:dyDescent="0.25">
      <c r="B592" s="88"/>
      <c r="C592" s="95"/>
      <c r="D592" s="95"/>
      <c r="E592" s="90"/>
      <c r="F592" s="90"/>
      <c r="G592" s="90"/>
      <c r="H592" s="90"/>
      <c r="I592" s="85"/>
      <c r="J592" s="91"/>
      <c r="K592" s="91"/>
      <c r="L592" s="96"/>
      <c r="M592" s="97"/>
      <c r="N592" s="34">
        <f t="shared" ref="N592:N655" si="33">N591+L592-M592</f>
        <v>0</v>
      </c>
      <c r="O592" s="39"/>
      <c r="P592" s="39"/>
    </row>
    <row r="593" spans="2:16" x14ac:dyDescent="0.25">
      <c r="B593" s="88"/>
      <c r="C593" s="95"/>
      <c r="D593" s="95"/>
      <c r="E593" s="90"/>
      <c r="F593" s="90"/>
      <c r="G593" s="90"/>
      <c r="H593" s="90"/>
      <c r="I593" s="85"/>
      <c r="J593" s="91"/>
      <c r="K593" s="91"/>
      <c r="L593" s="96"/>
      <c r="M593" s="97"/>
      <c r="N593" s="34">
        <f t="shared" si="33"/>
        <v>0</v>
      </c>
      <c r="O593" s="39"/>
      <c r="P593" s="39"/>
    </row>
    <row r="594" spans="2:16" x14ac:dyDescent="0.25">
      <c r="B594" s="88"/>
      <c r="C594" s="95"/>
      <c r="D594" s="95"/>
      <c r="E594" s="90"/>
      <c r="F594" s="90"/>
      <c r="G594" s="90"/>
      <c r="H594" s="90"/>
      <c r="I594" s="85"/>
      <c r="J594" s="91"/>
      <c r="K594" s="91"/>
      <c r="L594" s="96"/>
      <c r="M594" s="97"/>
      <c r="N594" s="34">
        <f t="shared" si="33"/>
        <v>0</v>
      </c>
      <c r="O594" s="39"/>
      <c r="P594" s="39"/>
    </row>
    <row r="595" spans="2:16" x14ac:dyDescent="0.25">
      <c r="B595" s="88"/>
      <c r="C595" s="95"/>
      <c r="D595" s="95"/>
      <c r="E595" s="90"/>
      <c r="F595" s="90"/>
      <c r="G595" s="90"/>
      <c r="H595" s="90"/>
      <c r="I595" s="85"/>
      <c r="J595" s="91"/>
      <c r="K595" s="91"/>
      <c r="L595" s="96"/>
      <c r="M595" s="97"/>
      <c r="N595" s="34">
        <f t="shared" si="33"/>
        <v>0</v>
      </c>
      <c r="O595" s="39"/>
      <c r="P595" s="39"/>
    </row>
    <row r="596" spans="2:16" x14ac:dyDescent="0.25">
      <c r="B596" s="88"/>
      <c r="C596" s="95"/>
      <c r="D596" s="95"/>
      <c r="E596" s="90"/>
      <c r="F596" s="90"/>
      <c r="G596" s="90"/>
      <c r="H596" s="90"/>
      <c r="I596" s="85"/>
      <c r="J596" s="91"/>
      <c r="K596" s="91"/>
      <c r="L596" s="96"/>
      <c r="M596" s="97"/>
      <c r="N596" s="34">
        <f t="shared" si="33"/>
        <v>0</v>
      </c>
      <c r="O596" s="39"/>
      <c r="P596" s="39"/>
    </row>
    <row r="597" spans="2:16" x14ac:dyDescent="0.25">
      <c r="B597" s="88"/>
      <c r="C597" s="95"/>
      <c r="D597" s="95"/>
      <c r="E597" s="90"/>
      <c r="F597" s="90"/>
      <c r="G597" s="90"/>
      <c r="H597" s="90"/>
      <c r="I597" s="85"/>
      <c r="J597" s="91"/>
      <c r="K597" s="91"/>
      <c r="L597" s="96"/>
      <c r="M597" s="97"/>
      <c r="N597" s="34">
        <f t="shared" si="33"/>
        <v>0</v>
      </c>
      <c r="O597" s="39"/>
      <c r="P597" s="39"/>
    </row>
    <row r="598" spans="2:16" x14ac:dyDescent="0.25">
      <c r="B598" s="88"/>
      <c r="C598" s="95"/>
      <c r="D598" s="95"/>
      <c r="E598" s="90"/>
      <c r="F598" s="90"/>
      <c r="G598" s="90"/>
      <c r="H598" s="90"/>
      <c r="I598" s="85"/>
      <c r="J598" s="91"/>
      <c r="K598" s="91"/>
      <c r="L598" s="96"/>
      <c r="M598" s="97"/>
      <c r="N598" s="34">
        <f t="shared" si="33"/>
        <v>0</v>
      </c>
      <c r="O598" s="39"/>
      <c r="P598" s="39"/>
    </row>
    <row r="599" spans="2:16" x14ac:dyDescent="0.25">
      <c r="B599" s="88"/>
      <c r="C599" s="95"/>
      <c r="D599" s="95"/>
      <c r="E599" s="90"/>
      <c r="F599" s="90"/>
      <c r="G599" s="90"/>
      <c r="H599" s="90"/>
      <c r="I599" s="85"/>
      <c r="J599" s="91"/>
      <c r="K599" s="91"/>
      <c r="L599" s="96"/>
      <c r="M599" s="97"/>
      <c r="N599" s="34">
        <f t="shared" si="33"/>
        <v>0</v>
      </c>
      <c r="O599" s="39"/>
      <c r="P599" s="39"/>
    </row>
    <row r="600" spans="2:16" x14ac:dyDescent="0.25">
      <c r="B600" s="88"/>
      <c r="C600" s="95"/>
      <c r="D600" s="95"/>
      <c r="E600" s="90"/>
      <c r="F600" s="90"/>
      <c r="G600" s="90"/>
      <c r="H600" s="90"/>
      <c r="I600" s="85"/>
      <c r="J600" s="91"/>
      <c r="K600" s="91"/>
      <c r="L600" s="96"/>
      <c r="M600" s="97"/>
      <c r="N600" s="34">
        <f t="shared" si="33"/>
        <v>0</v>
      </c>
      <c r="O600" s="39"/>
      <c r="P600" s="39"/>
    </row>
    <row r="601" spans="2:16" x14ac:dyDescent="0.25">
      <c r="B601" s="88"/>
      <c r="C601" s="95"/>
      <c r="D601" s="95"/>
      <c r="E601" s="90"/>
      <c r="F601" s="90"/>
      <c r="G601" s="90"/>
      <c r="H601" s="90"/>
      <c r="I601" s="85"/>
      <c r="J601" s="91"/>
      <c r="K601" s="91"/>
      <c r="L601" s="96"/>
      <c r="M601" s="97"/>
      <c r="N601" s="34">
        <f t="shared" si="33"/>
        <v>0</v>
      </c>
      <c r="O601" s="39"/>
      <c r="P601" s="39"/>
    </row>
    <row r="602" spans="2:16" x14ac:dyDescent="0.25">
      <c r="B602" s="88"/>
      <c r="C602" s="95"/>
      <c r="D602" s="95"/>
      <c r="E602" s="90"/>
      <c r="F602" s="90"/>
      <c r="G602" s="90"/>
      <c r="H602" s="90"/>
      <c r="I602" s="85"/>
      <c r="J602" s="91"/>
      <c r="K602" s="91"/>
      <c r="L602" s="96"/>
      <c r="M602" s="97"/>
      <c r="N602" s="34">
        <f t="shared" si="33"/>
        <v>0</v>
      </c>
      <c r="O602" s="39"/>
      <c r="P602" s="39"/>
    </row>
    <row r="603" spans="2:16" x14ac:dyDescent="0.25">
      <c r="B603" s="88"/>
      <c r="C603" s="95"/>
      <c r="D603" s="95"/>
      <c r="E603" s="90"/>
      <c r="F603" s="90"/>
      <c r="G603" s="90"/>
      <c r="H603" s="90"/>
      <c r="I603" s="85"/>
      <c r="J603" s="91"/>
      <c r="K603" s="91"/>
      <c r="L603" s="96"/>
      <c r="M603" s="97"/>
      <c r="N603" s="34">
        <f t="shared" si="33"/>
        <v>0</v>
      </c>
      <c r="O603" s="39"/>
      <c r="P603" s="39"/>
    </row>
    <row r="604" spans="2:16" x14ac:dyDescent="0.25">
      <c r="B604" s="88"/>
      <c r="C604" s="95"/>
      <c r="D604" s="95"/>
      <c r="E604" s="90"/>
      <c r="F604" s="90"/>
      <c r="G604" s="90"/>
      <c r="H604" s="90"/>
      <c r="I604" s="85"/>
      <c r="J604" s="91"/>
      <c r="K604" s="91"/>
      <c r="L604" s="96"/>
      <c r="M604" s="97"/>
      <c r="N604" s="34">
        <f t="shared" si="33"/>
        <v>0</v>
      </c>
      <c r="O604" s="39"/>
      <c r="P604" s="39"/>
    </row>
    <row r="605" spans="2:16" x14ac:dyDescent="0.25">
      <c r="B605" s="88"/>
      <c r="C605" s="95"/>
      <c r="D605" s="95"/>
      <c r="E605" s="90"/>
      <c r="F605" s="90"/>
      <c r="G605" s="90"/>
      <c r="H605" s="90"/>
      <c r="I605" s="85"/>
      <c r="J605" s="91"/>
      <c r="K605" s="91"/>
      <c r="L605" s="96"/>
      <c r="M605" s="97"/>
      <c r="N605" s="34">
        <f t="shared" si="33"/>
        <v>0</v>
      </c>
      <c r="O605" s="39"/>
      <c r="P605" s="39"/>
    </row>
    <row r="606" spans="2:16" x14ac:dyDescent="0.25">
      <c r="B606" s="88"/>
      <c r="C606" s="95"/>
      <c r="D606" s="95"/>
      <c r="E606" s="90"/>
      <c r="F606" s="90"/>
      <c r="G606" s="90"/>
      <c r="H606" s="90"/>
      <c r="I606" s="85"/>
      <c r="J606" s="91"/>
      <c r="K606" s="91"/>
      <c r="L606" s="96"/>
      <c r="M606" s="97"/>
      <c r="N606" s="34">
        <f t="shared" si="33"/>
        <v>0</v>
      </c>
      <c r="O606" s="39"/>
      <c r="P606" s="39"/>
    </row>
    <row r="607" spans="2:16" x14ac:dyDescent="0.25">
      <c r="B607" s="88"/>
      <c r="C607" s="95"/>
      <c r="D607" s="95"/>
      <c r="E607" s="90"/>
      <c r="F607" s="90"/>
      <c r="G607" s="90"/>
      <c r="H607" s="90"/>
      <c r="I607" s="85"/>
      <c r="J607" s="91"/>
      <c r="K607" s="91"/>
      <c r="L607" s="96"/>
      <c r="M607" s="97"/>
      <c r="N607" s="34">
        <f t="shared" si="33"/>
        <v>0</v>
      </c>
      <c r="O607" s="39"/>
      <c r="P607" s="39"/>
    </row>
    <row r="608" spans="2:16" x14ac:dyDescent="0.25">
      <c r="B608" s="88"/>
      <c r="C608" s="95"/>
      <c r="D608" s="95"/>
      <c r="E608" s="90"/>
      <c r="F608" s="90"/>
      <c r="G608" s="90"/>
      <c r="H608" s="90"/>
      <c r="I608" s="85"/>
      <c r="J608" s="91"/>
      <c r="K608" s="91"/>
      <c r="L608" s="96"/>
      <c r="M608" s="97"/>
      <c r="N608" s="34">
        <f t="shared" si="33"/>
        <v>0</v>
      </c>
      <c r="O608" s="39"/>
      <c r="P608" s="39"/>
    </row>
    <row r="609" spans="2:16" x14ac:dyDescent="0.25">
      <c r="B609" s="88"/>
      <c r="C609" s="95"/>
      <c r="D609" s="95"/>
      <c r="E609" s="90"/>
      <c r="F609" s="90"/>
      <c r="G609" s="90"/>
      <c r="H609" s="90"/>
      <c r="I609" s="85"/>
      <c r="J609" s="91"/>
      <c r="K609" s="91"/>
      <c r="L609" s="96"/>
      <c r="M609" s="97"/>
      <c r="N609" s="34">
        <f t="shared" si="33"/>
        <v>0</v>
      </c>
      <c r="O609" s="39"/>
      <c r="P609" s="39"/>
    </row>
    <row r="610" spans="2:16" x14ac:dyDescent="0.25">
      <c r="B610" s="88"/>
      <c r="C610" s="95"/>
      <c r="D610" s="95"/>
      <c r="E610" s="90"/>
      <c r="F610" s="90"/>
      <c r="G610" s="90"/>
      <c r="H610" s="90"/>
      <c r="I610" s="85"/>
      <c r="J610" s="91"/>
      <c r="K610" s="91"/>
      <c r="L610" s="96"/>
      <c r="M610" s="97"/>
      <c r="N610" s="34">
        <f t="shared" si="33"/>
        <v>0</v>
      </c>
      <c r="O610" s="39"/>
      <c r="P610" s="39"/>
    </row>
    <row r="611" spans="2:16" x14ac:dyDescent="0.25">
      <c r="B611" s="88"/>
      <c r="C611" s="95"/>
      <c r="D611" s="95"/>
      <c r="E611" s="90"/>
      <c r="F611" s="90"/>
      <c r="G611" s="90"/>
      <c r="H611" s="90"/>
      <c r="I611" s="85"/>
      <c r="J611" s="91"/>
      <c r="K611" s="91"/>
      <c r="L611" s="96"/>
      <c r="M611" s="97"/>
      <c r="N611" s="34">
        <f t="shared" si="33"/>
        <v>0</v>
      </c>
      <c r="O611" s="39"/>
      <c r="P611" s="39"/>
    </row>
    <row r="612" spans="2:16" x14ac:dyDescent="0.25">
      <c r="B612" s="88"/>
      <c r="C612" s="95"/>
      <c r="D612" s="95"/>
      <c r="E612" s="90"/>
      <c r="F612" s="90"/>
      <c r="G612" s="90"/>
      <c r="H612" s="90"/>
      <c r="I612" s="85"/>
      <c r="J612" s="91"/>
      <c r="K612" s="91"/>
      <c r="L612" s="96"/>
      <c r="M612" s="97"/>
      <c r="N612" s="34">
        <f t="shared" si="33"/>
        <v>0</v>
      </c>
      <c r="O612" s="39"/>
      <c r="P612" s="39"/>
    </row>
    <row r="613" spans="2:16" x14ac:dyDescent="0.25">
      <c r="B613" s="88"/>
      <c r="C613" s="95"/>
      <c r="D613" s="95"/>
      <c r="E613" s="90"/>
      <c r="F613" s="90"/>
      <c r="G613" s="90"/>
      <c r="H613" s="90"/>
      <c r="I613" s="85"/>
      <c r="J613" s="91"/>
      <c r="K613" s="91"/>
      <c r="L613" s="96"/>
      <c r="M613" s="97"/>
      <c r="N613" s="34">
        <f t="shared" si="33"/>
        <v>0</v>
      </c>
      <c r="O613" s="39"/>
      <c r="P613" s="39"/>
    </row>
    <row r="614" spans="2:16" x14ac:dyDescent="0.25">
      <c r="B614" s="88"/>
      <c r="C614" s="95"/>
      <c r="D614" s="95"/>
      <c r="E614" s="90"/>
      <c r="F614" s="90"/>
      <c r="G614" s="90"/>
      <c r="H614" s="90"/>
      <c r="I614" s="85"/>
      <c r="J614" s="91"/>
      <c r="K614" s="91"/>
      <c r="L614" s="96"/>
      <c r="M614" s="97"/>
      <c r="N614" s="34">
        <f t="shared" si="33"/>
        <v>0</v>
      </c>
      <c r="O614" s="39"/>
      <c r="P614" s="39"/>
    </row>
    <row r="615" spans="2:16" x14ac:dyDescent="0.25">
      <c r="B615" s="88"/>
      <c r="C615" s="95"/>
      <c r="D615" s="95"/>
      <c r="E615" s="90"/>
      <c r="F615" s="90"/>
      <c r="G615" s="90"/>
      <c r="H615" s="90"/>
      <c r="I615" s="85"/>
      <c r="J615" s="91"/>
      <c r="K615" s="91"/>
      <c r="L615" s="96"/>
      <c r="M615" s="97"/>
      <c r="N615" s="34">
        <f t="shared" si="33"/>
        <v>0</v>
      </c>
      <c r="O615" s="39"/>
      <c r="P615" s="39"/>
    </row>
    <row r="616" spans="2:16" x14ac:dyDescent="0.25">
      <c r="B616" s="88"/>
      <c r="C616" s="95"/>
      <c r="D616" s="95"/>
      <c r="E616" s="90"/>
      <c r="F616" s="90"/>
      <c r="G616" s="90"/>
      <c r="H616" s="90"/>
      <c r="I616" s="85"/>
      <c r="J616" s="91"/>
      <c r="K616" s="91"/>
      <c r="L616" s="96"/>
      <c r="M616" s="97"/>
      <c r="N616" s="34">
        <f t="shared" si="33"/>
        <v>0</v>
      </c>
      <c r="O616" s="39"/>
      <c r="P616" s="39"/>
    </row>
    <row r="617" spans="2:16" x14ac:dyDescent="0.25">
      <c r="B617" s="88"/>
      <c r="C617" s="95"/>
      <c r="D617" s="95"/>
      <c r="E617" s="90"/>
      <c r="F617" s="90"/>
      <c r="G617" s="90"/>
      <c r="H617" s="90"/>
      <c r="I617" s="85"/>
      <c r="J617" s="91"/>
      <c r="K617" s="91"/>
      <c r="L617" s="96"/>
      <c r="M617" s="97"/>
      <c r="N617" s="34">
        <f t="shared" si="33"/>
        <v>0</v>
      </c>
      <c r="O617" s="39"/>
      <c r="P617" s="39"/>
    </row>
    <row r="618" spans="2:16" x14ac:dyDescent="0.25">
      <c r="B618" s="88"/>
      <c r="C618" s="95"/>
      <c r="D618" s="95"/>
      <c r="E618" s="90"/>
      <c r="F618" s="90"/>
      <c r="G618" s="90"/>
      <c r="H618" s="90"/>
      <c r="I618" s="85"/>
      <c r="J618" s="91"/>
      <c r="K618" s="91"/>
      <c r="L618" s="96"/>
      <c r="M618" s="97"/>
      <c r="N618" s="34">
        <f t="shared" si="33"/>
        <v>0</v>
      </c>
      <c r="O618" s="39"/>
      <c r="P618" s="39"/>
    </row>
    <row r="619" spans="2:16" x14ac:dyDescent="0.25">
      <c r="B619" s="88"/>
      <c r="C619" s="95"/>
      <c r="D619" s="95"/>
      <c r="E619" s="90"/>
      <c r="F619" s="90"/>
      <c r="G619" s="90"/>
      <c r="H619" s="90"/>
      <c r="I619" s="85"/>
      <c r="J619" s="91"/>
      <c r="K619" s="91"/>
      <c r="L619" s="96"/>
      <c r="M619" s="97"/>
      <c r="N619" s="34">
        <f t="shared" si="33"/>
        <v>0</v>
      </c>
      <c r="O619" s="39"/>
      <c r="P619" s="39"/>
    </row>
    <row r="620" spans="2:16" x14ac:dyDescent="0.25">
      <c r="B620" s="88"/>
      <c r="C620" s="95"/>
      <c r="D620" s="95"/>
      <c r="E620" s="90"/>
      <c r="F620" s="90"/>
      <c r="G620" s="90"/>
      <c r="H620" s="90"/>
      <c r="I620" s="85"/>
      <c r="J620" s="91"/>
      <c r="K620" s="91"/>
      <c r="L620" s="96"/>
      <c r="M620" s="97"/>
      <c r="N620" s="34">
        <f t="shared" si="33"/>
        <v>0</v>
      </c>
      <c r="O620" s="39"/>
      <c r="P620" s="39"/>
    </row>
    <row r="621" spans="2:16" x14ac:dyDescent="0.25">
      <c r="B621" s="88"/>
      <c r="C621" s="95"/>
      <c r="D621" s="95"/>
      <c r="E621" s="90"/>
      <c r="F621" s="90"/>
      <c r="G621" s="90"/>
      <c r="H621" s="90"/>
      <c r="I621" s="85"/>
      <c r="J621" s="91"/>
      <c r="K621" s="91"/>
      <c r="L621" s="96"/>
      <c r="M621" s="97"/>
      <c r="N621" s="34">
        <f t="shared" si="33"/>
        <v>0</v>
      </c>
      <c r="O621" s="39"/>
      <c r="P621" s="39"/>
    </row>
    <row r="622" spans="2:16" x14ac:dyDescent="0.25">
      <c r="B622" s="88"/>
      <c r="C622" s="95"/>
      <c r="D622" s="95"/>
      <c r="E622" s="90"/>
      <c r="F622" s="90"/>
      <c r="G622" s="90"/>
      <c r="H622" s="90"/>
      <c r="I622" s="85"/>
      <c r="J622" s="91"/>
      <c r="K622" s="91"/>
      <c r="L622" s="96"/>
      <c r="M622" s="97"/>
      <c r="N622" s="34">
        <f t="shared" si="33"/>
        <v>0</v>
      </c>
      <c r="O622" s="39"/>
      <c r="P622" s="39"/>
    </row>
    <row r="623" spans="2:16" x14ac:dyDescent="0.25">
      <c r="B623" s="88"/>
      <c r="C623" s="95"/>
      <c r="D623" s="95"/>
      <c r="E623" s="90"/>
      <c r="F623" s="90"/>
      <c r="G623" s="90"/>
      <c r="H623" s="90"/>
      <c r="I623" s="85"/>
      <c r="J623" s="91"/>
      <c r="K623" s="91"/>
      <c r="L623" s="96"/>
      <c r="M623" s="97"/>
      <c r="N623" s="34">
        <f t="shared" si="33"/>
        <v>0</v>
      </c>
      <c r="O623" s="39"/>
      <c r="P623" s="39"/>
    </row>
    <row r="624" spans="2:16" x14ac:dyDescent="0.25">
      <c r="B624" s="88"/>
      <c r="C624" s="95"/>
      <c r="D624" s="95"/>
      <c r="E624" s="90"/>
      <c r="F624" s="90"/>
      <c r="G624" s="90"/>
      <c r="H624" s="90"/>
      <c r="I624" s="85"/>
      <c r="J624" s="91"/>
      <c r="K624" s="91"/>
      <c r="L624" s="96"/>
      <c r="M624" s="97"/>
      <c r="N624" s="34">
        <f t="shared" si="33"/>
        <v>0</v>
      </c>
      <c r="O624" s="39"/>
      <c r="P624" s="39"/>
    </row>
    <row r="625" spans="2:16" x14ac:dyDescent="0.25">
      <c r="B625" s="88"/>
      <c r="C625" s="95"/>
      <c r="D625" s="95"/>
      <c r="E625" s="90"/>
      <c r="F625" s="90"/>
      <c r="G625" s="90"/>
      <c r="H625" s="90"/>
      <c r="I625" s="85"/>
      <c r="J625" s="91"/>
      <c r="K625" s="91"/>
      <c r="L625" s="96"/>
      <c r="M625" s="97"/>
      <c r="N625" s="34">
        <f t="shared" si="33"/>
        <v>0</v>
      </c>
      <c r="O625" s="39"/>
      <c r="P625" s="39"/>
    </row>
    <row r="626" spans="2:16" x14ac:dyDescent="0.25">
      <c r="B626" s="88"/>
      <c r="C626" s="95"/>
      <c r="D626" s="95"/>
      <c r="E626" s="90"/>
      <c r="F626" s="90"/>
      <c r="G626" s="90"/>
      <c r="H626" s="90"/>
      <c r="I626" s="85"/>
      <c r="J626" s="91"/>
      <c r="K626" s="91"/>
      <c r="L626" s="96"/>
      <c r="M626" s="97"/>
      <c r="N626" s="34">
        <f t="shared" si="33"/>
        <v>0</v>
      </c>
      <c r="O626" s="39"/>
      <c r="P626" s="39"/>
    </row>
    <row r="627" spans="2:16" x14ac:dyDescent="0.25">
      <c r="B627" s="88"/>
      <c r="C627" s="95"/>
      <c r="D627" s="95"/>
      <c r="E627" s="90"/>
      <c r="F627" s="90"/>
      <c r="G627" s="90"/>
      <c r="H627" s="90"/>
      <c r="I627" s="85"/>
      <c r="J627" s="91"/>
      <c r="K627" s="91"/>
      <c r="L627" s="96"/>
      <c r="M627" s="97"/>
      <c r="N627" s="34">
        <f t="shared" si="33"/>
        <v>0</v>
      </c>
      <c r="O627" s="39"/>
      <c r="P627" s="39"/>
    </row>
    <row r="628" spans="2:16" x14ac:dyDescent="0.25">
      <c r="B628" s="88"/>
      <c r="C628" s="95"/>
      <c r="D628" s="95"/>
      <c r="E628" s="90"/>
      <c r="F628" s="90"/>
      <c r="G628" s="90"/>
      <c r="H628" s="90"/>
      <c r="I628" s="85"/>
      <c r="J628" s="91"/>
      <c r="K628" s="91"/>
      <c r="L628" s="96"/>
      <c r="M628" s="97"/>
      <c r="N628" s="34">
        <f t="shared" si="33"/>
        <v>0</v>
      </c>
      <c r="O628" s="39"/>
      <c r="P628" s="39"/>
    </row>
    <row r="629" spans="2:16" x14ac:dyDescent="0.25">
      <c r="B629" s="88"/>
      <c r="C629" s="95"/>
      <c r="D629" s="95"/>
      <c r="E629" s="90"/>
      <c r="F629" s="90"/>
      <c r="G629" s="90"/>
      <c r="H629" s="90"/>
      <c r="I629" s="85"/>
      <c r="J629" s="91"/>
      <c r="K629" s="91"/>
      <c r="L629" s="96"/>
      <c r="M629" s="97"/>
      <c r="N629" s="34">
        <f t="shared" si="33"/>
        <v>0</v>
      </c>
      <c r="O629" s="39"/>
      <c r="P629" s="39"/>
    </row>
    <row r="630" spans="2:16" x14ac:dyDescent="0.25">
      <c r="B630" s="88"/>
      <c r="C630" s="95"/>
      <c r="D630" s="95"/>
      <c r="E630" s="90"/>
      <c r="F630" s="90"/>
      <c r="G630" s="90"/>
      <c r="H630" s="90"/>
      <c r="I630" s="85"/>
      <c r="J630" s="91"/>
      <c r="K630" s="91"/>
      <c r="L630" s="96"/>
      <c r="M630" s="97"/>
      <c r="N630" s="34">
        <f t="shared" si="33"/>
        <v>0</v>
      </c>
      <c r="O630" s="39"/>
      <c r="P630" s="39"/>
    </row>
    <row r="631" spans="2:16" x14ac:dyDescent="0.25">
      <c r="B631" s="88"/>
      <c r="C631" s="95"/>
      <c r="D631" s="95"/>
      <c r="E631" s="90"/>
      <c r="F631" s="90"/>
      <c r="G631" s="90"/>
      <c r="H631" s="90"/>
      <c r="I631" s="85"/>
      <c r="J631" s="91"/>
      <c r="K631" s="91"/>
      <c r="L631" s="96"/>
      <c r="M631" s="97"/>
      <c r="N631" s="34">
        <f t="shared" si="33"/>
        <v>0</v>
      </c>
      <c r="O631" s="39"/>
      <c r="P631" s="39"/>
    </row>
    <row r="632" spans="2:16" x14ac:dyDescent="0.25">
      <c r="B632" s="88"/>
      <c r="C632" s="95"/>
      <c r="D632" s="95"/>
      <c r="E632" s="90"/>
      <c r="F632" s="90"/>
      <c r="G632" s="90"/>
      <c r="H632" s="90"/>
      <c r="I632" s="85"/>
      <c r="J632" s="91"/>
      <c r="K632" s="91"/>
      <c r="L632" s="96"/>
      <c r="M632" s="97"/>
      <c r="N632" s="34">
        <f t="shared" si="33"/>
        <v>0</v>
      </c>
      <c r="O632" s="39"/>
      <c r="P632" s="39"/>
    </row>
    <row r="633" spans="2:16" x14ac:dyDescent="0.25">
      <c r="B633" s="88"/>
      <c r="C633" s="95"/>
      <c r="D633" s="95"/>
      <c r="E633" s="90"/>
      <c r="F633" s="90"/>
      <c r="G633" s="90"/>
      <c r="H633" s="90"/>
      <c r="I633" s="85"/>
      <c r="J633" s="91"/>
      <c r="K633" s="91"/>
      <c r="L633" s="96"/>
      <c r="M633" s="97"/>
      <c r="N633" s="34">
        <f t="shared" si="33"/>
        <v>0</v>
      </c>
      <c r="O633" s="39"/>
      <c r="P633" s="39"/>
    </row>
    <row r="634" spans="2:16" x14ac:dyDescent="0.25">
      <c r="B634" s="88"/>
      <c r="C634" s="95"/>
      <c r="D634" s="95"/>
      <c r="E634" s="90"/>
      <c r="F634" s="90"/>
      <c r="G634" s="90"/>
      <c r="H634" s="90"/>
      <c r="I634" s="85"/>
      <c r="J634" s="91"/>
      <c r="K634" s="91"/>
      <c r="L634" s="96"/>
      <c r="M634" s="97"/>
      <c r="N634" s="34">
        <f t="shared" si="33"/>
        <v>0</v>
      </c>
      <c r="O634" s="39"/>
      <c r="P634" s="39"/>
    </row>
    <row r="635" spans="2:16" x14ac:dyDescent="0.25">
      <c r="B635" s="88"/>
      <c r="C635" s="95"/>
      <c r="D635" s="95"/>
      <c r="E635" s="90"/>
      <c r="F635" s="90"/>
      <c r="G635" s="90"/>
      <c r="H635" s="90"/>
      <c r="I635" s="85"/>
      <c r="J635" s="91"/>
      <c r="K635" s="91"/>
      <c r="L635" s="96"/>
      <c r="M635" s="97"/>
      <c r="N635" s="34">
        <f t="shared" si="33"/>
        <v>0</v>
      </c>
      <c r="O635" s="39"/>
      <c r="P635" s="39"/>
    </row>
    <row r="636" spans="2:16" x14ac:dyDescent="0.25">
      <c r="B636" s="88"/>
      <c r="C636" s="95"/>
      <c r="D636" s="95"/>
      <c r="E636" s="90"/>
      <c r="F636" s="90"/>
      <c r="G636" s="90"/>
      <c r="H636" s="90"/>
      <c r="I636" s="85"/>
      <c r="J636" s="91"/>
      <c r="K636" s="91"/>
      <c r="L636" s="96"/>
      <c r="M636" s="97"/>
      <c r="N636" s="34">
        <f t="shared" si="33"/>
        <v>0</v>
      </c>
      <c r="O636" s="39"/>
      <c r="P636" s="39"/>
    </row>
    <row r="637" spans="2:16" x14ac:dyDescent="0.25">
      <c r="B637" s="88"/>
      <c r="C637" s="95"/>
      <c r="D637" s="95"/>
      <c r="E637" s="90"/>
      <c r="F637" s="90"/>
      <c r="G637" s="90"/>
      <c r="H637" s="90"/>
      <c r="I637" s="85"/>
      <c r="J637" s="91"/>
      <c r="K637" s="91"/>
      <c r="L637" s="96"/>
      <c r="M637" s="97"/>
      <c r="N637" s="34">
        <f t="shared" si="33"/>
        <v>0</v>
      </c>
      <c r="O637" s="39"/>
      <c r="P637" s="39"/>
    </row>
    <row r="638" spans="2:16" x14ac:dyDescent="0.25">
      <c r="B638" s="88"/>
      <c r="C638" s="95"/>
      <c r="D638" s="95"/>
      <c r="E638" s="90"/>
      <c r="F638" s="90"/>
      <c r="G638" s="90"/>
      <c r="H638" s="90"/>
      <c r="I638" s="85"/>
      <c r="J638" s="91"/>
      <c r="K638" s="91"/>
      <c r="L638" s="96"/>
      <c r="M638" s="97"/>
      <c r="N638" s="34">
        <f t="shared" si="33"/>
        <v>0</v>
      </c>
      <c r="O638" s="39"/>
      <c r="P638" s="39"/>
    </row>
    <row r="639" spans="2:16" x14ac:dyDescent="0.25">
      <c r="B639" s="88"/>
      <c r="C639" s="95"/>
      <c r="D639" s="95"/>
      <c r="E639" s="90"/>
      <c r="F639" s="90"/>
      <c r="G639" s="90"/>
      <c r="H639" s="90"/>
      <c r="I639" s="85"/>
      <c r="J639" s="91"/>
      <c r="K639" s="91"/>
      <c r="L639" s="96"/>
      <c r="M639" s="97"/>
      <c r="N639" s="34">
        <f t="shared" si="33"/>
        <v>0</v>
      </c>
      <c r="O639" s="39"/>
      <c r="P639" s="39"/>
    </row>
    <row r="640" spans="2:16" x14ac:dyDescent="0.25">
      <c r="B640" s="88"/>
      <c r="C640" s="95"/>
      <c r="D640" s="95"/>
      <c r="E640" s="90"/>
      <c r="F640" s="90"/>
      <c r="G640" s="90"/>
      <c r="H640" s="90"/>
      <c r="I640" s="85"/>
      <c r="J640" s="91"/>
      <c r="K640" s="91"/>
      <c r="L640" s="96"/>
      <c r="M640" s="97"/>
      <c r="N640" s="34">
        <f t="shared" si="33"/>
        <v>0</v>
      </c>
      <c r="O640" s="39"/>
      <c r="P640" s="39"/>
    </row>
    <row r="641" spans="2:16" x14ac:dyDescent="0.25">
      <c r="B641" s="88"/>
      <c r="C641" s="95"/>
      <c r="D641" s="95"/>
      <c r="E641" s="90"/>
      <c r="F641" s="90"/>
      <c r="G641" s="90"/>
      <c r="H641" s="90"/>
      <c r="I641" s="85"/>
      <c r="J641" s="91"/>
      <c r="K641" s="91"/>
      <c r="L641" s="96"/>
      <c r="M641" s="97"/>
      <c r="N641" s="34">
        <f t="shared" si="33"/>
        <v>0</v>
      </c>
      <c r="O641" s="39"/>
      <c r="P641" s="39"/>
    </row>
    <row r="642" spans="2:16" x14ac:dyDescent="0.25">
      <c r="B642" s="88"/>
      <c r="C642" s="95"/>
      <c r="D642" s="95"/>
      <c r="E642" s="90"/>
      <c r="F642" s="90"/>
      <c r="G642" s="90"/>
      <c r="H642" s="90"/>
      <c r="I642" s="85"/>
      <c r="J642" s="91"/>
      <c r="K642" s="91"/>
      <c r="L642" s="96"/>
      <c r="M642" s="97"/>
      <c r="N642" s="34">
        <f t="shared" si="33"/>
        <v>0</v>
      </c>
      <c r="O642" s="39"/>
      <c r="P642" s="39"/>
    </row>
    <row r="643" spans="2:16" x14ac:dyDescent="0.25">
      <c r="B643" s="88"/>
      <c r="C643" s="95"/>
      <c r="D643" s="95"/>
      <c r="E643" s="90"/>
      <c r="F643" s="90"/>
      <c r="G643" s="90"/>
      <c r="H643" s="90"/>
      <c r="I643" s="85"/>
      <c r="J643" s="91"/>
      <c r="K643" s="91"/>
      <c r="L643" s="96"/>
      <c r="M643" s="97"/>
      <c r="N643" s="34">
        <f t="shared" si="33"/>
        <v>0</v>
      </c>
      <c r="O643" s="39"/>
      <c r="P643" s="39"/>
    </row>
    <row r="644" spans="2:16" x14ac:dyDescent="0.25">
      <c r="B644" s="88"/>
      <c r="C644" s="95"/>
      <c r="D644" s="95"/>
      <c r="E644" s="90"/>
      <c r="F644" s="90"/>
      <c r="G644" s="90"/>
      <c r="H644" s="90"/>
      <c r="I644" s="85"/>
      <c r="J644" s="91"/>
      <c r="K644" s="91"/>
      <c r="L644" s="96"/>
      <c r="M644" s="97"/>
      <c r="N644" s="34">
        <f t="shared" si="33"/>
        <v>0</v>
      </c>
      <c r="O644" s="39"/>
      <c r="P644" s="39"/>
    </row>
    <row r="645" spans="2:16" x14ac:dyDescent="0.25">
      <c r="B645" s="88"/>
      <c r="C645" s="95"/>
      <c r="D645" s="95"/>
      <c r="E645" s="90"/>
      <c r="F645" s="90"/>
      <c r="G645" s="90"/>
      <c r="H645" s="90"/>
      <c r="I645" s="85"/>
      <c r="J645" s="91"/>
      <c r="K645" s="91"/>
      <c r="L645" s="96"/>
      <c r="M645" s="97"/>
      <c r="N645" s="34">
        <f t="shared" si="33"/>
        <v>0</v>
      </c>
      <c r="O645" s="39"/>
      <c r="P645" s="39"/>
    </row>
    <row r="646" spans="2:16" x14ac:dyDescent="0.25">
      <c r="B646" s="88"/>
      <c r="C646" s="95"/>
      <c r="D646" s="95"/>
      <c r="E646" s="90"/>
      <c r="F646" s="90"/>
      <c r="G646" s="90"/>
      <c r="H646" s="90"/>
      <c r="I646" s="85"/>
      <c r="J646" s="91"/>
      <c r="K646" s="91"/>
      <c r="L646" s="96"/>
      <c r="M646" s="97"/>
      <c r="N646" s="34">
        <f t="shared" si="33"/>
        <v>0</v>
      </c>
      <c r="O646" s="39"/>
      <c r="P646" s="39"/>
    </row>
    <row r="647" spans="2:16" x14ac:dyDescent="0.25">
      <c r="B647" s="88"/>
      <c r="C647" s="95"/>
      <c r="D647" s="95"/>
      <c r="E647" s="90"/>
      <c r="F647" s="90"/>
      <c r="G647" s="90"/>
      <c r="H647" s="90"/>
      <c r="I647" s="85"/>
      <c r="J647" s="91"/>
      <c r="K647" s="91"/>
      <c r="L647" s="96"/>
      <c r="M647" s="97"/>
      <c r="N647" s="34">
        <f t="shared" si="33"/>
        <v>0</v>
      </c>
      <c r="O647" s="39"/>
      <c r="P647" s="39"/>
    </row>
    <row r="648" spans="2:16" x14ac:dyDescent="0.25">
      <c r="B648" s="88"/>
      <c r="C648" s="95"/>
      <c r="D648" s="95"/>
      <c r="E648" s="90"/>
      <c r="F648" s="90"/>
      <c r="G648" s="90"/>
      <c r="H648" s="90"/>
      <c r="I648" s="85"/>
      <c r="J648" s="91"/>
      <c r="K648" s="91"/>
      <c r="L648" s="96"/>
      <c r="M648" s="97"/>
      <c r="N648" s="34">
        <f t="shared" si="33"/>
        <v>0</v>
      </c>
      <c r="O648" s="39"/>
      <c r="P648" s="39"/>
    </row>
    <row r="649" spans="2:16" x14ac:dyDescent="0.25">
      <c r="B649" s="88"/>
      <c r="C649" s="95"/>
      <c r="D649" s="95"/>
      <c r="E649" s="90"/>
      <c r="F649" s="90"/>
      <c r="G649" s="90"/>
      <c r="H649" s="90"/>
      <c r="I649" s="85"/>
      <c r="J649" s="91"/>
      <c r="K649" s="91"/>
      <c r="L649" s="96"/>
      <c r="M649" s="97"/>
      <c r="N649" s="34">
        <f t="shared" si="33"/>
        <v>0</v>
      </c>
      <c r="O649" s="39"/>
      <c r="P649" s="39"/>
    </row>
    <row r="650" spans="2:16" x14ac:dyDescent="0.25">
      <c r="B650" s="88"/>
      <c r="C650" s="95"/>
      <c r="D650" s="95"/>
      <c r="E650" s="90"/>
      <c r="F650" s="90"/>
      <c r="G650" s="90"/>
      <c r="H650" s="90"/>
      <c r="I650" s="85"/>
      <c r="J650" s="91"/>
      <c r="K650" s="91"/>
      <c r="L650" s="96"/>
      <c r="M650" s="97"/>
      <c r="N650" s="34">
        <f t="shared" si="33"/>
        <v>0</v>
      </c>
      <c r="O650" s="39"/>
      <c r="P650" s="39"/>
    </row>
    <row r="651" spans="2:16" x14ac:dyDescent="0.25">
      <c r="B651" s="88"/>
      <c r="C651" s="95"/>
      <c r="D651" s="95"/>
      <c r="E651" s="90"/>
      <c r="F651" s="90"/>
      <c r="G651" s="90"/>
      <c r="H651" s="90"/>
      <c r="I651" s="85"/>
      <c r="J651" s="91"/>
      <c r="K651" s="91"/>
      <c r="L651" s="96"/>
      <c r="M651" s="97"/>
      <c r="N651" s="34">
        <f t="shared" si="33"/>
        <v>0</v>
      </c>
      <c r="O651" s="39"/>
      <c r="P651" s="39"/>
    </row>
    <row r="652" spans="2:16" x14ac:dyDescent="0.25">
      <c r="B652" s="88"/>
      <c r="C652" s="95"/>
      <c r="D652" s="95"/>
      <c r="E652" s="90"/>
      <c r="F652" s="90"/>
      <c r="G652" s="90"/>
      <c r="H652" s="90"/>
      <c r="I652" s="85"/>
      <c r="J652" s="91"/>
      <c r="K652" s="91"/>
      <c r="L652" s="96"/>
      <c r="M652" s="97"/>
      <c r="N652" s="34">
        <f t="shared" si="33"/>
        <v>0</v>
      </c>
      <c r="O652" s="39"/>
      <c r="P652" s="39"/>
    </row>
    <row r="653" spans="2:16" x14ac:dyDescent="0.25">
      <c r="B653" s="88"/>
      <c r="C653" s="95"/>
      <c r="D653" s="95"/>
      <c r="E653" s="90"/>
      <c r="F653" s="90"/>
      <c r="G653" s="90"/>
      <c r="H653" s="90"/>
      <c r="I653" s="85"/>
      <c r="J653" s="91"/>
      <c r="K653" s="91"/>
      <c r="L653" s="96"/>
      <c r="M653" s="97"/>
      <c r="N653" s="34">
        <f t="shared" si="33"/>
        <v>0</v>
      </c>
      <c r="O653" s="39"/>
      <c r="P653" s="39"/>
    </row>
    <row r="654" spans="2:16" x14ac:dyDescent="0.25">
      <c r="B654" s="88"/>
      <c r="C654" s="95"/>
      <c r="D654" s="95"/>
      <c r="E654" s="90"/>
      <c r="F654" s="90"/>
      <c r="G654" s="90"/>
      <c r="H654" s="90"/>
      <c r="I654" s="85"/>
      <c r="J654" s="91"/>
      <c r="K654" s="91"/>
      <c r="L654" s="96"/>
      <c r="M654" s="97"/>
      <c r="N654" s="34">
        <f t="shared" si="33"/>
        <v>0</v>
      </c>
      <c r="O654" s="39"/>
      <c r="P654" s="39"/>
    </row>
    <row r="655" spans="2:16" x14ac:dyDescent="0.25">
      <c r="B655" s="88"/>
      <c r="C655" s="95"/>
      <c r="D655" s="95"/>
      <c r="E655" s="90"/>
      <c r="F655" s="90"/>
      <c r="G655" s="90"/>
      <c r="H655" s="90"/>
      <c r="I655" s="85"/>
      <c r="J655" s="91"/>
      <c r="K655" s="91"/>
      <c r="L655" s="96"/>
      <c r="M655" s="97"/>
      <c r="N655" s="34">
        <f t="shared" si="33"/>
        <v>0</v>
      </c>
      <c r="O655" s="39"/>
      <c r="P655" s="39"/>
    </row>
    <row r="656" spans="2:16" x14ac:dyDescent="0.25">
      <c r="B656" s="88"/>
      <c r="C656" s="95"/>
      <c r="D656" s="95"/>
      <c r="E656" s="90"/>
      <c r="F656" s="90"/>
      <c r="G656" s="90"/>
      <c r="H656" s="90"/>
      <c r="I656" s="85"/>
      <c r="J656" s="91"/>
      <c r="K656" s="91"/>
      <c r="L656" s="96"/>
      <c r="M656" s="97"/>
      <c r="N656" s="34">
        <f t="shared" ref="N656:N719" si="34">N655+L656-M656</f>
        <v>0</v>
      </c>
      <c r="O656" s="39"/>
      <c r="P656" s="39"/>
    </row>
    <row r="657" spans="2:16" x14ac:dyDescent="0.25">
      <c r="B657" s="88"/>
      <c r="C657" s="95"/>
      <c r="D657" s="95"/>
      <c r="E657" s="90"/>
      <c r="F657" s="90"/>
      <c r="G657" s="90"/>
      <c r="H657" s="90"/>
      <c r="I657" s="85"/>
      <c r="J657" s="91"/>
      <c r="K657" s="91"/>
      <c r="L657" s="96"/>
      <c r="M657" s="97"/>
      <c r="N657" s="34">
        <f t="shared" si="34"/>
        <v>0</v>
      </c>
      <c r="O657" s="39"/>
      <c r="P657" s="39"/>
    </row>
    <row r="658" spans="2:16" x14ac:dyDescent="0.25">
      <c r="B658" s="88"/>
      <c r="C658" s="95"/>
      <c r="D658" s="95"/>
      <c r="E658" s="90"/>
      <c r="F658" s="90"/>
      <c r="G658" s="90"/>
      <c r="H658" s="90"/>
      <c r="I658" s="85"/>
      <c r="J658" s="91"/>
      <c r="K658" s="91"/>
      <c r="L658" s="96"/>
      <c r="M658" s="97"/>
      <c r="N658" s="34">
        <f t="shared" si="34"/>
        <v>0</v>
      </c>
      <c r="O658" s="39"/>
      <c r="P658" s="39"/>
    </row>
    <row r="659" spans="2:16" x14ac:dyDescent="0.25">
      <c r="B659" s="88"/>
      <c r="C659" s="95"/>
      <c r="D659" s="95"/>
      <c r="E659" s="90"/>
      <c r="F659" s="90"/>
      <c r="G659" s="90"/>
      <c r="H659" s="90"/>
      <c r="I659" s="85"/>
      <c r="J659" s="91"/>
      <c r="K659" s="91"/>
      <c r="L659" s="96"/>
      <c r="M659" s="97"/>
      <c r="N659" s="34">
        <f t="shared" si="34"/>
        <v>0</v>
      </c>
      <c r="O659" s="39"/>
      <c r="P659" s="39"/>
    </row>
    <row r="660" spans="2:16" x14ac:dyDescent="0.25">
      <c r="B660" s="88"/>
      <c r="C660" s="95"/>
      <c r="D660" s="95"/>
      <c r="E660" s="90"/>
      <c r="F660" s="90"/>
      <c r="G660" s="90"/>
      <c r="H660" s="90"/>
      <c r="I660" s="85"/>
      <c r="J660" s="91"/>
      <c r="K660" s="91"/>
      <c r="L660" s="96"/>
      <c r="M660" s="97"/>
      <c r="N660" s="34">
        <f t="shared" si="34"/>
        <v>0</v>
      </c>
      <c r="O660" s="39"/>
      <c r="P660" s="39"/>
    </row>
    <row r="661" spans="2:16" x14ac:dyDescent="0.25">
      <c r="B661" s="88"/>
      <c r="C661" s="95"/>
      <c r="D661" s="95"/>
      <c r="E661" s="90"/>
      <c r="F661" s="90"/>
      <c r="G661" s="90"/>
      <c r="H661" s="90"/>
      <c r="I661" s="85"/>
      <c r="J661" s="91"/>
      <c r="K661" s="91"/>
      <c r="L661" s="96"/>
      <c r="M661" s="97"/>
      <c r="N661" s="34">
        <f t="shared" si="34"/>
        <v>0</v>
      </c>
      <c r="O661" s="39"/>
      <c r="P661" s="39"/>
    </row>
    <row r="662" spans="2:16" x14ac:dyDescent="0.25">
      <c r="B662" s="88"/>
      <c r="C662" s="95"/>
      <c r="D662" s="95"/>
      <c r="E662" s="90"/>
      <c r="F662" s="90"/>
      <c r="G662" s="90"/>
      <c r="H662" s="90"/>
      <c r="I662" s="85"/>
      <c r="J662" s="91"/>
      <c r="K662" s="91"/>
      <c r="L662" s="96"/>
      <c r="M662" s="97"/>
      <c r="N662" s="34">
        <f t="shared" si="34"/>
        <v>0</v>
      </c>
      <c r="O662" s="39"/>
      <c r="P662" s="39"/>
    </row>
    <row r="663" spans="2:16" x14ac:dyDescent="0.25">
      <c r="B663" s="88"/>
      <c r="C663" s="95"/>
      <c r="D663" s="95"/>
      <c r="E663" s="90"/>
      <c r="F663" s="90"/>
      <c r="G663" s="90"/>
      <c r="H663" s="90"/>
      <c r="I663" s="85"/>
      <c r="J663" s="91"/>
      <c r="K663" s="91"/>
      <c r="L663" s="96"/>
      <c r="M663" s="97"/>
      <c r="N663" s="34">
        <f t="shared" si="34"/>
        <v>0</v>
      </c>
      <c r="O663" s="39"/>
      <c r="P663" s="39"/>
    </row>
    <row r="664" spans="2:16" x14ac:dyDescent="0.25">
      <c r="B664" s="88"/>
      <c r="C664" s="95"/>
      <c r="D664" s="95"/>
      <c r="E664" s="90"/>
      <c r="F664" s="90"/>
      <c r="G664" s="90"/>
      <c r="H664" s="90"/>
      <c r="I664" s="85"/>
      <c r="J664" s="91"/>
      <c r="K664" s="91"/>
      <c r="L664" s="96"/>
      <c r="M664" s="97"/>
      <c r="N664" s="34">
        <f t="shared" si="34"/>
        <v>0</v>
      </c>
      <c r="O664" s="39"/>
      <c r="P664" s="39"/>
    </row>
    <row r="665" spans="2:16" x14ac:dyDescent="0.25">
      <c r="B665" s="88"/>
      <c r="C665" s="95"/>
      <c r="D665" s="95"/>
      <c r="E665" s="90"/>
      <c r="F665" s="90"/>
      <c r="G665" s="90"/>
      <c r="H665" s="90"/>
      <c r="I665" s="85"/>
      <c r="J665" s="91"/>
      <c r="K665" s="91"/>
      <c r="L665" s="96"/>
      <c r="M665" s="97"/>
      <c r="N665" s="34">
        <f t="shared" si="34"/>
        <v>0</v>
      </c>
      <c r="O665" s="39"/>
      <c r="P665" s="39"/>
    </row>
    <row r="666" spans="2:16" x14ac:dyDescent="0.25">
      <c r="B666" s="88"/>
      <c r="C666" s="95"/>
      <c r="D666" s="95"/>
      <c r="E666" s="90"/>
      <c r="F666" s="90"/>
      <c r="G666" s="90"/>
      <c r="H666" s="90"/>
      <c r="I666" s="85"/>
      <c r="J666" s="91"/>
      <c r="K666" s="91"/>
      <c r="L666" s="96"/>
      <c r="M666" s="97"/>
      <c r="N666" s="34">
        <f t="shared" si="34"/>
        <v>0</v>
      </c>
      <c r="O666" s="39"/>
      <c r="P666" s="39"/>
    </row>
    <row r="667" spans="2:16" x14ac:dyDescent="0.25">
      <c r="B667" s="88"/>
      <c r="C667" s="95"/>
      <c r="D667" s="95"/>
      <c r="E667" s="90"/>
      <c r="F667" s="90"/>
      <c r="G667" s="90"/>
      <c r="H667" s="90"/>
      <c r="I667" s="85"/>
      <c r="J667" s="91"/>
      <c r="K667" s="91"/>
      <c r="L667" s="96"/>
      <c r="M667" s="97"/>
      <c r="N667" s="34">
        <f t="shared" si="34"/>
        <v>0</v>
      </c>
      <c r="O667" s="39"/>
      <c r="P667" s="39"/>
    </row>
    <row r="668" spans="2:16" x14ac:dyDescent="0.25">
      <c r="B668" s="88"/>
      <c r="C668" s="95"/>
      <c r="D668" s="95"/>
      <c r="E668" s="90"/>
      <c r="F668" s="90"/>
      <c r="G668" s="90"/>
      <c r="H668" s="90"/>
      <c r="I668" s="85"/>
      <c r="J668" s="91"/>
      <c r="K668" s="91"/>
      <c r="L668" s="96"/>
      <c r="M668" s="97"/>
      <c r="N668" s="34">
        <f t="shared" si="34"/>
        <v>0</v>
      </c>
      <c r="O668" s="39"/>
      <c r="P668" s="39"/>
    </row>
    <row r="669" spans="2:16" x14ac:dyDescent="0.25">
      <c r="B669" s="88"/>
      <c r="C669" s="95"/>
      <c r="D669" s="95"/>
      <c r="E669" s="90"/>
      <c r="F669" s="90"/>
      <c r="G669" s="90"/>
      <c r="H669" s="90"/>
      <c r="I669" s="85"/>
      <c r="J669" s="91"/>
      <c r="K669" s="91"/>
      <c r="L669" s="96"/>
      <c r="M669" s="97"/>
      <c r="N669" s="34">
        <f t="shared" si="34"/>
        <v>0</v>
      </c>
      <c r="O669" s="39"/>
      <c r="P669" s="39"/>
    </row>
    <row r="670" spans="2:16" x14ac:dyDescent="0.25">
      <c r="B670" s="88"/>
      <c r="C670" s="95"/>
      <c r="D670" s="95"/>
      <c r="E670" s="90"/>
      <c r="F670" s="90"/>
      <c r="G670" s="90"/>
      <c r="H670" s="90"/>
      <c r="I670" s="85"/>
      <c r="J670" s="91"/>
      <c r="K670" s="91"/>
      <c r="L670" s="96"/>
      <c r="M670" s="97"/>
      <c r="N670" s="34">
        <f t="shared" si="34"/>
        <v>0</v>
      </c>
      <c r="O670" s="39"/>
      <c r="P670" s="39"/>
    </row>
    <row r="671" spans="2:16" x14ac:dyDescent="0.25">
      <c r="B671" s="88"/>
      <c r="C671" s="95"/>
      <c r="D671" s="95"/>
      <c r="E671" s="90"/>
      <c r="F671" s="90"/>
      <c r="G671" s="90"/>
      <c r="H671" s="90"/>
      <c r="I671" s="85"/>
      <c r="J671" s="91"/>
      <c r="K671" s="91"/>
      <c r="L671" s="96"/>
      <c r="M671" s="97"/>
      <c r="N671" s="34">
        <f t="shared" si="34"/>
        <v>0</v>
      </c>
      <c r="O671" s="39"/>
      <c r="P671" s="39"/>
    </row>
    <row r="672" spans="2:16" x14ac:dyDescent="0.25">
      <c r="B672" s="88"/>
      <c r="C672" s="95"/>
      <c r="D672" s="95"/>
      <c r="E672" s="90"/>
      <c r="F672" s="90"/>
      <c r="G672" s="90"/>
      <c r="H672" s="90"/>
      <c r="I672" s="85"/>
      <c r="J672" s="91"/>
      <c r="K672" s="91"/>
      <c r="L672" s="96"/>
      <c r="M672" s="97"/>
      <c r="N672" s="34">
        <f t="shared" si="34"/>
        <v>0</v>
      </c>
      <c r="O672" s="39"/>
      <c r="P672" s="39"/>
    </row>
    <row r="673" spans="2:16" x14ac:dyDescent="0.25">
      <c r="B673" s="88"/>
      <c r="C673" s="95"/>
      <c r="D673" s="95"/>
      <c r="E673" s="90"/>
      <c r="F673" s="90"/>
      <c r="G673" s="90"/>
      <c r="H673" s="90"/>
      <c r="I673" s="85"/>
      <c r="J673" s="91"/>
      <c r="K673" s="91"/>
      <c r="L673" s="96"/>
      <c r="M673" s="97"/>
      <c r="N673" s="34">
        <f t="shared" si="34"/>
        <v>0</v>
      </c>
      <c r="O673" s="39"/>
      <c r="P673" s="39"/>
    </row>
    <row r="674" spans="2:16" x14ac:dyDescent="0.25">
      <c r="B674" s="88"/>
      <c r="C674" s="95"/>
      <c r="D674" s="95"/>
      <c r="E674" s="90"/>
      <c r="F674" s="90"/>
      <c r="G674" s="90"/>
      <c r="H674" s="90"/>
      <c r="I674" s="85"/>
      <c r="J674" s="91"/>
      <c r="K674" s="91"/>
      <c r="L674" s="96"/>
      <c r="M674" s="97"/>
      <c r="N674" s="34">
        <f t="shared" si="34"/>
        <v>0</v>
      </c>
      <c r="O674" s="39"/>
      <c r="P674" s="39"/>
    </row>
    <row r="675" spans="2:16" x14ac:dyDescent="0.25">
      <c r="B675" s="88"/>
      <c r="C675" s="95"/>
      <c r="D675" s="95"/>
      <c r="E675" s="90"/>
      <c r="F675" s="90"/>
      <c r="G675" s="90"/>
      <c r="H675" s="90"/>
      <c r="I675" s="85"/>
      <c r="J675" s="91"/>
      <c r="K675" s="91"/>
      <c r="L675" s="96"/>
      <c r="M675" s="97"/>
      <c r="N675" s="34">
        <f t="shared" si="34"/>
        <v>0</v>
      </c>
      <c r="O675" s="39"/>
      <c r="P675" s="39"/>
    </row>
    <row r="676" spans="2:16" x14ac:dyDescent="0.25">
      <c r="B676" s="88"/>
      <c r="C676" s="95"/>
      <c r="D676" s="95"/>
      <c r="E676" s="90"/>
      <c r="F676" s="90"/>
      <c r="G676" s="90"/>
      <c r="H676" s="90"/>
      <c r="I676" s="85"/>
      <c r="J676" s="91"/>
      <c r="K676" s="91"/>
      <c r="L676" s="96"/>
      <c r="M676" s="97"/>
      <c r="N676" s="34">
        <f t="shared" si="34"/>
        <v>0</v>
      </c>
      <c r="O676" s="39"/>
      <c r="P676" s="39"/>
    </row>
    <row r="677" spans="2:16" x14ac:dyDescent="0.25">
      <c r="B677" s="88"/>
      <c r="C677" s="95"/>
      <c r="D677" s="95"/>
      <c r="E677" s="90"/>
      <c r="F677" s="90"/>
      <c r="G677" s="90"/>
      <c r="H677" s="90"/>
      <c r="I677" s="85"/>
      <c r="J677" s="91"/>
      <c r="K677" s="91"/>
      <c r="L677" s="96"/>
      <c r="M677" s="97"/>
      <c r="N677" s="34">
        <f t="shared" si="34"/>
        <v>0</v>
      </c>
      <c r="O677" s="39"/>
      <c r="P677" s="39"/>
    </row>
    <row r="678" spans="2:16" x14ac:dyDescent="0.25">
      <c r="B678" s="88"/>
      <c r="C678" s="95"/>
      <c r="D678" s="95"/>
      <c r="E678" s="90"/>
      <c r="F678" s="90"/>
      <c r="G678" s="90"/>
      <c r="H678" s="90"/>
      <c r="I678" s="85"/>
      <c r="J678" s="91"/>
      <c r="K678" s="91"/>
      <c r="L678" s="96"/>
      <c r="M678" s="97"/>
      <c r="N678" s="34">
        <f t="shared" si="34"/>
        <v>0</v>
      </c>
      <c r="O678" s="39"/>
      <c r="P678" s="39"/>
    </row>
    <row r="679" spans="2:16" x14ac:dyDescent="0.25">
      <c r="B679" s="88"/>
      <c r="C679" s="95"/>
      <c r="D679" s="95"/>
      <c r="E679" s="90"/>
      <c r="F679" s="90"/>
      <c r="G679" s="90"/>
      <c r="H679" s="90"/>
      <c r="I679" s="85"/>
      <c r="J679" s="91"/>
      <c r="K679" s="91"/>
      <c r="L679" s="96"/>
      <c r="M679" s="97"/>
      <c r="N679" s="34">
        <f t="shared" si="34"/>
        <v>0</v>
      </c>
      <c r="O679" s="39"/>
      <c r="P679" s="39"/>
    </row>
    <row r="680" spans="2:16" x14ac:dyDescent="0.25">
      <c r="B680" s="88"/>
      <c r="C680" s="95"/>
      <c r="D680" s="95"/>
      <c r="E680" s="90"/>
      <c r="F680" s="90"/>
      <c r="G680" s="90"/>
      <c r="H680" s="90"/>
      <c r="I680" s="85"/>
      <c r="J680" s="91"/>
      <c r="K680" s="91"/>
      <c r="L680" s="96"/>
      <c r="M680" s="97"/>
      <c r="N680" s="34">
        <f t="shared" si="34"/>
        <v>0</v>
      </c>
      <c r="O680" s="39"/>
      <c r="P680" s="39"/>
    </row>
    <row r="681" spans="2:16" x14ac:dyDescent="0.25">
      <c r="B681" s="88"/>
      <c r="C681" s="95"/>
      <c r="D681" s="95"/>
      <c r="E681" s="90"/>
      <c r="F681" s="90"/>
      <c r="G681" s="90"/>
      <c r="H681" s="90"/>
      <c r="I681" s="85"/>
      <c r="J681" s="91"/>
      <c r="K681" s="91"/>
      <c r="L681" s="96"/>
      <c r="M681" s="97"/>
      <c r="N681" s="34">
        <f t="shared" si="34"/>
        <v>0</v>
      </c>
      <c r="O681" s="39"/>
      <c r="P681" s="39"/>
    </row>
    <row r="682" spans="2:16" x14ac:dyDescent="0.25">
      <c r="B682" s="88"/>
      <c r="C682" s="95"/>
      <c r="D682" s="95"/>
      <c r="E682" s="90"/>
      <c r="F682" s="90"/>
      <c r="G682" s="90"/>
      <c r="H682" s="90"/>
      <c r="I682" s="85"/>
      <c r="J682" s="91"/>
      <c r="K682" s="91"/>
      <c r="L682" s="96"/>
      <c r="M682" s="97"/>
      <c r="N682" s="34">
        <f t="shared" si="34"/>
        <v>0</v>
      </c>
      <c r="O682" s="39"/>
      <c r="P682" s="39"/>
    </row>
    <row r="683" spans="2:16" x14ac:dyDescent="0.25">
      <c r="B683" s="88"/>
      <c r="C683" s="95"/>
      <c r="D683" s="95"/>
      <c r="E683" s="90"/>
      <c r="F683" s="90"/>
      <c r="G683" s="90"/>
      <c r="H683" s="90"/>
      <c r="I683" s="85"/>
      <c r="J683" s="91"/>
      <c r="K683" s="91"/>
      <c r="L683" s="96"/>
      <c r="M683" s="97"/>
      <c r="N683" s="34">
        <f t="shared" si="34"/>
        <v>0</v>
      </c>
      <c r="O683" s="39"/>
      <c r="P683" s="39"/>
    </row>
    <row r="684" spans="2:16" x14ac:dyDescent="0.25">
      <c r="B684" s="88"/>
      <c r="C684" s="95"/>
      <c r="D684" s="95"/>
      <c r="E684" s="90"/>
      <c r="F684" s="90"/>
      <c r="G684" s="90"/>
      <c r="H684" s="90"/>
      <c r="I684" s="85"/>
      <c r="J684" s="91"/>
      <c r="K684" s="91"/>
      <c r="L684" s="96"/>
      <c r="M684" s="97"/>
      <c r="N684" s="34">
        <f t="shared" si="34"/>
        <v>0</v>
      </c>
      <c r="O684" s="39"/>
      <c r="P684" s="39"/>
    </row>
    <row r="685" spans="2:16" x14ac:dyDescent="0.25">
      <c r="B685" s="88"/>
      <c r="C685" s="95"/>
      <c r="D685" s="95"/>
      <c r="E685" s="90"/>
      <c r="F685" s="90"/>
      <c r="G685" s="90"/>
      <c r="H685" s="90"/>
      <c r="I685" s="85"/>
      <c r="J685" s="91"/>
      <c r="K685" s="91"/>
      <c r="L685" s="96"/>
      <c r="M685" s="97"/>
      <c r="N685" s="34">
        <f t="shared" si="34"/>
        <v>0</v>
      </c>
      <c r="O685" s="39"/>
      <c r="P685" s="39"/>
    </row>
    <row r="686" spans="2:16" x14ac:dyDescent="0.25">
      <c r="B686" s="88"/>
      <c r="C686" s="95"/>
      <c r="D686" s="95"/>
      <c r="E686" s="90"/>
      <c r="F686" s="90"/>
      <c r="G686" s="90"/>
      <c r="H686" s="90"/>
      <c r="I686" s="85"/>
      <c r="J686" s="91"/>
      <c r="K686" s="91"/>
      <c r="L686" s="96"/>
      <c r="M686" s="97"/>
      <c r="N686" s="34">
        <f t="shared" si="34"/>
        <v>0</v>
      </c>
      <c r="O686" s="39"/>
      <c r="P686" s="39"/>
    </row>
    <row r="687" spans="2:16" x14ac:dyDescent="0.25">
      <c r="B687" s="88"/>
      <c r="C687" s="95"/>
      <c r="D687" s="95"/>
      <c r="E687" s="90"/>
      <c r="F687" s="90"/>
      <c r="G687" s="90"/>
      <c r="H687" s="90"/>
      <c r="I687" s="85"/>
      <c r="J687" s="91"/>
      <c r="K687" s="91"/>
      <c r="L687" s="96"/>
      <c r="M687" s="97"/>
      <c r="N687" s="34">
        <f t="shared" si="34"/>
        <v>0</v>
      </c>
      <c r="O687" s="39"/>
      <c r="P687" s="39"/>
    </row>
    <row r="688" spans="2:16" x14ac:dyDescent="0.25">
      <c r="B688" s="88"/>
      <c r="C688" s="95"/>
      <c r="D688" s="95"/>
      <c r="E688" s="90"/>
      <c r="F688" s="90"/>
      <c r="G688" s="90"/>
      <c r="H688" s="90"/>
      <c r="I688" s="85"/>
      <c r="J688" s="91"/>
      <c r="K688" s="91"/>
      <c r="L688" s="96"/>
      <c r="M688" s="97"/>
      <c r="N688" s="34">
        <f t="shared" si="34"/>
        <v>0</v>
      </c>
      <c r="O688" s="39"/>
      <c r="P688" s="39"/>
    </row>
    <row r="689" spans="2:16" x14ac:dyDescent="0.25">
      <c r="B689" s="88"/>
      <c r="C689" s="95"/>
      <c r="D689" s="95"/>
      <c r="E689" s="90"/>
      <c r="F689" s="90"/>
      <c r="G689" s="90"/>
      <c r="H689" s="90"/>
      <c r="I689" s="85"/>
      <c r="J689" s="91"/>
      <c r="K689" s="91"/>
      <c r="L689" s="96"/>
      <c r="M689" s="97"/>
      <c r="N689" s="34">
        <f t="shared" si="34"/>
        <v>0</v>
      </c>
      <c r="O689" s="39"/>
      <c r="P689" s="39"/>
    </row>
    <row r="690" spans="2:16" x14ac:dyDescent="0.25">
      <c r="B690" s="88"/>
      <c r="C690" s="95"/>
      <c r="D690" s="95"/>
      <c r="E690" s="90"/>
      <c r="F690" s="90"/>
      <c r="G690" s="90"/>
      <c r="H690" s="90"/>
      <c r="I690" s="85"/>
      <c r="J690" s="91"/>
      <c r="K690" s="91"/>
      <c r="L690" s="96"/>
      <c r="M690" s="97"/>
      <c r="N690" s="34">
        <f t="shared" si="34"/>
        <v>0</v>
      </c>
      <c r="O690" s="39"/>
      <c r="P690" s="39"/>
    </row>
    <row r="691" spans="2:16" x14ac:dyDescent="0.25">
      <c r="B691" s="88"/>
      <c r="C691" s="95"/>
      <c r="D691" s="95"/>
      <c r="E691" s="90"/>
      <c r="F691" s="90"/>
      <c r="G691" s="90"/>
      <c r="H691" s="90"/>
      <c r="I691" s="85"/>
      <c r="J691" s="91"/>
      <c r="K691" s="91"/>
      <c r="L691" s="96"/>
      <c r="M691" s="97"/>
      <c r="N691" s="34">
        <f t="shared" si="34"/>
        <v>0</v>
      </c>
      <c r="O691" s="39"/>
      <c r="P691" s="39"/>
    </row>
    <row r="692" spans="2:16" x14ac:dyDescent="0.25">
      <c r="B692" s="88"/>
      <c r="C692" s="95"/>
      <c r="D692" s="95"/>
      <c r="E692" s="90"/>
      <c r="F692" s="90"/>
      <c r="G692" s="90"/>
      <c r="H692" s="90"/>
      <c r="I692" s="85"/>
      <c r="J692" s="91"/>
      <c r="K692" s="91"/>
      <c r="L692" s="96"/>
      <c r="M692" s="97"/>
      <c r="N692" s="34">
        <f t="shared" si="34"/>
        <v>0</v>
      </c>
      <c r="O692" s="39"/>
      <c r="P692" s="39"/>
    </row>
    <row r="693" spans="2:16" x14ac:dyDescent="0.25">
      <c r="B693" s="88"/>
      <c r="C693" s="95"/>
      <c r="D693" s="95"/>
      <c r="E693" s="90"/>
      <c r="F693" s="90"/>
      <c r="G693" s="90"/>
      <c r="H693" s="90"/>
      <c r="I693" s="85"/>
      <c r="J693" s="91"/>
      <c r="K693" s="91"/>
      <c r="L693" s="96"/>
      <c r="M693" s="97"/>
      <c r="N693" s="34">
        <f t="shared" si="34"/>
        <v>0</v>
      </c>
      <c r="O693" s="39"/>
      <c r="P693" s="39"/>
    </row>
    <row r="694" spans="2:16" x14ac:dyDescent="0.25">
      <c r="B694" s="88"/>
      <c r="C694" s="95"/>
      <c r="D694" s="95"/>
      <c r="E694" s="90"/>
      <c r="F694" s="90"/>
      <c r="G694" s="90"/>
      <c r="H694" s="90"/>
      <c r="I694" s="85"/>
      <c r="J694" s="91"/>
      <c r="K694" s="91"/>
      <c r="L694" s="96"/>
      <c r="M694" s="97"/>
      <c r="N694" s="34">
        <f t="shared" si="34"/>
        <v>0</v>
      </c>
      <c r="O694" s="39"/>
      <c r="P694" s="39"/>
    </row>
    <row r="695" spans="2:16" x14ac:dyDescent="0.25">
      <c r="B695" s="88"/>
      <c r="C695" s="95"/>
      <c r="D695" s="95"/>
      <c r="E695" s="90"/>
      <c r="F695" s="90"/>
      <c r="G695" s="90"/>
      <c r="H695" s="90"/>
      <c r="I695" s="85"/>
      <c r="J695" s="91"/>
      <c r="K695" s="91"/>
      <c r="L695" s="96"/>
      <c r="M695" s="97"/>
      <c r="N695" s="34">
        <f t="shared" si="34"/>
        <v>0</v>
      </c>
      <c r="O695" s="39"/>
      <c r="P695" s="39"/>
    </row>
    <row r="696" spans="2:16" x14ac:dyDescent="0.25">
      <c r="B696" s="88"/>
      <c r="C696" s="95"/>
      <c r="D696" s="95"/>
      <c r="E696" s="90"/>
      <c r="F696" s="90"/>
      <c r="G696" s="90"/>
      <c r="H696" s="90"/>
      <c r="I696" s="85"/>
      <c r="J696" s="91"/>
      <c r="K696" s="91"/>
      <c r="L696" s="96"/>
      <c r="M696" s="97"/>
      <c r="N696" s="34">
        <f t="shared" si="34"/>
        <v>0</v>
      </c>
      <c r="O696" s="39"/>
      <c r="P696" s="39"/>
    </row>
    <row r="697" spans="2:16" x14ac:dyDescent="0.25">
      <c r="B697" s="88"/>
      <c r="C697" s="95"/>
      <c r="D697" s="95"/>
      <c r="E697" s="90"/>
      <c r="F697" s="90"/>
      <c r="G697" s="90"/>
      <c r="H697" s="90"/>
      <c r="I697" s="85"/>
      <c r="J697" s="91"/>
      <c r="K697" s="91"/>
      <c r="L697" s="96"/>
      <c r="M697" s="97"/>
      <c r="N697" s="34">
        <f t="shared" si="34"/>
        <v>0</v>
      </c>
      <c r="O697" s="39"/>
      <c r="P697" s="39"/>
    </row>
    <row r="698" spans="2:16" x14ac:dyDescent="0.25">
      <c r="B698" s="88"/>
      <c r="C698" s="95"/>
      <c r="D698" s="95"/>
      <c r="E698" s="90"/>
      <c r="F698" s="90"/>
      <c r="G698" s="90"/>
      <c r="H698" s="90"/>
      <c r="I698" s="85"/>
      <c r="J698" s="91"/>
      <c r="K698" s="91"/>
      <c r="L698" s="96"/>
      <c r="M698" s="97"/>
      <c r="N698" s="34">
        <f t="shared" si="34"/>
        <v>0</v>
      </c>
      <c r="O698" s="39"/>
      <c r="P698" s="39"/>
    </row>
    <row r="699" spans="2:16" x14ac:dyDescent="0.25">
      <c r="B699" s="88"/>
      <c r="C699" s="95"/>
      <c r="D699" s="95"/>
      <c r="E699" s="90"/>
      <c r="F699" s="90"/>
      <c r="G699" s="90"/>
      <c r="H699" s="90"/>
      <c r="I699" s="85"/>
      <c r="J699" s="91"/>
      <c r="K699" s="91"/>
      <c r="L699" s="96"/>
      <c r="M699" s="97"/>
      <c r="N699" s="34">
        <f t="shared" si="34"/>
        <v>0</v>
      </c>
      <c r="O699" s="39"/>
      <c r="P699" s="39"/>
    </row>
    <row r="700" spans="2:16" x14ac:dyDescent="0.25">
      <c r="B700" s="88"/>
      <c r="C700" s="95"/>
      <c r="D700" s="95"/>
      <c r="E700" s="90"/>
      <c r="F700" s="90"/>
      <c r="G700" s="90"/>
      <c r="H700" s="90"/>
      <c r="I700" s="85"/>
      <c r="J700" s="91"/>
      <c r="K700" s="91"/>
      <c r="L700" s="96"/>
      <c r="M700" s="97"/>
      <c r="N700" s="34">
        <f t="shared" si="34"/>
        <v>0</v>
      </c>
      <c r="O700" s="39"/>
      <c r="P700" s="39"/>
    </row>
    <row r="701" spans="2:16" x14ac:dyDescent="0.25">
      <c r="B701" s="88"/>
      <c r="C701" s="95"/>
      <c r="D701" s="95"/>
      <c r="E701" s="90"/>
      <c r="F701" s="90"/>
      <c r="G701" s="90"/>
      <c r="H701" s="90"/>
      <c r="I701" s="85"/>
      <c r="J701" s="91"/>
      <c r="K701" s="91"/>
      <c r="L701" s="96"/>
      <c r="M701" s="97"/>
      <c r="N701" s="34">
        <f t="shared" si="34"/>
        <v>0</v>
      </c>
      <c r="O701" s="39"/>
      <c r="P701" s="39"/>
    </row>
    <row r="702" spans="2:16" x14ac:dyDescent="0.25">
      <c r="B702" s="88"/>
      <c r="C702" s="95"/>
      <c r="D702" s="95"/>
      <c r="E702" s="90"/>
      <c r="F702" s="90"/>
      <c r="G702" s="90"/>
      <c r="H702" s="90"/>
      <c r="I702" s="85"/>
      <c r="J702" s="91"/>
      <c r="K702" s="91"/>
      <c r="L702" s="96"/>
      <c r="M702" s="97"/>
      <c r="N702" s="34">
        <f t="shared" si="34"/>
        <v>0</v>
      </c>
      <c r="O702" s="39"/>
      <c r="P702" s="39"/>
    </row>
    <row r="703" spans="2:16" x14ac:dyDescent="0.25">
      <c r="B703" s="88"/>
      <c r="C703" s="95"/>
      <c r="D703" s="95"/>
      <c r="E703" s="90"/>
      <c r="F703" s="90"/>
      <c r="G703" s="90"/>
      <c r="H703" s="90"/>
      <c r="I703" s="85"/>
      <c r="J703" s="91"/>
      <c r="K703" s="91"/>
      <c r="L703" s="96"/>
      <c r="M703" s="97"/>
      <c r="N703" s="34">
        <f t="shared" si="34"/>
        <v>0</v>
      </c>
      <c r="O703" s="39"/>
      <c r="P703" s="39"/>
    </row>
    <row r="704" spans="2:16" x14ac:dyDescent="0.25">
      <c r="B704" s="88"/>
      <c r="C704" s="95"/>
      <c r="D704" s="95"/>
      <c r="E704" s="90"/>
      <c r="F704" s="90"/>
      <c r="G704" s="90"/>
      <c r="H704" s="90"/>
      <c r="I704" s="85"/>
      <c r="J704" s="91"/>
      <c r="K704" s="91"/>
      <c r="L704" s="96"/>
      <c r="M704" s="97"/>
      <c r="N704" s="34">
        <f t="shared" si="34"/>
        <v>0</v>
      </c>
      <c r="O704" s="39"/>
      <c r="P704" s="39"/>
    </row>
    <row r="705" spans="2:16" x14ac:dyDescent="0.25">
      <c r="B705" s="88"/>
      <c r="C705" s="95"/>
      <c r="D705" s="95"/>
      <c r="E705" s="90"/>
      <c r="F705" s="90"/>
      <c r="G705" s="90"/>
      <c r="H705" s="90"/>
      <c r="I705" s="85"/>
      <c r="J705" s="91"/>
      <c r="K705" s="91"/>
      <c r="L705" s="96"/>
      <c r="M705" s="97"/>
      <c r="N705" s="34">
        <f t="shared" si="34"/>
        <v>0</v>
      </c>
      <c r="O705" s="39"/>
      <c r="P705" s="39"/>
    </row>
    <row r="706" spans="2:16" x14ac:dyDescent="0.25">
      <c r="B706" s="88"/>
      <c r="C706" s="95"/>
      <c r="D706" s="95"/>
      <c r="E706" s="90"/>
      <c r="F706" s="90"/>
      <c r="G706" s="90"/>
      <c r="H706" s="90"/>
      <c r="I706" s="85"/>
      <c r="J706" s="91"/>
      <c r="K706" s="91"/>
      <c r="L706" s="96"/>
      <c r="M706" s="97"/>
      <c r="N706" s="34">
        <f t="shared" si="34"/>
        <v>0</v>
      </c>
      <c r="O706" s="39"/>
      <c r="P706" s="39"/>
    </row>
    <row r="707" spans="2:16" x14ac:dyDescent="0.25">
      <c r="B707" s="88"/>
      <c r="C707" s="95"/>
      <c r="D707" s="95"/>
      <c r="E707" s="90"/>
      <c r="F707" s="90"/>
      <c r="G707" s="90"/>
      <c r="H707" s="90"/>
      <c r="I707" s="85"/>
      <c r="J707" s="91"/>
      <c r="K707" s="91"/>
      <c r="L707" s="96"/>
      <c r="M707" s="97"/>
      <c r="N707" s="34">
        <f t="shared" si="34"/>
        <v>0</v>
      </c>
      <c r="O707" s="39"/>
      <c r="P707" s="39"/>
    </row>
    <row r="708" spans="2:16" x14ac:dyDescent="0.25">
      <c r="B708" s="88"/>
      <c r="C708" s="95"/>
      <c r="D708" s="95"/>
      <c r="E708" s="90"/>
      <c r="F708" s="90"/>
      <c r="G708" s="90"/>
      <c r="H708" s="90"/>
      <c r="I708" s="85"/>
      <c r="J708" s="91"/>
      <c r="K708" s="91"/>
      <c r="L708" s="96"/>
      <c r="M708" s="97"/>
      <c r="N708" s="34">
        <f t="shared" si="34"/>
        <v>0</v>
      </c>
      <c r="O708" s="39"/>
      <c r="P708" s="39"/>
    </row>
    <row r="709" spans="2:16" x14ac:dyDescent="0.25">
      <c r="B709" s="88"/>
      <c r="C709" s="95"/>
      <c r="D709" s="95"/>
      <c r="E709" s="90"/>
      <c r="F709" s="90"/>
      <c r="G709" s="90"/>
      <c r="H709" s="90"/>
      <c r="I709" s="85"/>
      <c r="J709" s="91"/>
      <c r="K709" s="91"/>
      <c r="L709" s="96"/>
      <c r="M709" s="97"/>
      <c r="N709" s="34">
        <f t="shared" si="34"/>
        <v>0</v>
      </c>
      <c r="O709" s="39"/>
      <c r="P709" s="39"/>
    </row>
    <row r="710" spans="2:16" x14ac:dyDescent="0.25">
      <c r="B710" s="88"/>
      <c r="C710" s="95"/>
      <c r="D710" s="95"/>
      <c r="E710" s="90"/>
      <c r="F710" s="90"/>
      <c r="G710" s="90"/>
      <c r="H710" s="90"/>
      <c r="I710" s="85"/>
      <c r="J710" s="91"/>
      <c r="K710" s="91"/>
      <c r="L710" s="96"/>
      <c r="M710" s="97"/>
      <c r="N710" s="34">
        <f t="shared" si="34"/>
        <v>0</v>
      </c>
      <c r="O710" s="39"/>
      <c r="P710" s="39"/>
    </row>
    <row r="711" spans="2:16" x14ac:dyDescent="0.25">
      <c r="B711" s="88"/>
      <c r="C711" s="95"/>
      <c r="D711" s="95"/>
      <c r="E711" s="90"/>
      <c r="F711" s="90"/>
      <c r="G711" s="90"/>
      <c r="H711" s="90"/>
      <c r="I711" s="85"/>
      <c r="J711" s="91"/>
      <c r="K711" s="91"/>
      <c r="L711" s="96"/>
      <c r="M711" s="97"/>
      <c r="N711" s="34">
        <f t="shared" si="34"/>
        <v>0</v>
      </c>
      <c r="O711" s="39"/>
      <c r="P711" s="39"/>
    </row>
    <row r="712" spans="2:16" x14ac:dyDescent="0.25">
      <c r="B712" s="88"/>
      <c r="C712" s="95"/>
      <c r="D712" s="95"/>
      <c r="E712" s="90"/>
      <c r="F712" s="90"/>
      <c r="G712" s="90"/>
      <c r="H712" s="90"/>
      <c r="I712" s="85"/>
      <c r="J712" s="91"/>
      <c r="K712" s="91"/>
      <c r="L712" s="96"/>
      <c r="M712" s="97"/>
      <c r="N712" s="34">
        <f t="shared" si="34"/>
        <v>0</v>
      </c>
      <c r="O712" s="39"/>
      <c r="P712" s="39"/>
    </row>
    <row r="713" spans="2:16" x14ac:dyDescent="0.25">
      <c r="B713" s="88"/>
      <c r="C713" s="95"/>
      <c r="D713" s="95"/>
      <c r="E713" s="90"/>
      <c r="F713" s="90"/>
      <c r="G713" s="90"/>
      <c r="H713" s="90"/>
      <c r="I713" s="85"/>
      <c r="J713" s="91"/>
      <c r="K713" s="91"/>
      <c r="L713" s="96"/>
      <c r="M713" s="97"/>
      <c r="N713" s="34">
        <f t="shared" si="34"/>
        <v>0</v>
      </c>
      <c r="O713" s="39"/>
      <c r="P713" s="39"/>
    </row>
    <row r="714" spans="2:16" x14ac:dyDescent="0.25">
      <c r="B714" s="88"/>
      <c r="C714" s="95"/>
      <c r="D714" s="95"/>
      <c r="E714" s="90"/>
      <c r="F714" s="90"/>
      <c r="G714" s="90"/>
      <c r="H714" s="90"/>
      <c r="I714" s="85"/>
      <c r="J714" s="91"/>
      <c r="K714" s="91"/>
      <c r="L714" s="96"/>
      <c r="M714" s="97"/>
      <c r="N714" s="34">
        <f t="shared" si="34"/>
        <v>0</v>
      </c>
      <c r="O714" s="39"/>
      <c r="P714" s="39"/>
    </row>
    <row r="715" spans="2:16" x14ac:dyDescent="0.25">
      <c r="B715" s="88"/>
      <c r="C715" s="95"/>
      <c r="D715" s="95"/>
      <c r="E715" s="90"/>
      <c r="F715" s="90"/>
      <c r="G715" s="90"/>
      <c r="H715" s="90"/>
      <c r="I715" s="85"/>
      <c r="J715" s="91"/>
      <c r="K715" s="91"/>
      <c r="L715" s="96"/>
      <c r="M715" s="97"/>
      <c r="N715" s="34">
        <f t="shared" si="34"/>
        <v>0</v>
      </c>
      <c r="O715" s="39"/>
      <c r="P715" s="39"/>
    </row>
    <row r="716" spans="2:16" x14ac:dyDescent="0.25">
      <c r="B716" s="88"/>
      <c r="C716" s="95"/>
      <c r="D716" s="95"/>
      <c r="E716" s="90"/>
      <c r="F716" s="90"/>
      <c r="G716" s="90"/>
      <c r="H716" s="90"/>
      <c r="I716" s="85"/>
      <c r="J716" s="91"/>
      <c r="K716" s="91"/>
      <c r="L716" s="96"/>
      <c r="M716" s="97"/>
      <c r="N716" s="34">
        <f t="shared" si="34"/>
        <v>0</v>
      </c>
      <c r="O716" s="39"/>
      <c r="P716" s="39"/>
    </row>
    <row r="717" spans="2:16" x14ac:dyDescent="0.25">
      <c r="B717" s="88"/>
      <c r="C717" s="95"/>
      <c r="D717" s="95"/>
      <c r="E717" s="90"/>
      <c r="F717" s="90"/>
      <c r="G717" s="90"/>
      <c r="H717" s="90"/>
      <c r="I717" s="85"/>
      <c r="J717" s="91"/>
      <c r="K717" s="91"/>
      <c r="L717" s="96"/>
      <c r="M717" s="97"/>
      <c r="N717" s="34">
        <f t="shared" si="34"/>
        <v>0</v>
      </c>
      <c r="O717" s="39"/>
      <c r="P717" s="39"/>
    </row>
    <row r="718" spans="2:16" x14ac:dyDescent="0.25">
      <c r="B718" s="88"/>
      <c r="C718" s="95"/>
      <c r="D718" s="95"/>
      <c r="E718" s="90"/>
      <c r="F718" s="90"/>
      <c r="G718" s="90"/>
      <c r="H718" s="90"/>
      <c r="I718" s="85"/>
      <c r="J718" s="91"/>
      <c r="K718" s="91"/>
      <c r="L718" s="96"/>
      <c r="M718" s="97"/>
      <c r="N718" s="34">
        <f t="shared" si="34"/>
        <v>0</v>
      </c>
      <c r="O718" s="39"/>
      <c r="P718" s="39"/>
    </row>
    <row r="719" spans="2:16" x14ac:dyDescent="0.25">
      <c r="B719" s="88"/>
      <c r="C719" s="95"/>
      <c r="D719" s="95"/>
      <c r="E719" s="90"/>
      <c r="F719" s="90"/>
      <c r="G719" s="90"/>
      <c r="H719" s="90"/>
      <c r="I719" s="85"/>
      <c r="J719" s="91"/>
      <c r="K719" s="91"/>
      <c r="L719" s="96"/>
      <c r="M719" s="97"/>
      <c r="N719" s="34">
        <f t="shared" si="34"/>
        <v>0</v>
      </c>
      <c r="O719" s="39"/>
      <c r="P719" s="39"/>
    </row>
    <row r="720" spans="2:16" x14ac:dyDescent="0.25">
      <c r="B720" s="88"/>
      <c r="C720" s="95"/>
      <c r="D720" s="95"/>
      <c r="E720" s="90"/>
      <c r="F720" s="90"/>
      <c r="G720" s="90"/>
      <c r="H720" s="90"/>
      <c r="I720" s="85"/>
      <c r="J720" s="91"/>
      <c r="K720" s="91"/>
      <c r="L720" s="96"/>
      <c r="M720" s="97"/>
      <c r="N720" s="34">
        <f t="shared" ref="N720:N783" si="35">N719+L720-M720</f>
        <v>0</v>
      </c>
      <c r="O720" s="39"/>
      <c r="P720" s="39"/>
    </row>
    <row r="721" spans="2:16" x14ac:dyDescent="0.25">
      <c r="B721" s="88"/>
      <c r="C721" s="95"/>
      <c r="D721" s="95"/>
      <c r="E721" s="90"/>
      <c r="F721" s="90"/>
      <c r="G721" s="90"/>
      <c r="H721" s="90"/>
      <c r="I721" s="85"/>
      <c r="J721" s="91"/>
      <c r="K721" s="91"/>
      <c r="L721" s="96"/>
      <c r="M721" s="97"/>
      <c r="N721" s="34">
        <f t="shared" si="35"/>
        <v>0</v>
      </c>
      <c r="O721" s="39"/>
      <c r="P721" s="39"/>
    </row>
    <row r="722" spans="2:16" x14ac:dyDescent="0.25">
      <c r="B722" s="88"/>
      <c r="C722" s="95"/>
      <c r="D722" s="95"/>
      <c r="E722" s="90"/>
      <c r="F722" s="90"/>
      <c r="G722" s="90"/>
      <c r="H722" s="90"/>
      <c r="I722" s="85"/>
      <c r="J722" s="91"/>
      <c r="K722" s="91"/>
      <c r="L722" s="96"/>
      <c r="M722" s="97"/>
      <c r="N722" s="34">
        <f t="shared" si="35"/>
        <v>0</v>
      </c>
      <c r="O722" s="39"/>
      <c r="P722" s="39"/>
    </row>
    <row r="723" spans="2:16" x14ac:dyDescent="0.25">
      <c r="B723" s="88"/>
      <c r="C723" s="95"/>
      <c r="D723" s="95"/>
      <c r="E723" s="90"/>
      <c r="F723" s="90"/>
      <c r="G723" s="90"/>
      <c r="H723" s="90"/>
      <c r="I723" s="85"/>
      <c r="J723" s="91"/>
      <c r="K723" s="91"/>
      <c r="L723" s="96"/>
      <c r="M723" s="97"/>
      <c r="N723" s="34">
        <f t="shared" si="35"/>
        <v>0</v>
      </c>
      <c r="O723" s="39"/>
      <c r="P723" s="39"/>
    </row>
    <row r="724" spans="2:16" x14ac:dyDescent="0.25">
      <c r="B724" s="88"/>
      <c r="C724" s="95"/>
      <c r="D724" s="95"/>
      <c r="E724" s="90"/>
      <c r="F724" s="90"/>
      <c r="G724" s="90"/>
      <c r="H724" s="90"/>
      <c r="I724" s="85"/>
      <c r="J724" s="91"/>
      <c r="K724" s="91"/>
      <c r="L724" s="96"/>
      <c r="M724" s="97"/>
      <c r="N724" s="34">
        <f t="shared" si="35"/>
        <v>0</v>
      </c>
      <c r="O724" s="39"/>
      <c r="P724" s="39"/>
    </row>
    <row r="725" spans="2:16" x14ac:dyDescent="0.25">
      <c r="B725" s="88"/>
      <c r="C725" s="95"/>
      <c r="D725" s="95"/>
      <c r="E725" s="90"/>
      <c r="F725" s="90"/>
      <c r="G725" s="90"/>
      <c r="H725" s="90"/>
      <c r="I725" s="85"/>
      <c r="J725" s="91"/>
      <c r="K725" s="91"/>
      <c r="L725" s="96"/>
      <c r="M725" s="97"/>
      <c r="N725" s="34">
        <f t="shared" si="35"/>
        <v>0</v>
      </c>
      <c r="O725" s="39"/>
      <c r="P725" s="39"/>
    </row>
    <row r="726" spans="2:16" x14ac:dyDescent="0.25">
      <c r="B726" s="88"/>
      <c r="C726" s="95"/>
      <c r="D726" s="95"/>
      <c r="E726" s="90"/>
      <c r="F726" s="90"/>
      <c r="G726" s="90"/>
      <c r="H726" s="90"/>
      <c r="I726" s="85"/>
      <c r="J726" s="91"/>
      <c r="K726" s="91"/>
      <c r="L726" s="96"/>
      <c r="M726" s="97"/>
      <c r="N726" s="34">
        <f t="shared" si="35"/>
        <v>0</v>
      </c>
      <c r="O726" s="39"/>
      <c r="P726" s="39"/>
    </row>
    <row r="727" spans="2:16" x14ac:dyDescent="0.25">
      <c r="B727" s="88"/>
      <c r="C727" s="95"/>
      <c r="D727" s="95"/>
      <c r="E727" s="90"/>
      <c r="F727" s="90"/>
      <c r="G727" s="90"/>
      <c r="H727" s="90"/>
      <c r="I727" s="85"/>
      <c r="J727" s="91"/>
      <c r="K727" s="91"/>
      <c r="L727" s="96"/>
      <c r="M727" s="97"/>
      <c r="N727" s="34">
        <f t="shared" si="35"/>
        <v>0</v>
      </c>
      <c r="O727" s="39"/>
      <c r="P727" s="39"/>
    </row>
    <row r="728" spans="2:16" x14ac:dyDescent="0.25">
      <c r="B728" s="88"/>
      <c r="C728" s="95"/>
      <c r="D728" s="95"/>
      <c r="E728" s="90"/>
      <c r="F728" s="90"/>
      <c r="G728" s="90"/>
      <c r="H728" s="90"/>
      <c r="I728" s="85"/>
      <c r="J728" s="91"/>
      <c r="K728" s="91"/>
      <c r="L728" s="96"/>
      <c r="M728" s="97"/>
      <c r="N728" s="34">
        <f t="shared" si="35"/>
        <v>0</v>
      </c>
      <c r="O728" s="39"/>
      <c r="P728" s="39"/>
    </row>
    <row r="729" spans="2:16" x14ac:dyDescent="0.25">
      <c r="B729" s="88"/>
      <c r="C729" s="95"/>
      <c r="D729" s="95"/>
      <c r="E729" s="90"/>
      <c r="F729" s="90"/>
      <c r="G729" s="90"/>
      <c r="H729" s="90"/>
      <c r="I729" s="85"/>
      <c r="J729" s="91"/>
      <c r="K729" s="91"/>
      <c r="L729" s="96"/>
      <c r="M729" s="97"/>
      <c r="N729" s="34">
        <f t="shared" si="35"/>
        <v>0</v>
      </c>
      <c r="O729" s="39"/>
      <c r="P729" s="39"/>
    </row>
    <row r="730" spans="2:16" x14ac:dyDescent="0.25">
      <c r="B730" s="88"/>
      <c r="C730" s="95"/>
      <c r="D730" s="95"/>
      <c r="E730" s="90"/>
      <c r="F730" s="90"/>
      <c r="G730" s="90"/>
      <c r="H730" s="90"/>
      <c r="I730" s="85"/>
      <c r="J730" s="91"/>
      <c r="K730" s="91"/>
      <c r="L730" s="96"/>
      <c r="M730" s="97"/>
      <c r="N730" s="34">
        <f t="shared" si="35"/>
        <v>0</v>
      </c>
      <c r="O730" s="39"/>
      <c r="P730" s="39"/>
    </row>
    <row r="731" spans="2:16" x14ac:dyDescent="0.25">
      <c r="B731" s="88"/>
      <c r="C731" s="95"/>
      <c r="D731" s="95"/>
      <c r="E731" s="90"/>
      <c r="F731" s="90"/>
      <c r="G731" s="90"/>
      <c r="H731" s="90"/>
      <c r="I731" s="85"/>
      <c r="J731" s="91"/>
      <c r="K731" s="91"/>
      <c r="L731" s="96"/>
      <c r="M731" s="97"/>
      <c r="N731" s="34">
        <f t="shared" si="35"/>
        <v>0</v>
      </c>
      <c r="O731" s="39"/>
      <c r="P731" s="39"/>
    </row>
    <row r="732" spans="2:16" x14ac:dyDescent="0.25">
      <c r="B732" s="88"/>
      <c r="C732" s="95"/>
      <c r="D732" s="95"/>
      <c r="E732" s="90"/>
      <c r="F732" s="90"/>
      <c r="G732" s="90"/>
      <c r="H732" s="90"/>
      <c r="I732" s="85"/>
      <c r="J732" s="91"/>
      <c r="K732" s="91"/>
      <c r="L732" s="96"/>
      <c r="M732" s="97"/>
      <c r="N732" s="34">
        <f t="shared" si="35"/>
        <v>0</v>
      </c>
      <c r="O732" s="39"/>
      <c r="P732" s="39"/>
    </row>
    <row r="733" spans="2:16" x14ac:dyDescent="0.25">
      <c r="B733" s="88"/>
      <c r="C733" s="95"/>
      <c r="D733" s="95"/>
      <c r="E733" s="90"/>
      <c r="F733" s="90"/>
      <c r="G733" s="90"/>
      <c r="H733" s="90"/>
      <c r="I733" s="85"/>
      <c r="J733" s="91"/>
      <c r="K733" s="91"/>
      <c r="L733" s="96"/>
      <c r="M733" s="97"/>
      <c r="N733" s="34">
        <f t="shared" si="35"/>
        <v>0</v>
      </c>
      <c r="O733" s="39"/>
      <c r="P733" s="39"/>
    </row>
    <row r="734" spans="2:16" x14ac:dyDescent="0.25">
      <c r="B734" s="88"/>
      <c r="C734" s="95"/>
      <c r="D734" s="95"/>
      <c r="E734" s="90"/>
      <c r="F734" s="90"/>
      <c r="G734" s="90"/>
      <c r="H734" s="90"/>
      <c r="I734" s="85"/>
      <c r="J734" s="91"/>
      <c r="K734" s="91"/>
      <c r="L734" s="96"/>
      <c r="M734" s="97"/>
      <c r="N734" s="34">
        <f t="shared" si="35"/>
        <v>0</v>
      </c>
      <c r="O734" s="39"/>
      <c r="P734" s="39"/>
    </row>
    <row r="735" spans="2:16" x14ac:dyDescent="0.25">
      <c r="B735" s="88"/>
      <c r="C735" s="95"/>
      <c r="D735" s="95"/>
      <c r="E735" s="90"/>
      <c r="F735" s="90"/>
      <c r="G735" s="90"/>
      <c r="H735" s="90"/>
      <c r="I735" s="85"/>
      <c r="J735" s="91"/>
      <c r="K735" s="91"/>
      <c r="L735" s="96"/>
      <c r="M735" s="97"/>
      <c r="N735" s="34">
        <f t="shared" si="35"/>
        <v>0</v>
      </c>
      <c r="O735" s="39"/>
      <c r="P735" s="39"/>
    </row>
    <row r="736" spans="2:16" x14ac:dyDescent="0.25">
      <c r="B736" s="88"/>
      <c r="C736" s="95"/>
      <c r="D736" s="95"/>
      <c r="E736" s="90"/>
      <c r="F736" s="90"/>
      <c r="G736" s="90"/>
      <c r="H736" s="90"/>
      <c r="I736" s="85"/>
      <c r="J736" s="91"/>
      <c r="K736" s="91"/>
      <c r="L736" s="96"/>
      <c r="M736" s="97"/>
      <c r="N736" s="34">
        <f t="shared" si="35"/>
        <v>0</v>
      </c>
      <c r="O736" s="39"/>
      <c r="P736" s="39"/>
    </row>
    <row r="737" spans="2:16" x14ac:dyDescent="0.25">
      <c r="B737" s="88"/>
      <c r="C737" s="95"/>
      <c r="D737" s="95"/>
      <c r="E737" s="90"/>
      <c r="F737" s="90"/>
      <c r="G737" s="90"/>
      <c r="H737" s="90"/>
      <c r="I737" s="85"/>
      <c r="J737" s="91"/>
      <c r="K737" s="91"/>
      <c r="L737" s="96"/>
      <c r="M737" s="97"/>
      <c r="N737" s="34">
        <f t="shared" si="35"/>
        <v>0</v>
      </c>
      <c r="O737" s="39"/>
      <c r="P737" s="39"/>
    </row>
    <row r="738" spans="2:16" x14ac:dyDescent="0.25">
      <c r="B738" s="88"/>
      <c r="C738" s="95"/>
      <c r="D738" s="95"/>
      <c r="E738" s="90"/>
      <c r="F738" s="90"/>
      <c r="G738" s="90"/>
      <c r="H738" s="90"/>
      <c r="I738" s="85"/>
      <c r="J738" s="91"/>
      <c r="K738" s="91"/>
      <c r="L738" s="96"/>
      <c r="M738" s="97"/>
      <c r="N738" s="34">
        <f t="shared" si="35"/>
        <v>0</v>
      </c>
      <c r="O738" s="39"/>
      <c r="P738" s="39"/>
    </row>
    <row r="739" spans="2:16" x14ac:dyDescent="0.25">
      <c r="B739" s="88"/>
      <c r="C739" s="95"/>
      <c r="D739" s="95"/>
      <c r="E739" s="90"/>
      <c r="F739" s="90"/>
      <c r="G739" s="90"/>
      <c r="H739" s="90"/>
      <c r="I739" s="85"/>
      <c r="J739" s="91"/>
      <c r="K739" s="91"/>
      <c r="L739" s="96"/>
      <c r="M739" s="97"/>
      <c r="N739" s="34">
        <f t="shared" si="35"/>
        <v>0</v>
      </c>
      <c r="O739" s="39"/>
      <c r="P739" s="39"/>
    </row>
    <row r="740" spans="2:16" x14ac:dyDescent="0.25">
      <c r="B740" s="88"/>
      <c r="C740" s="95"/>
      <c r="D740" s="95"/>
      <c r="E740" s="90"/>
      <c r="F740" s="90"/>
      <c r="G740" s="90"/>
      <c r="H740" s="90"/>
      <c r="I740" s="85"/>
      <c r="J740" s="91"/>
      <c r="K740" s="91"/>
      <c r="L740" s="96"/>
      <c r="M740" s="97"/>
      <c r="N740" s="34">
        <f t="shared" si="35"/>
        <v>0</v>
      </c>
      <c r="O740" s="39"/>
      <c r="P740" s="39"/>
    </row>
    <row r="741" spans="2:16" x14ac:dyDescent="0.25">
      <c r="B741" s="88"/>
      <c r="C741" s="95"/>
      <c r="D741" s="95"/>
      <c r="E741" s="90"/>
      <c r="F741" s="90"/>
      <c r="G741" s="90"/>
      <c r="H741" s="90"/>
      <c r="I741" s="85"/>
      <c r="J741" s="91"/>
      <c r="K741" s="91"/>
      <c r="L741" s="96"/>
      <c r="M741" s="97"/>
      <c r="N741" s="34">
        <f t="shared" si="35"/>
        <v>0</v>
      </c>
      <c r="O741" s="39"/>
      <c r="P741" s="39"/>
    </row>
    <row r="742" spans="2:16" x14ac:dyDescent="0.25">
      <c r="B742" s="88"/>
      <c r="C742" s="95"/>
      <c r="D742" s="95"/>
      <c r="E742" s="90"/>
      <c r="F742" s="90"/>
      <c r="G742" s="90"/>
      <c r="H742" s="90"/>
      <c r="I742" s="85"/>
      <c r="J742" s="91"/>
      <c r="K742" s="91"/>
      <c r="L742" s="96"/>
      <c r="M742" s="97"/>
      <c r="N742" s="34">
        <f t="shared" si="35"/>
        <v>0</v>
      </c>
      <c r="O742" s="39"/>
      <c r="P742" s="39"/>
    </row>
    <row r="743" spans="2:16" x14ac:dyDescent="0.25">
      <c r="B743" s="88"/>
      <c r="C743" s="95"/>
      <c r="D743" s="95"/>
      <c r="E743" s="90"/>
      <c r="F743" s="90"/>
      <c r="G743" s="90"/>
      <c r="H743" s="90"/>
      <c r="I743" s="85"/>
      <c r="J743" s="91"/>
      <c r="K743" s="91"/>
      <c r="L743" s="96"/>
      <c r="M743" s="97"/>
      <c r="N743" s="34">
        <f t="shared" si="35"/>
        <v>0</v>
      </c>
      <c r="O743" s="39"/>
      <c r="P743" s="39"/>
    </row>
    <row r="744" spans="2:16" x14ac:dyDescent="0.25">
      <c r="B744" s="88"/>
      <c r="C744" s="95"/>
      <c r="D744" s="95"/>
      <c r="E744" s="90"/>
      <c r="F744" s="90"/>
      <c r="G744" s="90"/>
      <c r="H744" s="90"/>
      <c r="I744" s="85"/>
      <c r="J744" s="91"/>
      <c r="K744" s="91"/>
      <c r="L744" s="96"/>
      <c r="M744" s="97"/>
      <c r="N744" s="34">
        <f t="shared" si="35"/>
        <v>0</v>
      </c>
      <c r="O744" s="39"/>
      <c r="P744" s="39"/>
    </row>
    <row r="745" spans="2:16" x14ac:dyDescent="0.25">
      <c r="B745" s="88"/>
      <c r="C745" s="95"/>
      <c r="D745" s="95"/>
      <c r="E745" s="90"/>
      <c r="F745" s="90"/>
      <c r="G745" s="90"/>
      <c r="H745" s="90"/>
      <c r="I745" s="85"/>
      <c r="J745" s="91"/>
      <c r="K745" s="91"/>
      <c r="L745" s="96"/>
      <c r="M745" s="97"/>
      <c r="N745" s="34">
        <f t="shared" si="35"/>
        <v>0</v>
      </c>
      <c r="O745" s="39"/>
      <c r="P745" s="39"/>
    </row>
    <row r="746" spans="2:16" x14ac:dyDescent="0.25">
      <c r="B746" s="88"/>
      <c r="C746" s="95"/>
      <c r="D746" s="95"/>
      <c r="E746" s="90"/>
      <c r="F746" s="90"/>
      <c r="G746" s="90"/>
      <c r="H746" s="90"/>
      <c r="I746" s="85"/>
      <c r="J746" s="91"/>
      <c r="K746" s="91"/>
      <c r="L746" s="96"/>
      <c r="M746" s="97"/>
      <c r="N746" s="34">
        <f t="shared" si="35"/>
        <v>0</v>
      </c>
      <c r="O746" s="39"/>
      <c r="P746" s="39"/>
    </row>
    <row r="747" spans="2:16" x14ac:dyDescent="0.25">
      <c r="B747" s="88"/>
      <c r="C747" s="95"/>
      <c r="D747" s="95"/>
      <c r="E747" s="90"/>
      <c r="F747" s="90"/>
      <c r="G747" s="90"/>
      <c r="H747" s="90"/>
      <c r="I747" s="85"/>
      <c r="J747" s="91"/>
      <c r="K747" s="91"/>
      <c r="L747" s="96"/>
      <c r="M747" s="97"/>
      <c r="N747" s="34">
        <f t="shared" si="35"/>
        <v>0</v>
      </c>
      <c r="O747" s="39"/>
      <c r="P747" s="39"/>
    </row>
    <row r="748" spans="2:16" x14ac:dyDescent="0.25">
      <c r="B748" s="88"/>
      <c r="C748" s="95"/>
      <c r="D748" s="95"/>
      <c r="E748" s="90"/>
      <c r="F748" s="90"/>
      <c r="G748" s="90"/>
      <c r="H748" s="90"/>
      <c r="I748" s="85"/>
      <c r="J748" s="91"/>
      <c r="K748" s="91"/>
      <c r="L748" s="96"/>
      <c r="M748" s="97"/>
      <c r="N748" s="34">
        <f t="shared" si="35"/>
        <v>0</v>
      </c>
      <c r="O748" s="39"/>
      <c r="P748" s="39"/>
    </row>
    <row r="749" spans="2:16" x14ac:dyDescent="0.25">
      <c r="B749" s="88"/>
      <c r="C749" s="95"/>
      <c r="D749" s="95"/>
      <c r="E749" s="90"/>
      <c r="F749" s="90"/>
      <c r="G749" s="90"/>
      <c r="H749" s="90"/>
      <c r="I749" s="85"/>
      <c r="J749" s="91"/>
      <c r="K749" s="91"/>
      <c r="L749" s="96"/>
      <c r="M749" s="97"/>
      <c r="N749" s="34">
        <f t="shared" si="35"/>
        <v>0</v>
      </c>
      <c r="O749" s="39"/>
      <c r="P749" s="39"/>
    </row>
    <row r="750" spans="2:16" x14ac:dyDescent="0.25">
      <c r="B750" s="88"/>
      <c r="C750" s="95"/>
      <c r="D750" s="95"/>
      <c r="E750" s="90"/>
      <c r="F750" s="90"/>
      <c r="G750" s="90"/>
      <c r="H750" s="90"/>
      <c r="I750" s="85"/>
      <c r="J750" s="91"/>
      <c r="K750" s="91"/>
      <c r="L750" s="96"/>
      <c r="M750" s="97"/>
      <c r="N750" s="34">
        <f t="shared" si="35"/>
        <v>0</v>
      </c>
      <c r="O750" s="39"/>
      <c r="P750" s="39"/>
    </row>
    <row r="751" spans="2:16" x14ac:dyDescent="0.25">
      <c r="B751" s="88"/>
      <c r="C751" s="95"/>
      <c r="D751" s="95"/>
      <c r="E751" s="90"/>
      <c r="F751" s="90"/>
      <c r="G751" s="90"/>
      <c r="H751" s="90"/>
      <c r="I751" s="85"/>
      <c r="J751" s="91"/>
      <c r="K751" s="91"/>
      <c r="L751" s="96"/>
      <c r="M751" s="97"/>
      <c r="N751" s="34">
        <f t="shared" si="35"/>
        <v>0</v>
      </c>
      <c r="O751" s="39"/>
      <c r="P751" s="39"/>
    </row>
    <row r="752" spans="2:16" x14ac:dyDescent="0.25">
      <c r="B752" s="88"/>
      <c r="C752" s="95"/>
      <c r="D752" s="95"/>
      <c r="E752" s="90"/>
      <c r="F752" s="90"/>
      <c r="G752" s="90"/>
      <c r="H752" s="90"/>
      <c r="I752" s="85"/>
      <c r="J752" s="91"/>
      <c r="K752" s="91"/>
      <c r="L752" s="96"/>
      <c r="M752" s="97"/>
      <c r="N752" s="34">
        <f t="shared" si="35"/>
        <v>0</v>
      </c>
      <c r="O752" s="39"/>
      <c r="P752" s="39"/>
    </row>
    <row r="753" spans="2:16" x14ac:dyDescent="0.25">
      <c r="B753" s="88"/>
      <c r="C753" s="95"/>
      <c r="D753" s="95"/>
      <c r="E753" s="90"/>
      <c r="F753" s="90"/>
      <c r="G753" s="90"/>
      <c r="H753" s="90"/>
      <c r="I753" s="85"/>
      <c r="J753" s="91"/>
      <c r="K753" s="91"/>
      <c r="L753" s="96"/>
      <c r="M753" s="97"/>
      <c r="N753" s="34">
        <f t="shared" si="35"/>
        <v>0</v>
      </c>
      <c r="O753" s="39"/>
      <c r="P753" s="39"/>
    </row>
    <row r="754" spans="2:16" x14ac:dyDescent="0.25">
      <c r="B754" s="88"/>
      <c r="C754" s="95"/>
      <c r="D754" s="95"/>
      <c r="E754" s="90"/>
      <c r="F754" s="90"/>
      <c r="G754" s="90"/>
      <c r="H754" s="90"/>
      <c r="I754" s="85"/>
      <c r="J754" s="91"/>
      <c r="K754" s="91"/>
      <c r="L754" s="96"/>
      <c r="M754" s="97"/>
      <c r="N754" s="34">
        <f t="shared" si="35"/>
        <v>0</v>
      </c>
      <c r="O754" s="39"/>
      <c r="P754" s="39"/>
    </row>
    <row r="755" spans="2:16" x14ac:dyDescent="0.25">
      <c r="B755" s="88"/>
      <c r="C755" s="95"/>
      <c r="D755" s="95"/>
      <c r="E755" s="90"/>
      <c r="F755" s="90"/>
      <c r="G755" s="90"/>
      <c r="H755" s="90"/>
      <c r="I755" s="85"/>
      <c r="J755" s="91"/>
      <c r="K755" s="91"/>
      <c r="L755" s="96"/>
      <c r="M755" s="97"/>
      <c r="N755" s="34">
        <f t="shared" si="35"/>
        <v>0</v>
      </c>
      <c r="O755" s="39"/>
      <c r="P755" s="39"/>
    </row>
    <row r="756" spans="2:16" x14ac:dyDescent="0.25">
      <c r="B756" s="88"/>
      <c r="C756" s="95"/>
      <c r="D756" s="95"/>
      <c r="E756" s="90"/>
      <c r="F756" s="90"/>
      <c r="G756" s="90"/>
      <c r="H756" s="90"/>
      <c r="I756" s="85"/>
      <c r="J756" s="91"/>
      <c r="K756" s="91"/>
      <c r="L756" s="96"/>
      <c r="M756" s="97"/>
      <c r="N756" s="34">
        <f t="shared" si="35"/>
        <v>0</v>
      </c>
      <c r="O756" s="39"/>
      <c r="P756" s="39"/>
    </row>
    <row r="757" spans="2:16" x14ac:dyDescent="0.25">
      <c r="B757" s="88"/>
      <c r="C757" s="95"/>
      <c r="D757" s="95"/>
      <c r="E757" s="90"/>
      <c r="F757" s="90"/>
      <c r="G757" s="90"/>
      <c r="H757" s="90"/>
      <c r="I757" s="85"/>
      <c r="J757" s="91"/>
      <c r="K757" s="91"/>
      <c r="L757" s="96"/>
      <c r="M757" s="97"/>
      <c r="N757" s="34">
        <f t="shared" si="35"/>
        <v>0</v>
      </c>
      <c r="O757" s="39"/>
      <c r="P757" s="39"/>
    </row>
    <row r="758" spans="2:16" x14ac:dyDescent="0.25">
      <c r="B758" s="88"/>
      <c r="C758" s="95"/>
      <c r="D758" s="95"/>
      <c r="E758" s="90"/>
      <c r="F758" s="90"/>
      <c r="G758" s="90"/>
      <c r="H758" s="90"/>
      <c r="I758" s="85"/>
      <c r="J758" s="91"/>
      <c r="K758" s="91"/>
      <c r="L758" s="96"/>
      <c r="M758" s="97"/>
      <c r="N758" s="34">
        <f t="shared" si="35"/>
        <v>0</v>
      </c>
      <c r="O758" s="39"/>
      <c r="P758" s="39"/>
    </row>
    <row r="759" spans="2:16" x14ac:dyDescent="0.25">
      <c r="B759" s="88"/>
      <c r="C759" s="95"/>
      <c r="D759" s="95"/>
      <c r="E759" s="90"/>
      <c r="F759" s="90"/>
      <c r="G759" s="90"/>
      <c r="H759" s="90"/>
      <c r="I759" s="85"/>
      <c r="J759" s="91"/>
      <c r="K759" s="91"/>
      <c r="L759" s="96"/>
      <c r="M759" s="97"/>
      <c r="N759" s="34">
        <f t="shared" si="35"/>
        <v>0</v>
      </c>
      <c r="O759" s="39"/>
      <c r="P759" s="39"/>
    </row>
    <row r="760" spans="2:16" x14ac:dyDescent="0.25">
      <c r="B760" s="88"/>
      <c r="C760" s="95"/>
      <c r="D760" s="95"/>
      <c r="E760" s="90"/>
      <c r="F760" s="90"/>
      <c r="G760" s="90"/>
      <c r="H760" s="90"/>
      <c r="I760" s="85"/>
      <c r="J760" s="91"/>
      <c r="K760" s="91"/>
      <c r="L760" s="96"/>
      <c r="M760" s="97"/>
      <c r="N760" s="34">
        <f t="shared" si="35"/>
        <v>0</v>
      </c>
      <c r="O760" s="39"/>
      <c r="P760" s="39"/>
    </row>
    <row r="761" spans="2:16" x14ac:dyDescent="0.25">
      <c r="B761" s="88"/>
      <c r="C761" s="95"/>
      <c r="D761" s="95"/>
      <c r="E761" s="90"/>
      <c r="F761" s="90"/>
      <c r="G761" s="90"/>
      <c r="H761" s="90"/>
      <c r="I761" s="85"/>
      <c r="J761" s="91"/>
      <c r="K761" s="91"/>
      <c r="L761" s="96"/>
      <c r="M761" s="97"/>
      <c r="N761" s="34">
        <f t="shared" si="35"/>
        <v>0</v>
      </c>
      <c r="O761" s="39"/>
      <c r="P761" s="39"/>
    </row>
    <row r="762" spans="2:16" x14ac:dyDescent="0.25">
      <c r="B762" s="88"/>
      <c r="C762" s="95"/>
      <c r="D762" s="95"/>
      <c r="E762" s="90"/>
      <c r="F762" s="90"/>
      <c r="G762" s="90"/>
      <c r="H762" s="90"/>
      <c r="I762" s="85"/>
      <c r="J762" s="91"/>
      <c r="K762" s="91"/>
      <c r="L762" s="96"/>
      <c r="M762" s="97"/>
      <c r="N762" s="34">
        <f t="shared" si="35"/>
        <v>0</v>
      </c>
      <c r="O762" s="39"/>
      <c r="P762" s="39"/>
    </row>
    <row r="763" spans="2:16" x14ac:dyDescent="0.25">
      <c r="B763" s="88"/>
      <c r="C763" s="95"/>
      <c r="D763" s="95"/>
      <c r="E763" s="90"/>
      <c r="F763" s="90"/>
      <c r="G763" s="90"/>
      <c r="H763" s="90"/>
      <c r="I763" s="85"/>
      <c r="J763" s="91"/>
      <c r="K763" s="91"/>
      <c r="L763" s="96"/>
      <c r="M763" s="97"/>
      <c r="N763" s="34">
        <f t="shared" si="35"/>
        <v>0</v>
      </c>
      <c r="O763" s="39"/>
      <c r="P763" s="39"/>
    </row>
    <row r="764" spans="2:16" x14ac:dyDescent="0.25">
      <c r="B764" s="88"/>
      <c r="C764" s="95"/>
      <c r="D764" s="95"/>
      <c r="E764" s="90"/>
      <c r="F764" s="90"/>
      <c r="G764" s="90"/>
      <c r="H764" s="90"/>
      <c r="I764" s="85"/>
      <c r="J764" s="91"/>
      <c r="K764" s="91"/>
      <c r="L764" s="96"/>
      <c r="M764" s="97"/>
      <c r="N764" s="34">
        <f t="shared" si="35"/>
        <v>0</v>
      </c>
      <c r="O764" s="39"/>
      <c r="P764" s="39"/>
    </row>
    <row r="765" spans="2:16" x14ac:dyDescent="0.25">
      <c r="B765" s="88"/>
      <c r="C765" s="95"/>
      <c r="D765" s="95"/>
      <c r="E765" s="90"/>
      <c r="F765" s="90"/>
      <c r="G765" s="90"/>
      <c r="H765" s="90"/>
      <c r="I765" s="85"/>
      <c r="J765" s="91"/>
      <c r="K765" s="91"/>
      <c r="L765" s="96"/>
      <c r="M765" s="97"/>
      <c r="N765" s="34">
        <f t="shared" si="35"/>
        <v>0</v>
      </c>
      <c r="O765" s="39"/>
      <c r="P765" s="39"/>
    </row>
    <row r="766" spans="2:16" x14ac:dyDescent="0.25">
      <c r="B766" s="88"/>
      <c r="C766" s="95"/>
      <c r="D766" s="95"/>
      <c r="E766" s="90"/>
      <c r="F766" s="90"/>
      <c r="G766" s="90"/>
      <c r="H766" s="90"/>
      <c r="I766" s="85"/>
      <c r="J766" s="91"/>
      <c r="K766" s="91"/>
      <c r="L766" s="96"/>
      <c r="M766" s="97"/>
      <c r="N766" s="34">
        <f t="shared" si="35"/>
        <v>0</v>
      </c>
      <c r="O766" s="39"/>
      <c r="P766" s="39"/>
    </row>
    <row r="767" spans="2:16" x14ac:dyDescent="0.25">
      <c r="B767" s="88"/>
      <c r="C767" s="95"/>
      <c r="D767" s="95"/>
      <c r="E767" s="90"/>
      <c r="F767" s="90"/>
      <c r="G767" s="90"/>
      <c r="H767" s="90"/>
      <c r="I767" s="85"/>
      <c r="J767" s="91"/>
      <c r="K767" s="91"/>
      <c r="L767" s="96"/>
      <c r="M767" s="97"/>
      <c r="N767" s="34">
        <f t="shared" si="35"/>
        <v>0</v>
      </c>
      <c r="O767" s="39"/>
      <c r="P767" s="39"/>
    </row>
    <row r="768" spans="2:16" x14ac:dyDescent="0.25">
      <c r="B768" s="88"/>
      <c r="C768" s="95"/>
      <c r="D768" s="95"/>
      <c r="E768" s="90"/>
      <c r="F768" s="90"/>
      <c r="G768" s="90"/>
      <c r="H768" s="90"/>
      <c r="I768" s="85"/>
      <c r="J768" s="91"/>
      <c r="K768" s="91"/>
      <c r="L768" s="96"/>
      <c r="M768" s="97"/>
      <c r="N768" s="34">
        <f t="shared" si="35"/>
        <v>0</v>
      </c>
      <c r="O768" s="39"/>
      <c r="P768" s="39"/>
    </row>
    <row r="769" spans="2:16" x14ac:dyDescent="0.25">
      <c r="B769" s="88"/>
      <c r="C769" s="95"/>
      <c r="D769" s="95"/>
      <c r="E769" s="90"/>
      <c r="F769" s="90"/>
      <c r="G769" s="90"/>
      <c r="H769" s="90"/>
      <c r="I769" s="85"/>
      <c r="J769" s="91"/>
      <c r="K769" s="91"/>
      <c r="L769" s="96"/>
      <c r="M769" s="97"/>
      <c r="N769" s="34">
        <f t="shared" si="35"/>
        <v>0</v>
      </c>
      <c r="O769" s="39"/>
      <c r="P769" s="39"/>
    </row>
    <row r="770" spans="2:16" x14ac:dyDescent="0.25">
      <c r="B770" s="88"/>
      <c r="C770" s="95"/>
      <c r="D770" s="95"/>
      <c r="E770" s="90"/>
      <c r="F770" s="90"/>
      <c r="G770" s="90"/>
      <c r="H770" s="90"/>
      <c r="I770" s="85"/>
      <c r="J770" s="91"/>
      <c r="K770" s="91"/>
      <c r="L770" s="96"/>
      <c r="M770" s="97"/>
      <c r="N770" s="34">
        <f t="shared" si="35"/>
        <v>0</v>
      </c>
      <c r="O770" s="39"/>
      <c r="P770" s="39"/>
    </row>
    <row r="771" spans="2:16" x14ac:dyDescent="0.25">
      <c r="B771" s="88"/>
      <c r="C771" s="95"/>
      <c r="D771" s="95"/>
      <c r="E771" s="90"/>
      <c r="F771" s="90"/>
      <c r="G771" s="90"/>
      <c r="H771" s="90"/>
      <c r="I771" s="85"/>
      <c r="J771" s="91"/>
      <c r="K771" s="91"/>
      <c r="L771" s="96"/>
      <c r="M771" s="97"/>
      <c r="N771" s="34">
        <f t="shared" si="35"/>
        <v>0</v>
      </c>
      <c r="O771" s="39"/>
      <c r="P771" s="39"/>
    </row>
    <row r="772" spans="2:16" x14ac:dyDescent="0.25">
      <c r="B772" s="88"/>
      <c r="C772" s="95"/>
      <c r="D772" s="95"/>
      <c r="E772" s="90"/>
      <c r="F772" s="90"/>
      <c r="G772" s="90"/>
      <c r="H772" s="90"/>
      <c r="I772" s="85"/>
      <c r="J772" s="91"/>
      <c r="K772" s="91"/>
      <c r="L772" s="96"/>
      <c r="M772" s="97"/>
      <c r="N772" s="34">
        <f t="shared" si="35"/>
        <v>0</v>
      </c>
      <c r="O772" s="39"/>
      <c r="P772" s="39"/>
    </row>
    <row r="773" spans="2:16" x14ac:dyDescent="0.25">
      <c r="B773" s="88"/>
      <c r="C773" s="95"/>
      <c r="D773" s="95"/>
      <c r="E773" s="90"/>
      <c r="F773" s="90"/>
      <c r="G773" s="90"/>
      <c r="H773" s="90"/>
      <c r="I773" s="85"/>
      <c r="J773" s="91"/>
      <c r="K773" s="91"/>
      <c r="L773" s="96"/>
      <c r="M773" s="97"/>
      <c r="N773" s="34">
        <f t="shared" si="35"/>
        <v>0</v>
      </c>
      <c r="O773" s="39"/>
      <c r="P773" s="39"/>
    </row>
    <row r="774" spans="2:16" x14ac:dyDescent="0.25">
      <c r="B774" s="88"/>
      <c r="C774" s="95"/>
      <c r="D774" s="95"/>
      <c r="E774" s="90"/>
      <c r="F774" s="90"/>
      <c r="G774" s="90"/>
      <c r="H774" s="90"/>
      <c r="I774" s="85"/>
      <c r="J774" s="91"/>
      <c r="K774" s="91"/>
      <c r="L774" s="96"/>
      <c r="M774" s="97"/>
      <c r="N774" s="34">
        <f t="shared" si="35"/>
        <v>0</v>
      </c>
      <c r="O774" s="39"/>
      <c r="P774" s="39"/>
    </row>
    <row r="775" spans="2:16" x14ac:dyDescent="0.25">
      <c r="B775" s="88"/>
      <c r="C775" s="95"/>
      <c r="D775" s="95"/>
      <c r="E775" s="90"/>
      <c r="F775" s="90"/>
      <c r="G775" s="90"/>
      <c r="H775" s="90"/>
      <c r="I775" s="85"/>
      <c r="J775" s="91"/>
      <c r="K775" s="91"/>
      <c r="L775" s="96"/>
      <c r="M775" s="97"/>
      <c r="N775" s="34">
        <f t="shared" si="35"/>
        <v>0</v>
      </c>
      <c r="O775" s="39"/>
      <c r="P775" s="39"/>
    </row>
    <row r="776" spans="2:16" x14ac:dyDescent="0.25">
      <c r="B776" s="88"/>
      <c r="C776" s="95"/>
      <c r="D776" s="95"/>
      <c r="E776" s="90"/>
      <c r="F776" s="90"/>
      <c r="G776" s="90"/>
      <c r="H776" s="90"/>
      <c r="I776" s="85"/>
      <c r="J776" s="91"/>
      <c r="K776" s="91"/>
      <c r="L776" s="96"/>
      <c r="M776" s="97"/>
      <c r="N776" s="34">
        <f t="shared" si="35"/>
        <v>0</v>
      </c>
      <c r="O776" s="39"/>
      <c r="P776" s="39"/>
    </row>
    <row r="777" spans="2:16" x14ac:dyDescent="0.25">
      <c r="B777" s="88"/>
      <c r="C777" s="95"/>
      <c r="D777" s="95"/>
      <c r="E777" s="90"/>
      <c r="F777" s="90"/>
      <c r="G777" s="90"/>
      <c r="H777" s="90"/>
      <c r="I777" s="85"/>
      <c r="J777" s="91"/>
      <c r="K777" s="91"/>
      <c r="L777" s="96"/>
      <c r="M777" s="97"/>
      <c r="N777" s="34">
        <f t="shared" si="35"/>
        <v>0</v>
      </c>
      <c r="O777" s="39"/>
      <c r="P777" s="39"/>
    </row>
    <row r="778" spans="2:16" x14ac:dyDescent="0.25">
      <c r="B778" s="88"/>
      <c r="C778" s="95"/>
      <c r="D778" s="95"/>
      <c r="E778" s="90"/>
      <c r="F778" s="90"/>
      <c r="G778" s="90"/>
      <c r="H778" s="90"/>
      <c r="I778" s="85"/>
      <c r="J778" s="91"/>
      <c r="K778" s="91"/>
      <c r="L778" s="96"/>
      <c r="M778" s="97"/>
      <c r="N778" s="34">
        <f t="shared" si="35"/>
        <v>0</v>
      </c>
      <c r="O778" s="39"/>
      <c r="P778" s="39"/>
    </row>
    <row r="779" spans="2:16" x14ac:dyDescent="0.25">
      <c r="B779" s="88"/>
      <c r="C779" s="95"/>
      <c r="D779" s="95"/>
      <c r="E779" s="90"/>
      <c r="F779" s="90"/>
      <c r="G779" s="90"/>
      <c r="H779" s="90"/>
      <c r="I779" s="85"/>
      <c r="J779" s="91"/>
      <c r="K779" s="91"/>
      <c r="L779" s="96"/>
      <c r="M779" s="97"/>
      <c r="N779" s="34">
        <f t="shared" si="35"/>
        <v>0</v>
      </c>
      <c r="O779" s="39"/>
      <c r="P779" s="39"/>
    </row>
    <row r="780" spans="2:16" x14ac:dyDescent="0.25">
      <c r="B780" s="88"/>
      <c r="C780" s="95"/>
      <c r="D780" s="95"/>
      <c r="E780" s="90"/>
      <c r="F780" s="90"/>
      <c r="G780" s="90"/>
      <c r="H780" s="90"/>
      <c r="I780" s="85"/>
      <c r="J780" s="91"/>
      <c r="K780" s="91"/>
      <c r="L780" s="96"/>
      <c r="M780" s="97"/>
      <c r="N780" s="34">
        <f t="shared" si="35"/>
        <v>0</v>
      </c>
      <c r="O780" s="39"/>
      <c r="P780" s="39"/>
    </row>
    <row r="781" spans="2:16" x14ac:dyDescent="0.25">
      <c r="B781" s="88"/>
      <c r="C781" s="95"/>
      <c r="D781" s="95"/>
      <c r="E781" s="90"/>
      <c r="F781" s="90"/>
      <c r="G781" s="90"/>
      <c r="H781" s="90"/>
      <c r="I781" s="85"/>
      <c r="J781" s="91"/>
      <c r="K781" s="91"/>
      <c r="L781" s="96"/>
      <c r="M781" s="97"/>
      <c r="N781" s="34">
        <f t="shared" si="35"/>
        <v>0</v>
      </c>
      <c r="O781" s="39"/>
      <c r="P781" s="39"/>
    </row>
    <row r="782" spans="2:16" x14ac:dyDescent="0.25">
      <c r="B782" s="88"/>
      <c r="C782" s="95"/>
      <c r="D782" s="95"/>
      <c r="E782" s="90"/>
      <c r="F782" s="90"/>
      <c r="G782" s="90"/>
      <c r="H782" s="90"/>
      <c r="I782" s="85"/>
      <c r="J782" s="91"/>
      <c r="K782" s="91"/>
      <c r="L782" s="96"/>
      <c r="M782" s="97"/>
      <c r="N782" s="34">
        <f t="shared" si="35"/>
        <v>0</v>
      </c>
      <c r="O782" s="39"/>
      <c r="P782" s="39"/>
    </row>
    <row r="783" spans="2:16" x14ac:dyDescent="0.25">
      <c r="B783" s="88"/>
      <c r="C783" s="95"/>
      <c r="D783" s="95"/>
      <c r="E783" s="90"/>
      <c r="F783" s="90"/>
      <c r="G783" s="90"/>
      <c r="H783" s="90"/>
      <c r="I783" s="85"/>
      <c r="J783" s="91"/>
      <c r="K783" s="91"/>
      <c r="L783" s="96"/>
      <c r="M783" s="97"/>
      <c r="N783" s="34">
        <f t="shared" si="35"/>
        <v>0</v>
      </c>
      <c r="O783" s="39"/>
      <c r="P783" s="39"/>
    </row>
    <row r="784" spans="2:16" x14ac:dyDescent="0.25">
      <c r="B784" s="88"/>
      <c r="C784" s="95"/>
      <c r="D784" s="95"/>
      <c r="E784" s="90"/>
      <c r="F784" s="90"/>
      <c r="G784" s="90"/>
      <c r="H784" s="90"/>
      <c r="I784" s="85"/>
      <c r="J784" s="91"/>
      <c r="K784" s="91"/>
      <c r="L784" s="96"/>
      <c r="M784" s="97"/>
      <c r="N784" s="34">
        <f t="shared" ref="N784:N847" si="36">N783+L784-M784</f>
        <v>0</v>
      </c>
      <c r="O784" s="39"/>
      <c r="P784" s="39"/>
    </row>
    <row r="785" spans="2:16" x14ac:dyDescent="0.25">
      <c r="B785" s="88"/>
      <c r="C785" s="95"/>
      <c r="D785" s="95"/>
      <c r="E785" s="90"/>
      <c r="F785" s="90"/>
      <c r="G785" s="90"/>
      <c r="H785" s="90"/>
      <c r="I785" s="85"/>
      <c r="J785" s="91"/>
      <c r="K785" s="91"/>
      <c r="L785" s="96"/>
      <c r="M785" s="97"/>
      <c r="N785" s="34">
        <f t="shared" si="36"/>
        <v>0</v>
      </c>
      <c r="O785" s="39"/>
      <c r="P785" s="39"/>
    </row>
    <row r="786" spans="2:16" x14ac:dyDescent="0.25">
      <c r="B786" s="88"/>
      <c r="C786" s="95"/>
      <c r="D786" s="95"/>
      <c r="E786" s="90"/>
      <c r="F786" s="90"/>
      <c r="G786" s="90"/>
      <c r="H786" s="90"/>
      <c r="I786" s="85"/>
      <c r="J786" s="91"/>
      <c r="K786" s="91"/>
      <c r="L786" s="96"/>
      <c r="M786" s="97"/>
      <c r="N786" s="34">
        <f t="shared" si="36"/>
        <v>0</v>
      </c>
      <c r="O786" s="39"/>
      <c r="P786" s="39"/>
    </row>
    <row r="787" spans="2:16" x14ac:dyDescent="0.25">
      <c r="B787" s="88"/>
      <c r="C787" s="95"/>
      <c r="D787" s="95"/>
      <c r="E787" s="90"/>
      <c r="F787" s="90"/>
      <c r="G787" s="90"/>
      <c r="H787" s="90"/>
      <c r="I787" s="85"/>
      <c r="J787" s="91"/>
      <c r="K787" s="91"/>
      <c r="L787" s="96"/>
      <c r="M787" s="97"/>
      <c r="N787" s="34">
        <f t="shared" si="36"/>
        <v>0</v>
      </c>
      <c r="O787" s="39"/>
      <c r="P787" s="39"/>
    </row>
    <row r="788" spans="2:16" x14ac:dyDescent="0.25">
      <c r="B788" s="88"/>
      <c r="C788" s="95"/>
      <c r="D788" s="95"/>
      <c r="E788" s="90"/>
      <c r="F788" s="90"/>
      <c r="G788" s="90"/>
      <c r="H788" s="90"/>
      <c r="I788" s="85"/>
      <c r="J788" s="91"/>
      <c r="K788" s="91"/>
      <c r="L788" s="96"/>
      <c r="M788" s="97"/>
      <c r="N788" s="34">
        <f t="shared" si="36"/>
        <v>0</v>
      </c>
      <c r="O788" s="39"/>
      <c r="P788" s="39"/>
    </row>
    <row r="789" spans="2:16" x14ac:dyDescent="0.25">
      <c r="B789" s="88"/>
      <c r="C789" s="95"/>
      <c r="D789" s="95"/>
      <c r="E789" s="90"/>
      <c r="F789" s="90"/>
      <c r="G789" s="90"/>
      <c r="H789" s="90"/>
      <c r="I789" s="85"/>
      <c r="J789" s="91"/>
      <c r="K789" s="91"/>
      <c r="L789" s="96"/>
      <c r="M789" s="97"/>
      <c r="N789" s="34">
        <f t="shared" si="36"/>
        <v>0</v>
      </c>
      <c r="O789" s="39"/>
      <c r="P789" s="39"/>
    </row>
    <row r="790" spans="2:16" x14ac:dyDescent="0.25">
      <c r="B790" s="88"/>
      <c r="C790" s="95"/>
      <c r="D790" s="95"/>
      <c r="E790" s="90"/>
      <c r="F790" s="90"/>
      <c r="G790" s="90"/>
      <c r="H790" s="90"/>
      <c r="I790" s="85"/>
      <c r="J790" s="91"/>
      <c r="K790" s="91"/>
      <c r="L790" s="96"/>
      <c r="M790" s="97"/>
      <c r="N790" s="34">
        <f t="shared" si="36"/>
        <v>0</v>
      </c>
      <c r="O790" s="39"/>
      <c r="P790" s="39"/>
    </row>
    <row r="791" spans="2:16" x14ac:dyDescent="0.25">
      <c r="B791" s="88"/>
      <c r="C791" s="95"/>
      <c r="D791" s="95"/>
      <c r="E791" s="90"/>
      <c r="F791" s="90"/>
      <c r="G791" s="90"/>
      <c r="H791" s="90"/>
      <c r="I791" s="85"/>
      <c r="J791" s="91"/>
      <c r="K791" s="91"/>
      <c r="L791" s="96"/>
      <c r="M791" s="97"/>
      <c r="N791" s="34">
        <f t="shared" si="36"/>
        <v>0</v>
      </c>
      <c r="O791" s="39"/>
      <c r="P791" s="39"/>
    </row>
    <row r="792" spans="2:16" x14ac:dyDescent="0.25">
      <c r="B792" s="88"/>
      <c r="C792" s="95"/>
      <c r="D792" s="95"/>
      <c r="E792" s="90"/>
      <c r="F792" s="90"/>
      <c r="G792" s="90"/>
      <c r="H792" s="90"/>
      <c r="I792" s="85"/>
      <c r="J792" s="91"/>
      <c r="K792" s="91"/>
      <c r="L792" s="96"/>
      <c r="M792" s="97"/>
      <c r="N792" s="34">
        <f t="shared" si="36"/>
        <v>0</v>
      </c>
      <c r="O792" s="39"/>
      <c r="P792" s="39"/>
    </row>
    <row r="793" spans="2:16" x14ac:dyDescent="0.25">
      <c r="B793" s="88"/>
      <c r="C793" s="95"/>
      <c r="D793" s="95"/>
      <c r="E793" s="90"/>
      <c r="F793" s="90"/>
      <c r="G793" s="90"/>
      <c r="H793" s="90"/>
      <c r="I793" s="85"/>
      <c r="J793" s="91"/>
      <c r="K793" s="91"/>
      <c r="L793" s="96"/>
      <c r="M793" s="97"/>
      <c r="N793" s="34">
        <f t="shared" si="36"/>
        <v>0</v>
      </c>
      <c r="O793" s="39"/>
      <c r="P793" s="39"/>
    </row>
    <row r="794" spans="2:16" x14ac:dyDescent="0.25">
      <c r="B794" s="88"/>
      <c r="C794" s="95"/>
      <c r="D794" s="95"/>
      <c r="E794" s="90"/>
      <c r="F794" s="90"/>
      <c r="G794" s="90"/>
      <c r="H794" s="90"/>
      <c r="I794" s="85"/>
      <c r="J794" s="91"/>
      <c r="K794" s="91"/>
      <c r="L794" s="96"/>
      <c r="M794" s="97"/>
      <c r="N794" s="34">
        <f t="shared" si="36"/>
        <v>0</v>
      </c>
      <c r="O794" s="39"/>
      <c r="P794" s="39"/>
    </row>
    <row r="795" spans="2:16" x14ac:dyDescent="0.25">
      <c r="B795" s="88"/>
      <c r="C795" s="95"/>
      <c r="D795" s="95"/>
      <c r="E795" s="90"/>
      <c r="F795" s="90"/>
      <c r="G795" s="90"/>
      <c r="H795" s="90"/>
      <c r="I795" s="85"/>
      <c r="J795" s="91"/>
      <c r="K795" s="91"/>
      <c r="L795" s="96"/>
      <c r="M795" s="97"/>
      <c r="N795" s="34">
        <f t="shared" si="36"/>
        <v>0</v>
      </c>
      <c r="O795" s="39"/>
      <c r="P795" s="39"/>
    </row>
    <row r="796" spans="2:16" x14ac:dyDescent="0.25">
      <c r="B796" s="88"/>
      <c r="C796" s="95"/>
      <c r="D796" s="95"/>
      <c r="E796" s="90"/>
      <c r="F796" s="90"/>
      <c r="G796" s="90"/>
      <c r="H796" s="90"/>
      <c r="I796" s="85"/>
      <c r="J796" s="91"/>
      <c r="K796" s="91"/>
      <c r="L796" s="96"/>
      <c r="M796" s="97"/>
      <c r="N796" s="34">
        <f t="shared" si="36"/>
        <v>0</v>
      </c>
      <c r="O796" s="39"/>
      <c r="P796" s="39"/>
    </row>
    <row r="797" spans="2:16" x14ac:dyDescent="0.25">
      <c r="B797" s="88"/>
      <c r="C797" s="95"/>
      <c r="D797" s="95"/>
      <c r="E797" s="90"/>
      <c r="F797" s="90"/>
      <c r="G797" s="90"/>
      <c r="H797" s="90"/>
      <c r="I797" s="85"/>
      <c r="J797" s="91"/>
      <c r="K797" s="91"/>
      <c r="L797" s="96"/>
      <c r="M797" s="97"/>
      <c r="N797" s="34">
        <f t="shared" si="36"/>
        <v>0</v>
      </c>
      <c r="O797" s="39"/>
      <c r="P797" s="39"/>
    </row>
    <row r="798" spans="2:16" x14ac:dyDescent="0.25">
      <c r="B798" s="88"/>
      <c r="C798" s="95"/>
      <c r="D798" s="95"/>
      <c r="E798" s="90"/>
      <c r="F798" s="90"/>
      <c r="G798" s="90"/>
      <c r="H798" s="90"/>
      <c r="I798" s="85"/>
      <c r="J798" s="91"/>
      <c r="K798" s="91"/>
      <c r="L798" s="96"/>
      <c r="M798" s="97"/>
      <c r="N798" s="34">
        <f t="shared" si="36"/>
        <v>0</v>
      </c>
      <c r="O798" s="39"/>
      <c r="P798" s="39"/>
    </row>
    <row r="799" spans="2:16" x14ac:dyDescent="0.25">
      <c r="B799" s="88"/>
      <c r="C799" s="95"/>
      <c r="D799" s="95"/>
      <c r="E799" s="90"/>
      <c r="F799" s="90"/>
      <c r="G799" s="90"/>
      <c r="H799" s="90"/>
      <c r="I799" s="85"/>
      <c r="J799" s="91"/>
      <c r="K799" s="91"/>
      <c r="L799" s="96"/>
      <c r="M799" s="97"/>
      <c r="N799" s="34">
        <f t="shared" si="36"/>
        <v>0</v>
      </c>
      <c r="O799" s="39"/>
      <c r="P799" s="39"/>
    </row>
    <row r="800" spans="2:16" x14ac:dyDescent="0.25">
      <c r="B800" s="88"/>
      <c r="C800" s="95"/>
      <c r="D800" s="95"/>
      <c r="E800" s="90"/>
      <c r="F800" s="90"/>
      <c r="G800" s="90"/>
      <c r="H800" s="90"/>
      <c r="I800" s="85"/>
      <c r="J800" s="91"/>
      <c r="K800" s="91"/>
      <c r="L800" s="96"/>
      <c r="M800" s="97"/>
      <c r="N800" s="34">
        <f t="shared" si="36"/>
        <v>0</v>
      </c>
      <c r="O800" s="39"/>
      <c r="P800" s="39"/>
    </row>
    <row r="801" spans="2:16" x14ac:dyDescent="0.25">
      <c r="B801" s="88"/>
      <c r="C801" s="95"/>
      <c r="D801" s="95"/>
      <c r="E801" s="90"/>
      <c r="F801" s="90"/>
      <c r="G801" s="90"/>
      <c r="H801" s="90"/>
      <c r="I801" s="85"/>
      <c r="J801" s="91"/>
      <c r="K801" s="91"/>
      <c r="L801" s="96"/>
      <c r="M801" s="97"/>
      <c r="N801" s="34">
        <f t="shared" si="36"/>
        <v>0</v>
      </c>
      <c r="O801" s="39"/>
      <c r="P801" s="39"/>
    </row>
    <row r="802" spans="2:16" x14ac:dyDescent="0.25">
      <c r="B802" s="88"/>
      <c r="C802" s="95"/>
      <c r="D802" s="95"/>
      <c r="E802" s="90"/>
      <c r="F802" s="90"/>
      <c r="G802" s="90"/>
      <c r="H802" s="90"/>
      <c r="I802" s="85"/>
      <c r="J802" s="91"/>
      <c r="K802" s="91"/>
      <c r="L802" s="96"/>
      <c r="M802" s="97"/>
      <c r="N802" s="34">
        <f t="shared" si="36"/>
        <v>0</v>
      </c>
      <c r="O802" s="39"/>
      <c r="P802" s="39"/>
    </row>
    <row r="803" spans="2:16" x14ac:dyDescent="0.25">
      <c r="B803" s="88"/>
      <c r="C803" s="95"/>
      <c r="D803" s="95"/>
      <c r="E803" s="90"/>
      <c r="F803" s="90"/>
      <c r="G803" s="90"/>
      <c r="H803" s="90"/>
      <c r="I803" s="85"/>
      <c r="J803" s="91"/>
      <c r="K803" s="91"/>
      <c r="L803" s="96"/>
      <c r="M803" s="97"/>
      <c r="N803" s="34">
        <f t="shared" si="36"/>
        <v>0</v>
      </c>
      <c r="O803" s="39"/>
      <c r="P803" s="39"/>
    </row>
    <row r="804" spans="2:16" x14ac:dyDescent="0.25">
      <c r="B804" s="88"/>
      <c r="C804" s="95"/>
      <c r="D804" s="95"/>
      <c r="E804" s="90"/>
      <c r="F804" s="90"/>
      <c r="G804" s="90"/>
      <c r="H804" s="90"/>
      <c r="I804" s="85"/>
      <c r="J804" s="91"/>
      <c r="K804" s="91"/>
      <c r="L804" s="96"/>
      <c r="M804" s="97"/>
      <c r="N804" s="34">
        <f t="shared" si="36"/>
        <v>0</v>
      </c>
      <c r="O804" s="39"/>
      <c r="P804" s="39"/>
    </row>
    <row r="805" spans="2:16" x14ac:dyDescent="0.25">
      <c r="B805" s="88"/>
      <c r="C805" s="95"/>
      <c r="D805" s="95"/>
      <c r="E805" s="90"/>
      <c r="F805" s="90"/>
      <c r="G805" s="90"/>
      <c r="H805" s="90"/>
      <c r="I805" s="85"/>
      <c r="J805" s="91"/>
      <c r="K805" s="91"/>
      <c r="L805" s="96"/>
      <c r="M805" s="97"/>
      <c r="N805" s="34">
        <f t="shared" si="36"/>
        <v>0</v>
      </c>
      <c r="O805" s="39"/>
      <c r="P805" s="39"/>
    </row>
    <row r="806" spans="2:16" x14ac:dyDescent="0.25">
      <c r="B806" s="88"/>
      <c r="C806" s="95"/>
      <c r="D806" s="95"/>
      <c r="E806" s="90"/>
      <c r="F806" s="90"/>
      <c r="G806" s="90"/>
      <c r="H806" s="90"/>
      <c r="I806" s="85"/>
      <c r="J806" s="91"/>
      <c r="K806" s="91"/>
      <c r="L806" s="96"/>
      <c r="M806" s="97"/>
      <c r="N806" s="34">
        <f t="shared" si="36"/>
        <v>0</v>
      </c>
      <c r="O806" s="39"/>
      <c r="P806" s="39"/>
    </row>
    <row r="807" spans="2:16" x14ac:dyDescent="0.25">
      <c r="B807" s="88"/>
      <c r="C807" s="95"/>
      <c r="D807" s="95"/>
      <c r="E807" s="90"/>
      <c r="F807" s="90"/>
      <c r="G807" s="90"/>
      <c r="H807" s="90"/>
      <c r="I807" s="85"/>
      <c r="J807" s="91"/>
      <c r="K807" s="91"/>
      <c r="L807" s="96"/>
      <c r="M807" s="97"/>
      <c r="N807" s="34">
        <f t="shared" si="36"/>
        <v>0</v>
      </c>
      <c r="O807" s="39"/>
      <c r="P807" s="39"/>
    </row>
    <row r="808" spans="2:16" x14ac:dyDescent="0.25">
      <c r="B808" s="88"/>
      <c r="C808" s="95"/>
      <c r="D808" s="95"/>
      <c r="E808" s="90"/>
      <c r="F808" s="90"/>
      <c r="G808" s="90"/>
      <c r="H808" s="90"/>
      <c r="I808" s="85"/>
      <c r="J808" s="91"/>
      <c r="K808" s="91"/>
      <c r="L808" s="96"/>
      <c r="M808" s="97"/>
      <c r="N808" s="34">
        <f t="shared" si="36"/>
        <v>0</v>
      </c>
      <c r="O808" s="39"/>
      <c r="P808" s="39"/>
    </row>
    <row r="809" spans="2:16" x14ac:dyDescent="0.25">
      <c r="B809" s="88"/>
      <c r="C809" s="95"/>
      <c r="D809" s="95"/>
      <c r="E809" s="90"/>
      <c r="F809" s="90"/>
      <c r="G809" s="90"/>
      <c r="H809" s="90"/>
      <c r="I809" s="85"/>
      <c r="J809" s="91"/>
      <c r="K809" s="91"/>
      <c r="L809" s="96"/>
      <c r="M809" s="97"/>
      <c r="N809" s="34">
        <f t="shared" si="36"/>
        <v>0</v>
      </c>
      <c r="O809" s="39"/>
      <c r="P809" s="39"/>
    </row>
    <row r="810" spans="2:16" x14ac:dyDescent="0.25">
      <c r="B810" s="88"/>
      <c r="C810" s="95"/>
      <c r="D810" s="95"/>
      <c r="E810" s="90"/>
      <c r="F810" s="90"/>
      <c r="G810" s="90"/>
      <c r="H810" s="90"/>
      <c r="I810" s="85"/>
      <c r="J810" s="91"/>
      <c r="K810" s="91"/>
      <c r="L810" s="96"/>
      <c r="M810" s="97"/>
      <c r="N810" s="34">
        <f t="shared" si="36"/>
        <v>0</v>
      </c>
      <c r="O810" s="39"/>
      <c r="P810" s="39"/>
    </row>
    <row r="811" spans="2:16" x14ac:dyDescent="0.25">
      <c r="B811" s="88"/>
      <c r="C811" s="95"/>
      <c r="D811" s="95"/>
      <c r="E811" s="90"/>
      <c r="F811" s="90"/>
      <c r="G811" s="90"/>
      <c r="H811" s="90"/>
      <c r="I811" s="85"/>
      <c r="J811" s="91"/>
      <c r="K811" s="91"/>
      <c r="L811" s="96"/>
      <c r="M811" s="97"/>
      <c r="N811" s="34">
        <f t="shared" si="36"/>
        <v>0</v>
      </c>
      <c r="O811" s="39"/>
      <c r="P811" s="39"/>
    </row>
    <row r="812" spans="2:16" x14ac:dyDescent="0.25">
      <c r="B812" s="88"/>
      <c r="C812" s="95"/>
      <c r="D812" s="95"/>
      <c r="E812" s="90"/>
      <c r="F812" s="90"/>
      <c r="G812" s="90"/>
      <c r="H812" s="90"/>
      <c r="I812" s="85"/>
      <c r="J812" s="91"/>
      <c r="K812" s="91"/>
      <c r="L812" s="96"/>
      <c r="M812" s="97"/>
      <c r="N812" s="34">
        <f t="shared" si="36"/>
        <v>0</v>
      </c>
      <c r="O812" s="39"/>
      <c r="P812" s="39"/>
    </row>
    <row r="813" spans="2:16" x14ac:dyDescent="0.25">
      <c r="B813" s="88"/>
      <c r="C813" s="95"/>
      <c r="D813" s="95"/>
      <c r="E813" s="90"/>
      <c r="F813" s="90"/>
      <c r="G813" s="90"/>
      <c r="H813" s="90"/>
      <c r="I813" s="85"/>
      <c r="J813" s="91"/>
      <c r="K813" s="91"/>
      <c r="L813" s="96"/>
      <c r="M813" s="97"/>
      <c r="N813" s="34">
        <f t="shared" si="36"/>
        <v>0</v>
      </c>
      <c r="O813" s="39"/>
      <c r="P813" s="39"/>
    </row>
    <row r="814" spans="2:16" x14ac:dyDescent="0.25">
      <c r="B814" s="88"/>
      <c r="C814" s="95"/>
      <c r="D814" s="95"/>
      <c r="E814" s="90"/>
      <c r="F814" s="90"/>
      <c r="G814" s="90"/>
      <c r="H814" s="90"/>
      <c r="I814" s="85"/>
      <c r="J814" s="91"/>
      <c r="K814" s="91"/>
      <c r="L814" s="96"/>
      <c r="M814" s="97"/>
      <c r="N814" s="34">
        <f t="shared" si="36"/>
        <v>0</v>
      </c>
      <c r="O814" s="39"/>
      <c r="P814" s="39"/>
    </row>
    <row r="815" spans="2:16" x14ac:dyDescent="0.25">
      <c r="B815" s="88"/>
      <c r="C815" s="95"/>
      <c r="D815" s="95"/>
      <c r="E815" s="90"/>
      <c r="F815" s="90"/>
      <c r="G815" s="90"/>
      <c r="H815" s="90"/>
      <c r="I815" s="85"/>
      <c r="J815" s="91"/>
      <c r="K815" s="91"/>
      <c r="L815" s="96"/>
      <c r="M815" s="97"/>
      <c r="N815" s="34">
        <f t="shared" si="36"/>
        <v>0</v>
      </c>
      <c r="O815" s="39"/>
      <c r="P815" s="39"/>
    </row>
    <row r="816" spans="2:16" x14ac:dyDescent="0.25">
      <c r="B816" s="88"/>
      <c r="C816" s="95"/>
      <c r="D816" s="95"/>
      <c r="E816" s="90"/>
      <c r="F816" s="90"/>
      <c r="G816" s="90"/>
      <c r="H816" s="90"/>
      <c r="I816" s="85"/>
      <c r="J816" s="91"/>
      <c r="K816" s="91"/>
      <c r="L816" s="96"/>
      <c r="M816" s="97"/>
      <c r="N816" s="34">
        <f t="shared" si="36"/>
        <v>0</v>
      </c>
      <c r="O816" s="39"/>
      <c r="P816" s="39"/>
    </row>
    <row r="817" spans="2:16" x14ac:dyDescent="0.25">
      <c r="B817" s="88"/>
      <c r="C817" s="95"/>
      <c r="D817" s="95"/>
      <c r="E817" s="90"/>
      <c r="F817" s="90"/>
      <c r="G817" s="90"/>
      <c r="H817" s="90"/>
      <c r="I817" s="85"/>
      <c r="J817" s="91"/>
      <c r="K817" s="91"/>
      <c r="L817" s="96"/>
      <c r="M817" s="97"/>
      <c r="N817" s="34">
        <f t="shared" si="36"/>
        <v>0</v>
      </c>
      <c r="O817" s="39"/>
      <c r="P817" s="39"/>
    </row>
    <row r="818" spans="2:16" x14ac:dyDescent="0.25">
      <c r="B818" s="88"/>
      <c r="C818" s="95"/>
      <c r="D818" s="95"/>
      <c r="E818" s="90"/>
      <c r="F818" s="90"/>
      <c r="G818" s="90"/>
      <c r="H818" s="90"/>
      <c r="I818" s="85"/>
      <c r="J818" s="91"/>
      <c r="K818" s="91"/>
      <c r="L818" s="96"/>
      <c r="M818" s="97"/>
      <c r="N818" s="34">
        <f t="shared" si="36"/>
        <v>0</v>
      </c>
      <c r="O818" s="39"/>
      <c r="P818" s="39"/>
    </row>
    <row r="819" spans="2:16" x14ac:dyDescent="0.25">
      <c r="B819" s="88"/>
      <c r="C819" s="95"/>
      <c r="D819" s="95"/>
      <c r="E819" s="90"/>
      <c r="F819" s="90"/>
      <c r="G819" s="90"/>
      <c r="H819" s="90"/>
      <c r="I819" s="85"/>
      <c r="J819" s="91"/>
      <c r="K819" s="91"/>
      <c r="L819" s="96"/>
      <c r="M819" s="97"/>
      <c r="N819" s="34">
        <f t="shared" si="36"/>
        <v>0</v>
      </c>
      <c r="O819" s="39"/>
      <c r="P819" s="39"/>
    </row>
    <row r="820" spans="2:16" x14ac:dyDescent="0.25">
      <c r="B820" s="88"/>
      <c r="C820" s="95"/>
      <c r="D820" s="95"/>
      <c r="E820" s="90"/>
      <c r="F820" s="90"/>
      <c r="G820" s="90"/>
      <c r="H820" s="90"/>
      <c r="I820" s="85"/>
      <c r="J820" s="91"/>
      <c r="K820" s="91"/>
      <c r="L820" s="96"/>
      <c r="M820" s="97"/>
      <c r="N820" s="34">
        <f t="shared" si="36"/>
        <v>0</v>
      </c>
      <c r="O820" s="39"/>
      <c r="P820" s="39"/>
    </row>
    <row r="821" spans="2:16" x14ac:dyDescent="0.25">
      <c r="B821" s="88"/>
      <c r="C821" s="95"/>
      <c r="D821" s="95"/>
      <c r="E821" s="90"/>
      <c r="F821" s="90"/>
      <c r="G821" s="90"/>
      <c r="H821" s="90"/>
      <c r="I821" s="85"/>
      <c r="J821" s="91"/>
      <c r="K821" s="91"/>
      <c r="L821" s="96"/>
      <c r="M821" s="97"/>
      <c r="N821" s="34">
        <f t="shared" si="36"/>
        <v>0</v>
      </c>
      <c r="O821" s="39"/>
      <c r="P821" s="39"/>
    </row>
    <row r="822" spans="2:16" x14ac:dyDescent="0.25">
      <c r="B822" s="88"/>
      <c r="C822" s="95"/>
      <c r="D822" s="95"/>
      <c r="E822" s="90"/>
      <c r="F822" s="90"/>
      <c r="G822" s="90"/>
      <c r="H822" s="90"/>
      <c r="I822" s="85"/>
      <c r="J822" s="91"/>
      <c r="K822" s="91"/>
      <c r="L822" s="96"/>
      <c r="M822" s="97"/>
      <c r="N822" s="34">
        <f t="shared" si="36"/>
        <v>0</v>
      </c>
      <c r="O822" s="39"/>
      <c r="P822" s="39"/>
    </row>
    <row r="823" spans="2:16" x14ac:dyDescent="0.25">
      <c r="B823" s="88"/>
      <c r="C823" s="95"/>
      <c r="D823" s="95"/>
      <c r="E823" s="90"/>
      <c r="F823" s="90"/>
      <c r="G823" s="90"/>
      <c r="H823" s="90"/>
      <c r="I823" s="85"/>
      <c r="J823" s="91"/>
      <c r="K823" s="91"/>
      <c r="L823" s="96"/>
      <c r="M823" s="97"/>
      <c r="N823" s="34">
        <f t="shared" si="36"/>
        <v>0</v>
      </c>
      <c r="O823" s="39"/>
      <c r="P823" s="39"/>
    </row>
    <row r="824" spans="2:16" x14ac:dyDescent="0.25">
      <c r="B824" s="88"/>
      <c r="C824" s="95"/>
      <c r="D824" s="95"/>
      <c r="E824" s="90"/>
      <c r="F824" s="90"/>
      <c r="G824" s="90"/>
      <c r="H824" s="90"/>
      <c r="I824" s="85"/>
      <c r="J824" s="91"/>
      <c r="K824" s="91"/>
      <c r="L824" s="96"/>
      <c r="M824" s="97"/>
      <c r="N824" s="34">
        <f t="shared" si="36"/>
        <v>0</v>
      </c>
      <c r="O824" s="39"/>
      <c r="P824" s="39"/>
    </row>
    <row r="825" spans="2:16" x14ac:dyDescent="0.25">
      <c r="B825" s="88"/>
      <c r="C825" s="95"/>
      <c r="D825" s="95"/>
      <c r="E825" s="90"/>
      <c r="F825" s="90"/>
      <c r="G825" s="90"/>
      <c r="H825" s="90"/>
      <c r="I825" s="85"/>
      <c r="J825" s="91"/>
      <c r="K825" s="91"/>
      <c r="L825" s="96"/>
      <c r="M825" s="97"/>
      <c r="N825" s="34">
        <f t="shared" si="36"/>
        <v>0</v>
      </c>
      <c r="O825" s="39"/>
      <c r="P825" s="39"/>
    </row>
    <row r="826" spans="2:16" x14ac:dyDescent="0.25">
      <c r="B826" s="88"/>
      <c r="C826" s="95"/>
      <c r="D826" s="95"/>
      <c r="E826" s="90"/>
      <c r="F826" s="90"/>
      <c r="G826" s="90"/>
      <c r="H826" s="90"/>
      <c r="I826" s="85"/>
      <c r="J826" s="91"/>
      <c r="K826" s="91"/>
      <c r="L826" s="96"/>
      <c r="M826" s="97"/>
      <c r="N826" s="34">
        <f t="shared" si="36"/>
        <v>0</v>
      </c>
      <c r="O826" s="39"/>
      <c r="P826" s="39"/>
    </row>
    <row r="827" spans="2:16" x14ac:dyDescent="0.25">
      <c r="B827" s="88"/>
      <c r="C827" s="95"/>
      <c r="D827" s="95"/>
      <c r="E827" s="90"/>
      <c r="F827" s="90"/>
      <c r="G827" s="90"/>
      <c r="H827" s="90"/>
      <c r="I827" s="85"/>
      <c r="J827" s="91"/>
      <c r="K827" s="91"/>
      <c r="L827" s="96"/>
      <c r="M827" s="97"/>
      <c r="N827" s="34">
        <f t="shared" si="36"/>
        <v>0</v>
      </c>
      <c r="O827" s="39"/>
      <c r="P827" s="39"/>
    </row>
    <row r="828" spans="2:16" x14ac:dyDescent="0.25">
      <c r="B828" s="88"/>
      <c r="C828" s="95"/>
      <c r="D828" s="95"/>
      <c r="E828" s="90"/>
      <c r="F828" s="90"/>
      <c r="G828" s="90"/>
      <c r="H828" s="90"/>
      <c r="I828" s="85"/>
      <c r="J828" s="91"/>
      <c r="K828" s="91"/>
      <c r="L828" s="96"/>
      <c r="M828" s="97"/>
      <c r="N828" s="34">
        <f t="shared" si="36"/>
        <v>0</v>
      </c>
      <c r="O828" s="39"/>
      <c r="P828" s="39"/>
    </row>
    <row r="829" spans="2:16" x14ac:dyDescent="0.25">
      <c r="B829" s="88"/>
      <c r="C829" s="95"/>
      <c r="D829" s="95"/>
      <c r="E829" s="90"/>
      <c r="F829" s="90"/>
      <c r="G829" s="90"/>
      <c r="H829" s="90"/>
      <c r="I829" s="85"/>
      <c r="J829" s="91"/>
      <c r="K829" s="91"/>
      <c r="L829" s="96"/>
      <c r="M829" s="97"/>
      <c r="N829" s="34">
        <f t="shared" si="36"/>
        <v>0</v>
      </c>
      <c r="O829" s="39"/>
      <c r="P829" s="39"/>
    </row>
    <row r="830" spans="2:16" x14ac:dyDescent="0.25">
      <c r="B830" s="88"/>
      <c r="C830" s="95"/>
      <c r="D830" s="95"/>
      <c r="E830" s="90"/>
      <c r="F830" s="90"/>
      <c r="G830" s="90"/>
      <c r="H830" s="90"/>
      <c r="I830" s="85"/>
      <c r="J830" s="91"/>
      <c r="K830" s="91"/>
      <c r="L830" s="96"/>
      <c r="M830" s="97"/>
      <c r="N830" s="34">
        <f t="shared" si="36"/>
        <v>0</v>
      </c>
      <c r="O830" s="39"/>
      <c r="P830" s="39"/>
    </row>
    <row r="831" spans="2:16" x14ac:dyDescent="0.25">
      <c r="B831" s="88"/>
      <c r="C831" s="95"/>
      <c r="D831" s="95"/>
      <c r="E831" s="90"/>
      <c r="F831" s="90"/>
      <c r="G831" s="90"/>
      <c r="H831" s="90"/>
      <c r="I831" s="85"/>
      <c r="J831" s="91"/>
      <c r="K831" s="91"/>
      <c r="L831" s="96"/>
      <c r="M831" s="97"/>
      <c r="N831" s="34">
        <f t="shared" si="36"/>
        <v>0</v>
      </c>
      <c r="O831" s="39"/>
      <c r="P831" s="39"/>
    </row>
    <row r="832" spans="2:16" x14ac:dyDescent="0.25">
      <c r="B832" s="88"/>
      <c r="C832" s="95"/>
      <c r="D832" s="95"/>
      <c r="E832" s="90"/>
      <c r="F832" s="90"/>
      <c r="G832" s="90"/>
      <c r="H832" s="90"/>
      <c r="I832" s="85"/>
      <c r="J832" s="91"/>
      <c r="K832" s="91"/>
      <c r="L832" s="96"/>
      <c r="M832" s="97"/>
      <c r="N832" s="34">
        <f t="shared" si="36"/>
        <v>0</v>
      </c>
      <c r="O832" s="39"/>
      <c r="P832" s="39"/>
    </row>
    <row r="833" spans="2:16" x14ac:dyDescent="0.25">
      <c r="B833" s="88"/>
      <c r="C833" s="95"/>
      <c r="D833" s="95"/>
      <c r="E833" s="90"/>
      <c r="F833" s="90"/>
      <c r="G833" s="90"/>
      <c r="H833" s="90"/>
      <c r="I833" s="85"/>
      <c r="J833" s="91"/>
      <c r="K833" s="91"/>
      <c r="L833" s="96"/>
      <c r="M833" s="97"/>
      <c r="N833" s="34">
        <f t="shared" si="36"/>
        <v>0</v>
      </c>
      <c r="O833" s="39"/>
      <c r="P833" s="39"/>
    </row>
    <row r="834" spans="2:16" x14ac:dyDescent="0.25">
      <c r="B834" s="88"/>
      <c r="C834" s="95"/>
      <c r="D834" s="95"/>
      <c r="E834" s="90"/>
      <c r="F834" s="90"/>
      <c r="G834" s="90"/>
      <c r="H834" s="90"/>
      <c r="I834" s="85"/>
      <c r="J834" s="91"/>
      <c r="K834" s="91"/>
      <c r="L834" s="96"/>
      <c r="M834" s="97"/>
      <c r="N834" s="34">
        <f t="shared" si="36"/>
        <v>0</v>
      </c>
      <c r="O834" s="39"/>
      <c r="P834" s="39"/>
    </row>
    <row r="835" spans="2:16" x14ac:dyDescent="0.25">
      <c r="B835" s="88"/>
      <c r="C835" s="95"/>
      <c r="D835" s="95"/>
      <c r="E835" s="90"/>
      <c r="F835" s="90"/>
      <c r="G835" s="90"/>
      <c r="H835" s="90"/>
      <c r="I835" s="85"/>
      <c r="J835" s="91"/>
      <c r="K835" s="91"/>
      <c r="L835" s="96"/>
      <c r="M835" s="97"/>
      <c r="N835" s="34">
        <f t="shared" si="36"/>
        <v>0</v>
      </c>
      <c r="O835" s="39"/>
      <c r="P835" s="39"/>
    </row>
    <row r="836" spans="2:16" x14ac:dyDescent="0.25">
      <c r="B836" s="88"/>
      <c r="C836" s="95"/>
      <c r="D836" s="95"/>
      <c r="E836" s="90"/>
      <c r="F836" s="90"/>
      <c r="G836" s="90"/>
      <c r="H836" s="90"/>
      <c r="I836" s="85"/>
      <c r="J836" s="91"/>
      <c r="K836" s="91"/>
      <c r="L836" s="96"/>
      <c r="M836" s="97"/>
      <c r="N836" s="34">
        <f t="shared" si="36"/>
        <v>0</v>
      </c>
      <c r="O836" s="39"/>
      <c r="P836" s="39"/>
    </row>
    <row r="837" spans="2:16" x14ac:dyDescent="0.25">
      <c r="B837" s="88"/>
      <c r="C837" s="95"/>
      <c r="D837" s="95"/>
      <c r="E837" s="90"/>
      <c r="F837" s="90"/>
      <c r="G837" s="90"/>
      <c r="H837" s="90"/>
      <c r="I837" s="85"/>
      <c r="J837" s="91"/>
      <c r="K837" s="91"/>
      <c r="L837" s="96"/>
      <c r="M837" s="97"/>
      <c r="N837" s="34">
        <f t="shared" si="36"/>
        <v>0</v>
      </c>
      <c r="O837" s="39"/>
      <c r="P837" s="39"/>
    </row>
    <row r="838" spans="2:16" x14ac:dyDescent="0.25">
      <c r="B838" s="88"/>
      <c r="C838" s="95"/>
      <c r="D838" s="95"/>
      <c r="E838" s="90"/>
      <c r="F838" s="90"/>
      <c r="G838" s="90"/>
      <c r="H838" s="90"/>
      <c r="I838" s="85"/>
      <c r="J838" s="91"/>
      <c r="K838" s="91"/>
      <c r="L838" s="96"/>
      <c r="M838" s="97"/>
      <c r="N838" s="34">
        <f t="shared" si="36"/>
        <v>0</v>
      </c>
      <c r="O838" s="39"/>
      <c r="P838" s="39"/>
    </row>
    <row r="839" spans="2:16" x14ac:dyDescent="0.25">
      <c r="B839" s="88"/>
      <c r="C839" s="95"/>
      <c r="D839" s="95"/>
      <c r="E839" s="90"/>
      <c r="F839" s="90"/>
      <c r="G839" s="90"/>
      <c r="H839" s="90"/>
      <c r="I839" s="85"/>
      <c r="J839" s="91"/>
      <c r="K839" s="91"/>
      <c r="L839" s="96"/>
      <c r="M839" s="97"/>
      <c r="N839" s="34">
        <f t="shared" si="36"/>
        <v>0</v>
      </c>
      <c r="O839" s="39"/>
      <c r="P839" s="39"/>
    </row>
    <row r="840" spans="2:16" x14ac:dyDescent="0.25">
      <c r="B840" s="88"/>
      <c r="C840" s="95"/>
      <c r="D840" s="95"/>
      <c r="E840" s="90"/>
      <c r="F840" s="90"/>
      <c r="G840" s="90"/>
      <c r="H840" s="90"/>
      <c r="I840" s="85"/>
      <c r="J840" s="91"/>
      <c r="K840" s="91"/>
      <c r="L840" s="96"/>
      <c r="M840" s="97"/>
      <c r="N840" s="34">
        <f t="shared" si="36"/>
        <v>0</v>
      </c>
      <c r="O840" s="39"/>
      <c r="P840" s="39"/>
    </row>
    <row r="841" spans="2:16" x14ac:dyDescent="0.25">
      <c r="B841" s="88"/>
      <c r="C841" s="95"/>
      <c r="D841" s="95"/>
      <c r="E841" s="90"/>
      <c r="F841" s="90"/>
      <c r="G841" s="90"/>
      <c r="H841" s="90"/>
      <c r="I841" s="85"/>
      <c r="J841" s="91"/>
      <c r="K841" s="91"/>
      <c r="L841" s="96"/>
      <c r="M841" s="97"/>
      <c r="N841" s="34">
        <f t="shared" si="36"/>
        <v>0</v>
      </c>
      <c r="O841" s="39"/>
      <c r="P841" s="39"/>
    </row>
    <row r="842" spans="2:16" x14ac:dyDescent="0.25">
      <c r="B842" s="88"/>
      <c r="C842" s="95"/>
      <c r="D842" s="95"/>
      <c r="E842" s="90"/>
      <c r="F842" s="90"/>
      <c r="G842" s="90"/>
      <c r="H842" s="90"/>
      <c r="I842" s="85"/>
      <c r="J842" s="91"/>
      <c r="K842" s="91"/>
      <c r="L842" s="96"/>
      <c r="M842" s="97"/>
      <c r="N842" s="34">
        <f t="shared" si="36"/>
        <v>0</v>
      </c>
      <c r="O842" s="39"/>
      <c r="P842" s="39"/>
    </row>
    <row r="843" spans="2:16" x14ac:dyDescent="0.25">
      <c r="B843" s="88"/>
      <c r="C843" s="95"/>
      <c r="D843" s="95"/>
      <c r="E843" s="90"/>
      <c r="F843" s="90"/>
      <c r="G843" s="90"/>
      <c r="H843" s="90"/>
      <c r="I843" s="85"/>
      <c r="J843" s="91"/>
      <c r="K843" s="91"/>
      <c r="L843" s="96"/>
      <c r="M843" s="97"/>
      <c r="N843" s="34">
        <f t="shared" si="36"/>
        <v>0</v>
      </c>
      <c r="O843" s="39"/>
      <c r="P843" s="39"/>
    </row>
    <row r="844" spans="2:16" x14ac:dyDescent="0.25">
      <c r="B844" s="88"/>
      <c r="C844" s="95"/>
      <c r="D844" s="95"/>
      <c r="E844" s="90"/>
      <c r="F844" s="90"/>
      <c r="G844" s="90"/>
      <c r="H844" s="90"/>
      <c r="I844" s="85"/>
      <c r="J844" s="91"/>
      <c r="K844" s="91"/>
      <c r="L844" s="96"/>
      <c r="M844" s="97"/>
      <c r="N844" s="34">
        <f t="shared" si="36"/>
        <v>0</v>
      </c>
      <c r="O844" s="39"/>
      <c r="P844" s="39"/>
    </row>
    <row r="845" spans="2:16" x14ac:dyDescent="0.25">
      <c r="B845" s="88"/>
      <c r="C845" s="95"/>
      <c r="D845" s="95"/>
      <c r="E845" s="90"/>
      <c r="F845" s="90"/>
      <c r="G845" s="90"/>
      <c r="H845" s="90"/>
      <c r="I845" s="85"/>
      <c r="J845" s="91"/>
      <c r="K845" s="91"/>
      <c r="L845" s="96"/>
      <c r="M845" s="97"/>
      <c r="N845" s="34">
        <f t="shared" si="36"/>
        <v>0</v>
      </c>
      <c r="O845" s="39"/>
      <c r="P845" s="39"/>
    </row>
    <row r="846" spans="2:16" x14ac:dyDescent="0.25">
      <c r="B846" s="88"/>
      <c r="C846" s="95"/>
      <c r="D846" s="95"/>
      <c r="E846" s="90"/>
      <c r="F846" s="90"/>
      <c r="G846" s="90"/>
      <c r="H846" s="90"/>
      <c r="I846" s="85"/>
      <c r="J846" s="91"/>
      <c r="K846" s="91"/>
      <c r="L846" s="96"/>
      <c r="M846" s="97"/>
      <c r="N846" s="34">
        <f t="shared" si="36"/>
        <v>0</v>
      </c>
      <c r="O846" s="39"/>
      <c r="P846" s="39"/>
    </row>
    <row r="847" spans="2:16" x14ac:dyDescent="0.25">
      <c r="B847" s="88"/>
      <c r="C847" s="95"/>
      <c r="D847" s="95"/>
      <c r="E847" s="90"/>
      <c r="F847" s="90"/>
      <c r="G847" s="90"/>
      <c r="H847" s="90"/>
      <c r="I847" s="85"/>
      <c r="J847" s="91"/>
      <c r="K847" s="91"/>
      <c r="L847" s="96"/>
      <c r="M847" s="97"/>
      <c r="N847" s="34">
        <f t="shared" si="36"/>
        <v>0</v>
      </c>
      <c r="O847" s="39"/>
      <c r="P847" s="39"/>
    </row>
    <row r="848" spans="2:16" x14ac:dyDescent="0.25">
      <c r="B848" s="88"/>
      <c r="C848" s="95"/>
      <c r="D848" s="95"/>
      <c r="E848" s="90"/>
      <c r="F848" s="90"/>
      <c r="G848" s="90"/>
      <c r="H848" s="90"/>
      <c r="I848" s="85"/>
      <c r="J848" s="91"/>
      <c r="K848" s="91"/>
      <c r="L848" s="96"/>
      <c r="M848" s="97"/>
      <c r="N848" s="34">
        <f t="shared" ref="N848:N911" si="37">N847+L848-M848</f>
        <v>0</v>
      </c>
      <c r="O848" s="39"/>
      <c r="P848" s="39"/>
    </row>
    <row r="849" spans="2:16" x14ac:dyDescent="0.25">
      <c r="B849" s="88"/>
      <c r="C849" s="95"/>
      <c r="D849" s="95"/>
      <c r="E849" s="90"/>
      <c r="F849" s="90"/>
      <c r="G849" s="90"/>
      <c r="H849" s="90"/>
      <c r="I849" s="85"/>
      <c r="J849" s="91"/>
      <c r="K849" s="91"/>
      <c r="L849" s="96"/>
      <c r="M849" s="97"/>
      <c r="N849" s="34">
        <f t="shared" si="37"/>
        <v>0</v>
      </c>
      <c r="O849" s="39"/>
      <c r="P849" s="39"/>
    </row>
    <row r="850" spans="2:16" x14ac:dyDescent="0.25">
      <c r="B850" s="88"/>
      <c r="C850" s="95"/>
      <c r="D850" s="95"/>
      <c r="E850" s="90"/>
      <c r="F850" s="90"/>
      <c r="G850" s="90"/>
      <c r="H850" s="90"/>
      <c r="I850" s="85"/>
      <c r="J850" s="91"/>
      <c r="K850" s="91"/>
      <c r="L850" s="96"/>
      <c r="M850" s="97"/>
      <c r="N850" s="34">
        <f t="shared" si="37"/>
        <v>0</v>
      </c>
      <c r="O850" s="39"/>
      <c r="P850" s="39"/>
    </row>
    <row r="851" spans="2:16" x14ac:dyDescent="0.25">
      <c r="B851" s="88"/>
      <c r="C851" s="95"/>
      <c r="D851" s="95"/>
      <c r="E851" s="90"/>
      <c r="F851" s="90"/>
      <c r="G851" s="90"/>
      <c r="H851" s="90"/>
      <c r="I851" s="85"/>
      <c r="J851" s="91"/>
      <c r="K851" s="91"/>
      <c r="L851" s="96"/>
      <c r="M851" s="97"/>
      <c r="N851" s="34">
        <f t="shared" si="37"/>
        <v>0</v>
      </c>
      <c r="O851" s="39"/>
      <c r="P851" s="39"/>
    </row>
    <row r="852" spans="2:16" x14ac:dyDescent="0.25">
      <c r="B852" s="88"/>
      <c r="C852" s="95"/>
      <c r="D852" s="95"/>
      <c r="E852" s="90"/>
      <c r="F852" s="90"/>
      <c r="G852" s="90"/>
      <c r="H852" s="90"/>
      <c r="I852" s="85"/>
      <c r="J852" s="91"/>
      <c r="K852" s="91"/>
      <c r="L852" s="96"/>
      <c r="M852" s="97"/>
      <c r="N852" s="34">
        <f t="shared" si="37"/>
        <v>0</v>
      </c>
      <c r="O852" s="39"/>
      <c r="P852" s="39"/>
    </row>
    <row r="853" spans="2:16" x14ac:dyDescent="0.25">
      <c r="B853" s="88"/>
      <c r="C853" s="95"/>
      <c r="D853" s="95"/>
      <c r="E853" s="90"/>
      <c r="F853" s="90"/>
      <c r="G853" s="90"/>
      <c r="H853" s="90"/>
      <c r="I853" s="85"/>
      <c r="J853" s="91"/>
      <c r="K853" s="91"/>
      <c r="L853" s="96"/>
      <c r="M853" s="97"/>
      <c r="N853" s="34">
        <f t="shared" si="37"/>
        <v>0</v>
      </c>
      <c r="O853" s="39"/>
      <c r="P853" s="39"/>
    </row>
    <row r="854" spans="2:16" x14ac:dyDescent="0.25">
      <c r="B854" s="88"/>
      <c r="C854" s="95"/>
      <c r="D854" s="95"/>
      <c r="E854" s="90"/>
      <c r="F854" s="90"/>
      <c r="G854" s="90"/>
      <c r="H854" s="90"/>
      <c r="I854" s="85"/>
      <c r="J854" s="91"/>
      <c r="K854" s="91"/>
      <c r="L854" s="96"/>
      <c r="M854" s="97"/>
      <c r="N854" s="34">
        <f t="shared" si="37"/>
        <v>0</v>
      </c>
      <c r="O854" s="39"/>
      <c r="P854" s="39"/>
    </row>
    <row r="855" spans="2:16" x14ac:dyDescent="0.25">
      <c r="B855" s="88"/>
      <c r="C855" s="95"/>
      <c r="D855" s="95"/>
      <c r="E855" s="90"/>
      <c r="F855" s="90"/>
      <c r="G855" s="90"/>
      <c r="H855" s="90"/>
      <c r="I855" s="85"/>
      <c r="J855" s="91"/>
      <c r="K855" s="91"/>
      <c r="L855" s="96"/>
      <c r="M855" s="97"/>
      <c r="N855" s="34">
        <f t="shared" si="37"/>
        <v>0</v>
      </c>
      <c r="O855" s="39"/>
      <c r="P855" s="39"/>
    </row>
    <row r="856" spans="2:16" x14ac:dyDescent="0.25">
      <c r="B856" s="88"/>
      <c r="C856" s="95"/>
      <c r="D856" s="95"/>
      <c r="E856" s="90"/>
      <c r="F856" s="90"/>
      <c r="G856" s="90"/>
      <c r="H856" s="90"/>
      <c r="I856" s="85"/>
      <c r="J856" s="91"/>
      <c r="K856" s="91"/>
      <c r="L856" s="96"/>
      <c r="M856" s="97"/>
      <c r="N856" s="34">
        <f t="shared" si="37"/>
        <v>0</v>
      </c>
      <c r="O856" s="39"/>
      <c r="P856" s="39"/>
    </row>
    <row r="857" spans="2:16" x14ac:dyDescent="0.25">
      <c r="B857" s="88"/>
      <c r="C857" s="95"/>
      <c r="D857" s="95"/>
      <c r="E857" s="90"/>
      <c r="F857" s="90"/>
      <c r="G857" s="90"/>
      <c r="H857" s="90"/>
      <c r="I857" s="85"/>
      <c r="J857" s="91"/>
      <c r="K857" s="91"/>
      <c r="L857" s="96"/>
      <c r="M857" s="97"/>
      <c r="N857" s="34">
        <f t="shared" si="37"/>
        <v>0</v>
      </c>
      <c r="O857" s="39"/>
      <c r="P857" s="39"/>
    </row>
    <row r="858" spans="2:16" x14ac:dyDescent="0.25">
      <c r="B858" s="88"/>
      <c r="C858" s="95"/>
      <c r="D858" s="95"/>
      <c r="E858" s="90"/>
      <c r="F858" s="90"/>
      <c r="G858" s="90"/>
      <c r="H858" s="90"/>
      <c r="I858" s="85"/>
      <c r="J858" s="91"/>
      <c r="K858" s="91"/>
      <c r="L858" s="96"/>
      <c r="M858" s="97"/>
      <c r="N858" s="34">
        <f t="shared" si="37"/>
        <v>0</v>
      </c>
      <c r="O858" s="39"/>
      <c r="P858" s="39"/>
    </row>
    <row r="859" spans="2:16" x14ac:dyDescent="0.25">
      <c r="B859" s="88"/>
      <c r="C859" s="95"/>
      <c r="D859" s="95"/>
      <c r="E859" s="90"/>
      <c r="F859" s="90"/>
      <c r="G859" s="90"/>
      <c r="H859" s="90"/>
      <c r="I859" s="85"/>
      <c r="J859" s="91"/>
      <c r="K859" s="91"/>
      <c r="L859" s="96"/>
      <c r="M859" s="97"/>
      <c r="N859" s="34">
        <f t="shared" si="37"/>
        <v>0</v>
      </c>
      <c r="O859" s="39"/>
      <c r="P859" s="39"/>
    </row>
    <row r="860" spans="2:16" x14ac:dyDescent="0.25">
      <c r="B860" s="88"/>
      <c r="C860" s="95"/>
      <c r="D860" s="95"/>
      <c r="E860" s="90"/>
      <c r="F860" s="90"/>
      <c r="G860" s="90"/>
      <c r="H860" s="90"/>
      <c r="I860" s="85"/>
      <c r="J860" s="91"/>
      <c r="K860" s="91"/>
      <c r="L860" s="96"/>
      <c r="M860" s="97"/>
      <c r="N860" s="34">
        <f t="shared" si="37"/>
        <v>0</v>
      </c>
      <c r="O860" s="39"/>
      <c r="P860" s="39"/>
    </row>
    <row r="861" spans="2:16" x14ac:dyDescent="0.25">
      <c r="B861" s="88"/>
      <c r="C861" s="95"/>
      <c r="D861" s="95"/>
      <c r="E861" s="90"/>
      <c r="F861" s="90"/>
      <c r="G861" s="90"/>
      <c r="H861" s="90"/>
      <c r="I861" s="85"/>
      <c r="J861" s="91"/>
      <c r="K861" s="91"/>
      <c r="L861" s="96"/>
      <c r="M861" s="97"/>
      <c r="N861" s="34">
        <f t="shared" si="37"/>
        <v>0</v>
      </c>
      <c r="O861" s="39"/>
      <c r="P861" s="39"/>
    </row>
    <row r="862" spans="2:16" x14ac:dyDescent="0.25">
      <c r="B862" s="88"/>
      <c r="C862" s="95"/>
      <c r="D862" s="95"/>
      <c r="E862" s="90"/>
      <c r="F862" s="90"/>
      <c r="G862" s="90"/>
      <c r="H862" s="90"/>
      <c r="I862" s="85"/>
      <c r="J862" s="91"/>
      <c r="K862" s="91"/>
      <c r="L862" s="96"/>
      <c r="M862" s="97"/>
      <c r="N862" s="34">
        <f t="shared" si="37"/>
        <v>0</v>
      </c>
      <c r="O862" s="39"/>
      <c r="P862" s="39"/>
    </row>
    <row r="863" spans="2:16" x14ac:dyDescent="0.25">
      <c r="B863" s="88"/>
      <c r="C863" s="95"/>
      <c r="D863" s="95"/>
      <c r="E863" s="90"/>
      <c r="F863" s="90"/>
      <c r="G863" s="90"/>
      <c r="H863" s="90"/>
      <c r="I863" s="85"/>
      <c r="J863" s="91"/>
      <c r="K863" s="91"/>
      <c r="L863" s="96"/>
      <c r="M863" s="97"/>
      <c r="N863" s="34">
        <f t="shared" si="37"/>
        <v>0</v>
      </c>
      <c r="O863" s="39"/>
      <c r="P863" s="39"/>
    </row>
    <row r="864" spans="2:16" x14ac:dyDescent="0.25">
      <c r="B864" s="88"/>
      <c r="C864" s="95"/>
      <c r="D864" s="95"/>
      <c r="E864" s="90"/>
      <c r="F864" s="90"/>
      <c r="G864" s="90"/>
      <c r="H864" s="90"/>
      <c r="I864" s="85"/>
      <c r="J864" s="91"/>
      <c r="K864" s="91"/>
      <c r="L864" s="96"/>
      <c r="M864" s="97"/>
      <c r="N864" s="34">
        <f t="shared" si="37"/>
        <v>0</v>
      </c>
      <c r="O864" s="39"/>
      <c r="P864" s="39"/>
    </row>
    <row r="865" spans="2:16" x14ac:dyDescent="0.25">
      <c r="B865" s="88"/>
      <c r="C865" s="95"/>
      <c r="D865" s="95"/>
      <c r="E865" s="90"/>
      <c r="F865" s="90"/>
      <c r="G865" s="90"/>
      <c r="H865" s="90"/>
      <c r="I865" s="85"/>
      <c r="J865" s="91"/>
      <c r="K865" s="91"/>
      <c r="L865" s="96"/>
      <c r="M865" s="97"/>
      <c r="N865" s="34">
        <f t="shared" si="37"/>
        <v>0</v>
      </c>
      <c r="O865" s="39"/>
      <c r="P865" s="39"/>
    </row>
    <row r="866" spans="2:16" x14ac:dyDescent="0.25">
      <c r="B866" s="88"/>
      <c r="C866" s="95"/>
      <c r="D866" s="95"/>
      <c r="E866" s="90"/>
      <c r="F866" s="90"/>
      <c r="G866" s="90"/>
      <c r="H866" s="90"/>
      <c r="I866" s="85"/>
      <c r="J866" s="91"/>
      <c r="K866" s="91"/>
      <c r="L866" s="96"/>
      <c r="M866" s="97"/>
      <c r="N866" s="34">
        <f t="shared" si="37"/>
        <v>0</v>
      </c>
      <c r="O866" s="39"/>
      <c r="P866" s="39"/>
    </row>
    <row r="867" spans="2:16" x14ac:dyDescent="0.25">
      <c r="B867" s="88"/>
      <c r="C867" s="95"/>
      <c r="D867" s="95"/>
      <c r="E867" s="90"/>
      <c r="F867" s="90"/>
      <c r="G867" s="90"/>
      <c r="H867" s="90"/>
      <c r="I867" s="85"/>
      <c r="J867" s="91"/>
      <c r="K867" s="91"/>
      <c r="L867" s="96"/>
      <c r="M867" s="97"/>
      <c r="N867" s="34">
        <f t="shared" si="37"/>
        <v>0</v>
      </c>
      <c r="O867" s="39"/>
      <c r="P867" s="39"/>
    </row>
    <row r="868" spans="2:16" x14ac:dyDescent="0.25">
      <c r="B868" s="88"/>
      <c r="C868" s="95"/>
      <c r="D868" s="95"/>
      <c r="E868" s="90"/>
      <c r="F868" s="90"/>
      <c r="G868" s="90"/>
      <c r="H868" s="90"/>
      <c r="I868" s="85"/>
      <c r="J868" s="91"/>
      <c r="K868" s="91"/>
      <c r="L868" s="96"/>
      <c r="M868" s="97"/>
      <c r="N868" s="34">
        <f t="shared" si="37"/>
        <v>0</v>
      </c>
      <c r="O868" s="39"/>
      <c r="P868" s="39"/>
    </row>
    <row r="869" spans="2:16" x14ac:dyDescent="0.25">
      <c r="B869" s="88"/>
      <c r="C869" s="95"/>
      <c r="D869" s="95"/>
      <c r="E869" s="90"/>
      <c r="F869" s="90"/>
      <c r="G869" s="90"/>
      <c r="H869" s="90"/>
      <c r="I869" s="85"/>
      <c r="J869" s="91"/>
      <c r="K869" s="91"/>
      <c r="L869" s="96"/>
      <c r="M869" s="97"/>
      <c r="N869" s="34">
        <f t="shared" si="37"/>
        <v>0</v>
      </c>
      <c r="O869" s="39"/>
      <c r="P869" s="39"/>
    </row>
    <row r="870" spans="2:16" x14ac:dyDescent="0.25">
      <c r="B870" s="88"/>
      <c r="C870" s="95"/>
      <c r="D870" s="95"/>
      <c r="E870" s="90"/>
      <c r="F870" s="90"/>
      <c r="G870" s="90"/>
      <c r="H870" s="90"/>
      <c r="I870" s="85"/>
      <c r="J870" s="91"/>
      <c r="K870" s="91"/>
      <c r="L870" s="96"/>
      <c r="M870" s="97"/>
      <c r="N870" s="34">
        <f t="shared" si="37"/>
        <v>0</v>
      </c>
      <c r="O870" s="39"/>
      <c r="P870" s="39"/>
    </row>
    <row r="871" spans="2:16" x14ac:dyDescent="0.25">
      <c r="B871" s="88"/>
      <c r="C871" s="95"/>
      <c r="D871" s="95"/>
      <c r="E871" s="90"/>
      <c r="F871" s="90"/>
      <c r="G871" s="90"/>
      <c r="H871" s="90"/>
      <c r="I871" s="85"/>
      <c r="J871" s="91"/>
      <c r="K871" s="91"/>
      <c r="L871" s="96"/>
      <c r="M871" s="97"/>
      <c r="N871" s="34">
        <f t="shared" si="37"/>
        <v>0</v>
      </c>
      <c r="O871" s="39"/>
      <c r="P871" s="39"/>
    </row>
    <row r="872" spans="2:16" x14ac:dyDescent="0.25">
      <c r="B872" s="88"/>
      <c r="C872" s="95"/>
      <c r="D872" s="95"/>
      <c r="E872" s="90"/>
      <c r="F872" s="90"/>
      <c r="G872" s="90"/>
      <c r="H872" s="90"/>
      <c r="I872" s="85"/>
      <c r="J872" s="91"/>
      <c r="K872" s="91"/>
      <c r="L872" s="96"/>
      <c r="M872" s="97"/>
      <c r="N872" s="34">
        <f t="shared" si="37"/>
        <v>0</v>
      </c>
      <c r="O872" s="39"/>
      <c r="P872" s="39"/>
    </row>
    <row r="873" spans="2:16" x14ac:dyDescent="0.25">
      <c r="B873" s="88"/>
      <c r="C873" s="95"/>
      <c r="D873" s="95"/>
      <c r="E873" s="90"/>
      <c r="F873" s="90"/>
      <c r="G873" s="90"/>
      <c r="H873" s="90"/>
      <c r="I873" s="85"/>
      <c r="J873" s="91"/>
      <c r="K873" s="91"/>
      <c r="L873" s="96"/>
      <c r="M873" s="97"/>
      <c r="N873" s="34">
        <f t="shared" si="37"/>
        <v>0</v>
      </c>
      <c r="O873" s="39"/>
      <c r="P873" s="39"/>
    </row>
    <row r="874" spans="2:16" x14ac:dyDescent="0.25">
      <c r="B874" s="88"/>
      <c r="C874" s="95"/>
      <c r="D874" s="95"/>
      <c r="E874" s="90"/>
      <c r="F874" s="90"/>
      <c r="G874" s="90"/>
      <c r="H874" s="90"/>
      <c r="I874" s="85"/>
      <c r="J874" s="91"/>
      <c r="K874" s="91"/>
      <c r="L874" s="96"/>
      <c r="M874" s="97"/>
      <c r="N874" s="34">
        <f t="shared" si="37"/>
        <v>0</v>
      </c>
      <c r="O874" s="39"/>
      <c r="P874" s="39"/>
    </row>
    <row r="875" spans="2:16" x14ac:dyDescent="0.25">
      <c r="B875" s="88"/>
      <c r="C875" s="95"/>
      <c r="D875" s="95"/>
      <c r="E875" s="90"/>
      <c r="F875" s="90"/>
      <c r="G875" s="90"/>
      <c r="H875" s="90"/>
      <c r="I875" s="85"/>
      <c r="J875" s="91"/>
      <c r="K875" s="91"/>
      <c r="L875" s="96"/>
      <c r="M875" s="97"/>
      <c r="N875" s="34">
        <f t="shared" si="37"/>
        <v>0</v>
      </c>
      <c r="O875" s="39"/>
      <c r="P875" s="39"/>
    </row>
    <row r="876" spans="2:16" x14ac:dyDescent="0.25">
      <c r="B876" s="88"/>
      <c r="C876" s="95"/>
      <c r="D876" s="95"/>
      <c r="E876" s="90"/>
      <c r="F876" s="90"/>
      <c r="G876" s="90"/>
      <c r="H876" s="90"/>
      <c r="I876" s="85"/>
      <c r="J876" s="91"/>
      <c r="K876" s="91"/>
      <c r="L876" s="96"/>
      <c r="M876" s="97"/>
      <c r="N876" s="34">
        <f t="shared" si="37"/>
        <v>0</v>
      </c>
      <c r="O876" s="39"/>
      <c r="P876" s="39"/>
    </row>
    <row r="877" spans="2:16" x14ac:dyDescent="0.25">
      <c r="B877" s="88"/>
      <c r="C877" s="95"/>
      <c r="D877" s="95"/>
      <c r="E877" s="90"/>
      <c r="F877" s="90"/>
      <c r="G877" s="90"/>
      <c r="H877" s="90"/>
      <c r="I877" s="85"/>
      <c r="J877" s="91"/>
      <c r="K877" s="91"/>
      <c r="L877" s="96"/>
      <c r="M877" s="97"/>
      <c r="N877" s="34">
        <f t="shared" si="37"/>
        <v>0</v>
      </c>
      <c r="O877" s="39"/>
      <c r="P877" s="39"/>
    </row>
    <row r="878" spans="2:16" x14ac:dyDescent="0.25">
      <c r="B878" s="88"/>
      <c r="C878" s="95"/>
      <c r="D878" s="95"/>
      <c r="E878" s="90"/>
      <c r="F878" s="90"/>
      <c r="G878" s="90"/>
      <c r="H878" s="90"/>
      <c r="I878" s="85"/>
      <c r="J878" s="91"/>
      <c r="K878" s="91"/>
      <c r="L878" s="96"/>
      <c r="M878" s="97"/>
      <c r="N878" s="34">
        <f t="shared" si="37"/>
        <v>0</v>
      </c>
      <c r="O878" s="39"/>
      <c r="P878" s="39"/>
    </row>
    <row r="879" spans="2:16" x14ac:dyDescent="0.25">
      <c r="B879" s="88"/>
      <c r="C879" s="95"/>
      <c r="D879" s="95"/>
      <c r="E879" s="90"/>
      <c r="F879" s="90"/>
      <c r="G879" s="90"/>
      <c r="H879" s="90"/>
      <c r="I879" s="85"/>
      <c r="J879" s="91"/>
      <c r="K879" s="91"/>
      <c r="L879" s="96"/>
      <c r="M879" s="97"/>
      <c r="N879" s="34">
        <f t="shared" si="37"/>
        <v>0</v>
      </c>
      <c r="O879" s="39"/>
      <c r="P879" s="39"/>
    </row>
    <row r="880" spans="2:16" x14ac:dyDescent="0.25">
      <c r="B880" s="88"/>
      <c r="C880" s="95"/>
      <c r="D880" s="95"/>
      <c r="E880" s="90"/>
      <c r="F880" s="90"/>
      <c r="G880" s="90"/>
      <c r="H880" s="90"/>
      <c r="I880" s="85"/>
      <c r="J880" s="91"/>
      <c r="K880" s="91"/>
      <c r="L880" s="96"/>
      <c r="M880" s="97"/>
      <c r="N880" s="34">
        <f t="shared" si="37"/>
        <v>0</v>
      </c>
      <c r="O880" s="39"/>
      <c r="P880" s="39"/>
    </row>
    <row r="881" spans="2:16" x14ac:dyDescent="0.25">
      <c r="B881" s="88"/>
      <c r="C881" s="95"/>
      <c r="D881" s="95"/>
      <c r="E881" s="90"/>
      <c r="F881" s="90"/>
      <c r="G881" s="90"/>
      <c r="H881" s="90"/>
      <c r="I881" s="85"/>
      <c r="J881" s="91"/>
      <c r="K881" s="91"/>
      <c r="L881" s="96"/>
      <c r="M881" s="97"/>
      <c r="N881" s="34">
        <f t="shared" si="37"/>
        <v>0</v>
      </c>
      <c r="O881" s="39"/>
      <c r="P881" s="39"/>
    </row>
    <row r="882" spans="2:16" x14ac:dyDescent="0.25">
      <c r="B882" s="88"/>
      <c r="C882" s="95"/>
      <c r="D882" s="95"/>
      <c r="E882" s="90"/>
      <c r="F882" s="90"/>
      <c r="G882" s="90"/>
      <c r="H882" s="90"/>
      <c r="I882" s="85"/>
      <c r="J882" s="91"/>
      <c r="K882" s="91"/>
      <c r="L882" s="96"/>
      <c r="M882" s="97"/>
      <c r="N882" s="34">
        <f t="shared" si="37"/>
        <v>0</v>
      </c>
      <c r="O882" s="39"/>
      <c r="P882" s="39"/>
    </row>
    <row r="883" spans="2:16" x14ac:dyDescent="0.25">
      <c r="B883" s="88"/>
      <c r="C883" s="95"/>
      <c r="D883" s="95"/>
      <c r="E883" s="90"/>
      <c r="F883" s="90"/>
      <c r="G883" s="90"/>
      <c r="H883" s="90"/>
      <c r="I883" s="85"/>
      <c r="J883" s="91"/>
      <c r="K883" s="91"/>
      <c r="L883" s="96"/>
      <c r="M883" s="97"/>
      <c r="N883" s="34">
        <f t="shared" si="37"/>
        <v>0</v>
      </c>
      <c r="O883" s="39"/>
      <c r="P883" s="39"/>
    </row>
    <row r="884" spans="2:16" x14ac:dyDescent="0.25">
      <c r="B884" s="88"/>
      <c r="C884" s="95"/>
      <c r="D884" s="95"/>
      <c r="E884" s="90"/>
      <c r="F884" s="90"/>
      <c r="G884" s="90"/>
      <c r="H884" s="90"/>
      <c r="I884" s="85"/>
      <c r="J884" s="91"/>
      <c r="K884" s="91"/>
      <c r="L884" s="96"/>
      <c r="M884" s="97"/>
      <c r="N884" s="34">
        <f t="shared" si="37"/>
        <v>0</v>
      </c>
      <c r="O884" s="39"/>
      <c r="P884" s="39"/>
    </row>
    <row r="885" spans="2:16" x14ac:dyDescent="0.25">
      <c r="B885" s="88"/>
      <c r="C885" s="95"/>
      <c r="D885" s="95"/>
      <c r="E885" s="90"/>
      <c r="F885" s="90"/>
      <c r="G885" s="90"/>
      <c r="H885" s="90"/>
      <c r="I885" s="85"/>
      <c r="J885" s="91"/>
      <c r="K885" s="91"/>
      <c r="L885" s="96"/>
      <c r="M885" s="97"/>
      <c r="N885" s="34">
        <f t="shared" si="37"/>
        <v>0</v>
      </c>
      <c r="O885" s="39"/>
      <c r="P885" s="39"/>
    </row>
    <row r="886" spans="2:16" x14ac:dyDescent="0.25">
      <c r="B886" s="88"/>
      <c r="C886" s="95"/>
      <c r="D886" s="95"/>
      <c r="E886" s="90"/>
      <c r="F886" s="90"/>
      <c r="G886" s="90"/>
      <c r="H886" s="90"/>
      <c r="I886" s="85"/>
      <c r="J886" s="91"/>
      <c r="K886" s="91"/>
      <c r="L886" s="96"/>
      <c r="M886" s="97"/>
      <c r="N886" s="34">
        <f t="shared" si="37"/>
        <v>0</v>
      </c>
      <c r="O886" s="39"/>
      <c r="P886" s="39"/>
    </row>
    <row r="887" spans="2:16" x14ac:dyDescent="0.25">
      <c r="B887" s="88"/>
      <c r="C887" s="95"/>
      <c r="D887" s="95"/>
      <c r="E887" s="90"/>
      <c r="F887" s="90"/>
      <c r="G887" s="90"/>
      <c r="H887" s="90"/>
      <c r="I887" s="85"/>
      <c r="J887" s="91"/>
      <c r="K887" s="91"/>
      <c r="L887" s="96"/>
      <c r="M887" s="97"/>
      <c r="N887" s="34">
        <f t="shared" si="37"/>
        <v>0</v>
      </c>
      <c r="O887" s="39"/>
      <c r="P887" s="39"/>
    </row>
    <row r="888" spans="2:16" x14ac:dyDescent="0.25">
      <c r="B888" s="88"/>
      <c r="C888" s="95"/>
      <c r="D888" s="95"/>
      <c r="E888" s="90"/>
      <c r="F888" s="90"/>
      <c r="G888" s="90"/>
      <c r="H888" s="90"/>
      <c r="I888" s="85"/>
      <c r="J888" s="91"/>
      <c r="K888" s="91"/>
      <c r="L888" s="96"/>
      <c r="M888" s="97"/>
      <c r="N888" s="34">
        <f t="shared" si="37"/>
        <v>0</v>
      </c>
      <c r="O888" s="39"/>
      <c r="P888" s="39"/>
    </row>
    <row r="889" spans="2:16" x14ac:dyDescent="0.25">
      <c r="B889" s="88"/>
      <c r="C889" s="95"/>
      <c r="D889" s="95"/>
      <c r="E889" s="90"/>
      <c r="F889" s="90"/>
      <c r="G889" s="90"/>
      <c r="H889" s="90"/>
      <c r="I889" s="85"/>
      <c r="J889" s="91"/>
      <c r="K889" s="91"/>
      <c r="L889" s="96"/>
      <c r="M889" s="97"/>
      <c r="N889" s="34">
        <f t="shared" si="37"/>
        <v>0</v>
      </c>
      <c r="O889" s="39"/>
      <c r="P889" s="39"/>
    </row>
    <row r="890" spans="2:16" x14ac:dyDescent="0.25">
      <c r="B890" s="88"/>
      <c r="C890" s="95"/>
      <c r="D890" s="95"/>
      <c r="E890" s="90"/>
      <c r="F890" s="90"/>
      <c r="G890" s="90"/>
      <c r="H890" s="90"/>
      <c r="I890" s="85"/>
      <c r="J890" s="91"/>
      <c r="K890" s="91"/>
      <c r="L890" s="96"/>
      <c r="M890" s="97"/>
      <c r="N890" s="34">
        <f t="shared" si="37"/>
        <v>0</v>
      </c>
      <c r="O890" s="39"/>
      <c r="P890" s="39"/>
    </row>
    <row r="891" spans="2:16" x14ac:dyDescent="0.25">
      <c r="B891" s="88"/>
      <c r="C891" s="95"/>
      <c r="D891" s="95"/>
      <c r="E891" s="90"/>
      <c r="F891" s="90"/>
      <c r="G891" s="90"/>
      <c r="H891" s="90"/>
      <c r="I891" s="85"/>
      <c r="J891" s="91"/>
      <c r="K891" s="91"/>
      <c r="L891" s="96"/>
      <c r="M891" s="97"/>
      <c r="N891" s="34">
        <f t="shared" si="37"/>
        <v>0</v>
      </c>
      <c r="O891" s="39"/>
      <c r="P891" s="39"/>
    </row>
    <row r="892" spans="2:16" x14ac:dyDescent="0.25">
      <c r="B892" s="88"/>
      <c r="C892" s="95"/>
      <c r="D892" s="95"/>
      <c r="E892" s="90"/>
      <c r="F892" s="90"/>
      <c r="G892" s="90"/>
      <c r="H892" s="90"/>
      <c r="I892" s="85"/>
      <c r="J892" s="91"/>
      <c r="K892" s="91"/>
      <c r="L892" s="96"/>
      <c r="M892" s="97"/>
      <c r="N892" s="34">
        <f t="shared" si="37"/>
        <v>0</v>
      </c>
      <c r="O892" s="39"/>
      <c r="P892" s="39"/>
    </row>
    <row r="893" spans="2:16" x14ac:dyDescent="0.25">
      <c r="B893" s="88"/>
      <c r="C893" s="95"/>
      <c r="D893" s="95"/>
      <c r="E893" s="90"/>
      <c r="F893" s="90"/>
      <c r="G893" s="90"/>
      <c r="H893" s="90"/>
      <c r="I893" s="85"/>
      <c r="J893" s="91"/>
      <c r="K893" s="91"/>
      <c r="L893" s="96"/>
      <c r="M893" s="97"/>
      <c r="N893" s="34">
        <f t="shared" si="37"/>
        <v>0</v>
      </c>
      <c r="O893" s="39"/>
      <c r="P893" s="39"/>
    </row>
    <row r="894" spans="2:16" x14ac:dyDescent="0.25">
      <c r="B894" s="88"/>
      <c r="C894" s="95"/>
      <c r="D894" s="95"/>
      <c r="E894" s="90"/>
      <c r="F894" s="90"/>
      <c r="G894" s="90"/>
      <c r="H894" s="90"/>
      <c r="I894" s="85"/>
      <c r="J894" s="91"/>
      <c r="K894" s="91"/>
      <c r="L894" s="96"/>
      <c r="M894" s="97"/>
      <c r="N894" s="34">
        <f t="shared" si="37"/>
        <v>0</v>
      </c>
      <c r="O894" s="39"/>
      <c r="P894" s="39"/>
    </row>
    <row r="895" spans="2:16" x14ac:dyDescent="0.25">
      <c r="B895" s="88"/>
      <c r="C895" s="95"/>
      <c r="D895" s="95"/>
      <c r="E895" s="90"/>
      <c r="F895" s="90"/>
      <c r="G895" s="90"/>
      <c r="H895" s="90"/>
      <c r="I895" s="85"/>
      <c r="J895" s="91"/>
      <c r="K895" s="91"/>
      <c r="L895" s="96"/>
      <c r="M895" s="97"/>
      <c r="N895" s="34">
        <f t="shared" si="37"/>
        <v>0</v>
      </c>
      <c r="O895" s="39"/>
      <c r="P895" s="39"/>
    </row>
    <row r="896" spans="2:16" x14ac:dyDescent="0.25">
      <c r="B896" s="88"/>
      <c r="C896" s="95"/>
      <c r="D896" s="95"/>
      <c r="E896" s="90"/>
      <c r="F896" s="90"/>
      <c r="G896" s="90"/>
      <c r="H896" s="90"/>
      <c r="I896" s="85"/>
      <c r="J896" s="91"/>
      <c r="K896" s="91"/>
      <c r="L896" s="96"/>
      <c r="M896" s="97"/>
      <c r="N896" s="34">
        <f t="shared" si="37"/>
        <v>0</v>
      </c>
      <c r="O896" s="39"/>
      <c r="P896" s="39"/>
    </row>
    <row r="897" spans="2:16" x14ac:dyDescent="0.25">
      <c r="B897" s="88"/>
      <c r="C897" s="95"/>
      <c r="D897" s="95"/>
      <c r="E897" s="90"/>
      <c r="F897" s="90"/>
      <c r="G897" s="90"/>
      <c r="H897" s="90"/>
      <c r="I897" s="85"/>
      <c r="J897" s="91"/>
      <c r="K897" s="91"/>
      <c r="L897" s="96"/>
      <c r="M897" s="97"/>
      <c r="N897" s="34">
        <f t="shared" si="37"/>
        <v>0</v>
      </c>
      <c r="O897" s="39"/>
      <c r="P897" s="39"/>
    </row>
    <row r="898" spans="2:16" x14ac:dyDescent="0.25">
      <c r="B898" s="88"/>
      <c r="C898" s="95"/>
      <c r="D898" s="95"/>
      <c r="E898" s="90"/>
      <c r="F898" s="90"/>
      <c r="G898" s="90"/>
      <c r="H898" s="90"/>
      <c r="I898" s="85"/>
      <c r="J898" s="91"/>
      <c r="K898" s="91"/>
      <c r="L898" s="96"/>
      <c r="M898" s="97"/>
      <c r="N898" s="34">
        <f t="shared" si="37"/>
        <v>0</v>
      </c>
      <c r="O898" s="39"/>
      <c r="P898" s="39"/>
    </row>
    <row r="899" spans="2:16" x14ac:dyDescent="0.25">
      <c r="B899" s="88"/>
      <c r="C899" s="95"/>
      <c r="D899" s="95"/>
      <c r="E899" s="90"/>
      <c r="F899" s="90"/>
      <c r="G899" s="90"/>
      <c r="H899" s="90"/>
      <c r="I899" s="85"/>
      <c r="J899" s="91"/>
      <c r="K899" s="91"/>
      <c r="L899" s="96"/>
      <c r="M899" s="97"/>
      <c r="N899" s="34">
        <f t="shared" si="37"/>
        <v>0</v>
      </c>
      <c r="O899" s="39"/>
      <c r="P899" s="39"/>
    </row>
    <row r="900" spans="2:16" x14ac:dyDescent="0.25">
      <c r="B900" s="88"/>
      <c r="C900" s="95"/>
      <c r="D900" s="95"/>
      <c r="E900" s="90"/>
      <c r="F900" s="90"/>
      <c r="G900" s="90"/>
      <c r="H900" s="90"/>
      <c r="I900" s="85"/>
      <c r="J900" s="91"/>
      <c r="K900" s="91"/>
      <c r="L900" s="96"/>
      <c r="M900" s="97"/>
      <c r="N900" s="34">
        <f t="shared" si="37"/>
        <v>0</v>
      </c>
      <c r="O900" s="39"/>
      <c r="P900" s="39"/>
    </row>
    <row r="901" spans="2:16" x14ac:dyDescent="0.25">
      <c r="B901" s="88"/>
      <c r="C901" s="95"/>
      <c r="D901" s="95"/>
      <c r="E901" s="90"/>
      <c r="F901" s="90"/>
      <c r="G901" s="90"/>
      <c r="H901" s="90"/>
      <c r="I901" s="85"/>
      <c r="J901" s="91"/>
      <c r="K901" s="91"/>
      <c r="L901" s="96"/>
      <c r="M901" s="97"/>
      <c r="N901" s="34">
        <f t="shared" si="37"/>
        <v>0</v>
      </c>
      <c r="O901" s="39"/>
      <c r="P901" s="39"/>
    </row>
    <row r="902" spans="2:16" x14ac:dyDescent="0.25">
      <c r="B902" s="88"/>
      <c r="C902" s="95"/>
      <c r="D902" s="95"/>
      <c r="E902" s="90"/>
      <c r="F902" s="90"/>
      <c r="G902" s="90"/>
      <c r="H902" s="90"/>
      <c r="I902" s="85"/>
      <c r="J902" s="91"/>
      <c r="K902" s="91"/>
      <c r="L902" s="96"/>
      <c r="M902" s="97"/>
      <c r="N902" s="34">
        <f t="shared" si="37"/>
        <v>0</v>
      </c>
      <c r="O902" s="39"/>
      <c r="P902" s="39"/>
    </row>
    <row r="903" spans="2:16" x14ac:dyDescent="0.25">
      <c r="B903" s="88"/>
      <c r="C903" s="95"/>
      <c r="D903" s="95"/>
      <c r="E903" s="90"/>
      <c r="F903" s="90"/>
      <c r="G903" s="90"/>
      <c r="H903" s="90"/>
      <c r="I903" s="85"/>
      <c r="J903" s="91"/>
      <c r="K903" s="91"/>
      <c r="L903" s="96"/>
      <c r="M903" s="97"/>
      <c r="N903" s="34">
        <f t="shared" si="37"/>
        <v>0</v>
      </c>
      <c r="O903" s="39"/>
      <c r="P903" s="39"/>
    </row>
    <row r="904" spans="2:16" x14ac:dyDescent="0.25">
      <c r="B904" s="88"/>
      <c r="C904" s="95"/>
      <c r="D904" s="95"/>
      <c r="E904" s="90"/>
      <c r="F904" s="90"/>
      <c r="G904" s="90"/>
      <c r="H904" s="90"/>
      <c r="I904" s="85"/>
      <c r="J904" s="91"/>
      <c r="K904" s="91"/>
      <c r="L904" s="96"/>
      <c r="M904" s="97"/>
      <c r="N904" s="34">
        <f t="shared" si="37"/>
        <v>0</v>
      </c>
      <c r="O904" s="39"/>
      <c r="P904" s="39"/>
    </row>
    <row r="905" spans="2:16" x14ac:dyDescent="0.25">
      <c r="B905" s="88"/>
      <c r="C905" s="95"/>
      <c r="D905" s="95"/>
      <c r="E905" s="90"/>
      <c r="F905" s="90"/>
      <c r="G905" s="90"/>
      <c r="H905" s="90"/>
      <c r="I905" s="85"/>
      <c r="J905" s="91"/>
      <c r="K905" s="91"/>
      <c r="L905" s="96"/>
      <c r="M905" s="97"/>
      <c r="N905" s="34">
        <f t="shared" si="37"/>
        <v>0</v>
      </c>
      <c r="O905" s="39"/>
      <c r="P905" s="39"/>
    </row>
    <row r="906" spans="2:16" x14ac:dyDescent="0.25">
      <c r="B906" s="88"/>
      <c r="C906" s="95"/>
      <c r="D906" s="95"/>
      <c r="E906" s="90"/>
      <c r="F906" s="90"/>
      <c r="G906" s="90"/>
      <c r="H906" s="90"/>
      <c r="I906" s="85"/>
      <c r="J906" s="91"/>
      <c r="K906" s="91"/>
      <c r="L906" s="96"/>
      <c r="M906" s="97"/>
      <c r="N906" s="34">
        <f t="shared" si="37"/>
        <v>0</v>
      </c>
      <c r="O906" s="39"/>
      <c r="P906" s="39"/>
    </row>
    <row r="907" spans="2:16" x14ac:dyDescent="0.25">
      <c r="B907" s="88"/>
      <c r="C907" s="95"/>
      <c r="D907" s="95"/>
      <c r="E907" s="90"/>
      <c r="F907" s="90"/>
      <c r="G907" s="90"/>
      <c r="H907" s="90"/>
      <c r="I907" s="85"/>
      <c r="J907" s="91"/>
      <c r="K907" s="91"/>
      <c r="L907" s="96"/>
      <c r="M907" s="97"/>
      <c r="N907" s="34">
        <f t="shared" si="37"/>
        <v>0</v>
      </c>
      <c r="O907" s="39"/>
      <c r="P907" s="39"/>
    </row>
    <row r="908" spans="2:16" x14ac:dyDescent="0.25">
      <c r="B908" s="88"/>
      <c r="C908" s="95"/>
      <c r="D908" s="95"/>
      <c r="E908" s="90"/>
      <c r="F908" s="90"/>
      <c r="G908" s="90"/>
      <c r="H908" s="90"/>
      <c r="I908" s="85"/>
      <c r="J908" s="91"/>
      <c r="K908" s="91"/>
      <c r="L908" s="96"/>
      <c r="M908" s="97"/>
      <c r="N908" s="34">
        <f t="shared" si="37"/>
        <v>0</v>
      </c>
      <c r="O908" s="39"/>
      <c r="P908" s="39"/>
    </row>
    <row r="909" spans="2:16" x14ac:dyDescent="0.25">
      <c r="B909" s="88"/>
      <c r="C909" s="95"/>
      <c r="D909" s="95"/>
      <c r="E909" s="90"/>
      <c r="F909" s="90"/>
      <c r="G909" s="90"/>
      <c r="H909" s="90"/>
      <c r="I909" s="85"/>
      <c r="J909" s="91"/>
      <c r="K909" s="91"/>
      <c r="L909" s="96"/>
      <c r="M909" s="97"/>
      <c r="N909" s="34">
        <f t="shared" si="37"/>
        <v>0</v>
      </c>
      <c r="O909" s="39"/>
      <c r="P909" s="39"/>
    </row>
    <row r="910" spans="2:16" x14ac:dyDescent="0.25">
      <c r="B910" s="88"/>
      <c r="C910" s="95"/>
      <c r="D910" s="95"/>
      <c r="E910" s="90"/>
      <c r="F910" s="90"/>
      <c r="G910" s="90"/>
      <c r="H910" s="90"/>
      <c r="I910" s="85"/>
      <c r="J910" s="91"/>
      <c r="K910" s="91"/>
      <c r="L910" s="96"/>
      <c r="M910" s="97"/>
      <c r="N910" s="34">
        <f t="shared" si="37"/>
        <v>0</v>
      </c>
      <c r="O910" s="39"/>
      <c r="P910" s="39"/>
    </row>
    <row r="911" spans="2:16" x14ac:dyDescent="0.25">
      <c r="B911" s="88"/>
      <c r="C911" s="95"/>
      <c r="D911" s="95"/>
      <c r="E911" s="90"/>
      <c r="F911" s="90"/>
      <c r="G911" s="90"/>
      <c r="H911" s="90"/>
      <c r="I911" s="85"/>
      <c r="J911" s="91"/>
      <c r="K911" s="91"/>
      <c r="L911" s="96"/>
      <c r="M911" s="97"/>
      <c r="N911" s="34">
        <f t="shared" si="37"/>
        <v>0</v>
      </c>
      <c r="O911" s="39"/>
      <c r="P911" s="39"/>
    </row>
    <row r="912" spans="2:16" x14ac:dyDescent="0.25">
      <c r="B912" s="88"/>
      <c r="C912" s="95"/>
      <c r="D912" s="95"/>
      <c r="E912" s="90"/>
      <c r="F912" s="90"/>
      <c r="G912" s="90"/>
      <c r="H912" s="90"/>
      <c r="I912" s="85"/>
      <c r="J912" s="91"/>
      <c r="K912" s="91"/>
      <c r="L912" s="96"/>
      <c r="M912" s="97"/>
      <c r="N912" s="34">
        <f t="shared" ref="N912:N975" si="38">N911+L912-M912</f>
        <v>0</v>
      </c>
      <c r="O912" s="39"/>
      <c r="P912" s="39"/>
    </row>
    <row r="913" spans="2:16" x14ac:dyDescent="0.25">
      <c r="B913" s="88"/>
      <c r="C913" s="95"/>
      <c r="D913" s="95"/>
      <c r="E913" s="90"/>
      <c r="F913" s="90"/>
      <c r="G913" s="90"/>
      <c r="H913" s="90"/>
      <c r="I913" s="85"/>
      <c r="J913" s="91"/>
      <c r="K913" s="91"/>
      <c r="L913" s="96"/>
      <c r="M913" s="97"/>
      <c r="N913" s="34">
        <f t="shared" si="38"/>
        <v>0</v>
      </c>
      <c r="O913" s="39"/>
      <c r="P913" s="39"/>
    </row>
    <row r="914" spans="2:16" x14ac:dyDescent="0.25">
      <c r="B914" s="88"/>
      <c r="C914" s="95"/>
      <c r="D914" s="95"/>
      <c r="E914" s="90"/>
      <c r="F914" s="90"/>
      <c r="G914" s="90"/>
      <c r="H914" s="90"/>
      <c r="I914" s="85"/>
      <c r="J914" s="91"/>
      <c r="K914" s="91"/>
      <c r="L914" s="96"/>
      <c r="M914" s="97"/>
      <c r="N914" s="34">
        <f t="shared" si="38"/>
        <v>0</v>
      </c>
      <c r="O914" s="39"/>
      <c r="P914" s="39"/>
    </row>
    <row r="915" spans="2:16" x14ac:dyDescent="0.25">
      <c r="B915" s="88"/>
      <c r="C915" s="95"/>
      <c r="D915" s="95"/>
      <c r="E915" s="90"/>
      <c r="F915" s="90"/>
      <c r="G915" s="90"/>
      <c r="H915" s="90"/>
      <c r="I915" s="85"/>
      <c r="J915" s="91"/>
      <c r="K915" s="91"/>
      <c r="L915" s="96"/>
      <c r="M915" s="97"/>
      <c r="N915" s="34">
        <f t="shared" si="38"/>
        <v>0</v>
      </c>
      <c r="O915" s="39"/>
      <c r="P915" s="39"/>
    </row>
    <row r="916" spans="2:16" x14ac:dyDescent="0.25">
      <c r="B916" s="88"/>
      <c r="C916" s="95"/>
      <c r="D916" s="95"/>
      <c r="E916" s="90"/>
      <c r="F916" s="90"/>
      <c r="G916" s="90"/>
      <c r="H916" s="90"/>
      <c r="I916" s="85"/>
      <c r="J916" s="91"/>
      <c r="K916" s="91"/>
      <c r="L916" s="96"/>
      <c r="M916" s="97"/>
      <c r="N916" s="34">
        <f t="shared" si="38"/>
        <v>0</v>
      </c>
      <c r="O916" s="39"/>
      <c r="P916" s="39"/>
    </row>
    <row r="917" spans="2:16" x14ac:dyDescent="0.25">
      <c r="B917" s="88"/>
      <c r="C917" s="95"/>
      <c r="D917" s="95"/>
      <c r="E917" s="90"/>
      <c r="F917" s="90"/>
      <c r="G917" s="90"/>
      <c r="H917" s="90"/>
      <c r="I917" s="85"/>
      <c r="J917" s="91"/>
      <c r="K917" s="91"/>
      <c r="L917" s="96"/>
      <c r="M917" s="97"/>
      <c r="N917" s="34">
        <f t="shared" si="38"/>
        <v>0</v>
      </c>
      <c r="O917" s="39"/>
      <c r="P917" s="39"/>
    </row>
    <row r="918" spans="2:16" x14ac:dyDescent="0.25">
      <c r="B918" s="88"/>
      <c r="C918" s="95"/>
      <c r="D918" s="95"/>
      <c r="E918" s="90"/>
      <c r="F918" s="90"/>
      <c r="G918" s="90"/>
      <c r="H918" s="90"/>
      <c r="I918" s="85"/>
      <c r="J918" s="91"/>
      <c r="K918" s="91"/>
      <c r="L918" s="96"/>
      <c r="M918" s="97"/>
      <c r="N918" s="34">
        <f t="shared" si="38"/>
        <v>0</v>
      </c>
      <c r="O918" s="39"/>
      <c r="P918" s="39"/>
    </row>
    <row r="919" spans="2:16" x14ac:dyDescent="0.25">
      <c r="B919" s="88"/>
      <c r="C919" s="95"/>
      <c r="D919" s="95"/>
      <c r="E919" s="90"/>
      <c r="F919" s="90"/>
      <c r="G919" s="90"/>
      <c r="H919" s="90"/>
      <c r="I919" s="85"/>
      <c r="J919" s="91"/>
      <c r="K919" s="91"/>
      <c r="L919" s="96"/>
      <c r="M919" s="97"/>
      <c r="N919" s="34">
        <f t="shared" si="38"/>
        <v>0</v>
      </c>
      <c r="O919" s="39"/>
      <c r="P919" s="39"/>
    </row>
    <row r="920" spans="2:16" x14ac:dyDescent="0.25">
      <c r="B920" s="88"/>
      <c r="C920" s="95"/>
      <c r="D920" s="95"/>
      <c r="E920" s="90"/>
      <c r="F920" s="90"/>
      <c r="G920" s="90"/>
      <c r="H920" s="90"/>
      <c r="I920" s="85"/>
      <c r="J920" s="91"/>
      <c r="K920" s="91"/>
      <c r="L920" s="96"/>
      <c r="M920" s="97"/>
      <c r="N920" s="34">
        <f t="shared" si="38"/>
        <v>0</v>
      </c>
      <c r="O920" s="39"/>
      <c r="P920" s="39"/>
    </row>
    <row r="921" spans="2:16" x14ac:dyDescent="0.25">
      <c r="B921" s="88"/>
      <c r="C921" s="95"/>
      <c r="D921" s="95"/>
      <c r="E921" s="90"/>
      <c r="F921" s="90"/>
      <c r="G921" s="90"/>
      <c r="H921" s="90"/>
      <c r="I921" s="85"/>
      <c r="J921" s="91"/>
      <c r="K921" s="91"/>
      <c r="L921" s="96"/>
      <c r="M921" s="97"/>
      <c r="N921" s="34">
        <f t="shared" si="38"/>
        <v>0</v>
      </c>
      <c r="O921" s="39"/>
      <c r="P921" s="39"/>
    </row>
    <row r="922" spans="2:16" x14ac:dyDescent="0.25">
      <c r="B922" s="88"/>
      <c r="C922" s="95"/>
      <c r="D922" s="95"/>
      <c r="E922" s="90"/>
      <c r="F922" s="90"/>
      <c r="G922" s="90"/>
      <c r="H922" s="90"/>
      <c r="I922" s="85"/>
      <c r="J922" s="91"/>
      <c r="K922" s="91"/>
      <c r="L922" s="96"/>
      <c r="M922" s="97"/>
      <c r="N922" s="34">
        <f t="shared" si="38"/>
        <v>0</v>
      </c>
      <c r="O922" s="39"/>
      <c r="P922" s="39"/>
    </row>
    <row r="923" spans="2:16" x14ac:dyDescent="0.25">
      <c r="B923" s="88"/>
      <c r="C923" s="95"/>
      <c r="D923" s="95"/>
      <c r="E923" s="90"/>
      <c r="F923" s="90"/>
      <c r="G923" s="90"/>
      <c r="H923" s="90"/>
      <c r="I923" s="85"/>
      <c r="J923" s="91"/>
      <c r="K923" s="91"/>
      <c r="L923" s="96"/>
      <c r="M923" s="97"/>
      <c r="N923" s="34">
        <f t="shared" si="38"/>
        <v>0</v>
      </c>
      <c r="O923" s="39"/>
      <c r="P923" s="39"/>
    </row>
    <row r="924" spans="2:16" x14ac:dyDescent="0.25">
      <c r="B924" s="88"/>
      <c r="C924" s="95"/>
      <c r="D924" s="95"/>
      <c r="E924" s="90"/>
      <c r="F924" s="90"/>
      <c r="G924" s="90"/>
      <c r="H924" s="90"/>
      <c r="I924" s="85"/>
      <c r="J924" s="91"/>
      <c r="K924" s="91"/>
      <c r="L924" s="96"/>
      <c r="M924" s="97"/>
      <c r="N924" s="34">
        <f t="shared" si="38"/>
        <v>0</v>
      </c>
      <c r="O924" s="39"/>
      <c r="P924" s="39"/>
    </row>
    <row r="925" spans="2:16" x14ac:dyDescent="0.25">
      <c r="B925" s="88"/>
      <c r="C925" s="95"/>
      <c r="D925" s="95"/>
      <c r="E925" s="90"/>
      <c r="F925" s="90"/>
      <c r="G925" s="90"/>
      <c r="H925" s="90"/>
      <c r="I925" s="85"/>
      <c r="J925" s="91"/>
      <c r="K925" s="91"/>
      <c r="L925" s="96"/>
      <c r="M925" s="97"/>
      <c r="N925" s="34">
        <f t="shared" si="38"/>
        <v>0</v>
      </c>
      <c r="O925" s="39"/>
      <c r="P925" s="39"/>
    </row>
    <row r="926" spans="2:16" x14ac:dyDescent="0.25">
      <c r="B926" s="88"/>
      <c r="C926" s="95"/>
      <c r="D926" s="95"/>
      <c r="E926" s="90"/>
      <c r="F926" s="90"/>
      <c r="G926" s="90"/>
      <c r="H926" s="90"/>
      <c r="I926" s="85"/>
      <c r="J926" s="91"/>
      <c r="K926" s="91"/>
      <c r="L926" s="96"/>
      <c r="M926" s="97"/>
      <c r="N926" s="34">
        <f t="shared" si="38"/>
        <v>0</v>
      </c>
      <c r="O926" s="39"/>
      <c r="P926" s="39"/>
    </row>
    <row r="927" spans="2:16" x14ac:dyDescent="0.25">
      <c r="B927" s="88"/>
      <c r="C927" s="95"/>
      <c r="D927" s="95"/>
      <c r="E927" s="90"/>
      <c r="F927" s="90"/>
      <c r="G927" s="90"/>
      <c r="H927" s="90"/>
      <c r="I927" s="85"/>
      <c r="J927" s="91"/>
      <c r="K927" s="91"/>
      <c r="L927" s="96"/>
      <c r="M927" s="97"/>
      <c r="N927" s="34">
        <f t="shared" si="38"/>
        <v>0</v>
      </c>
      <c r="O927" s="39"/>
      <c r="P927" s="39"/>
    </row>
    <row r="928" spans="2:16" x14ac:dyDescent="0.25">
      <c r="B928" s="88"/>
      <c r="C928" s="95"/>
      <c r="D928" s="95"/>
      <c r="E928" s="90"/>
      <c r="F928" s="90"/>
      <c r="G928" s="90"/>
      <c r="H928" s="90"/>
      <c r="I928" s="85"/>
      <c r="J928" s="91"/>
      <c r="K928" s="91"/>
      <c r="L928" s="96"/>
      <c r="M928" s="97"/>
      <c r="N928" s="34">
        <f t="shared" si="38"/>
        <v>0</v>
      </c>
      <c r="O928" s="39"/>
      <c r="P928" s="39"/>
    </row>
    <row r="929" spans="2:16" x14ac:dyDescent="0.25">
      <c r="B929" s="88"/>
      <c r="C929" s="95"/>
      <c r="D929" s="95"/>
      <c r="E929" s="90"/>
      <c r="F929" s="90"/>
      <c r="G929" s="90"/>
      <c r="H929" s="90"/>
      <c r="I929" s="85"/>
      <c r="J929" s="91"/>
      <c r="K929" s="91"/>
      <c r="L929" s="96"/>
      <c r="M929" s="97"/>
      <c r="N929" s="34">
        <f t="shared" si="38"/>
        <v>0</v>
      </c>
      <c r="O929" s="39"/>
      <c r="P929" s="39"/>
    </row>
    <row r="930" spans="2:16" x14ac:dyDescent="0.25">
      <c r="B930" s="88"/>
      <c r="C930" s="95"/>
      <c r="D930" s="95"/>
      <c r="E930" s="90"/>
      <c r="F930" s="90"/>
      <c r="G930" s="90"/>
      <c r="H930" s="90"/>
      <c r="I930" s="85"/>
      <c r="J930" s="91"/>
      <c r="K930" s="91"/>
      <c r="L930" s="96"/>
      <c r="M930" s="97"/>
      <c r="N930" s="34">
        <f t="shared" si="38"/>
        <v>0</v>
      </c>
      <c r="O930" s="39"/>
      <c r="P930" s="39"/>
    </row>
    <row r="931" spans="2:16" x14ac:dyDescent="0.25">
      <c r="B931" s="88"/>
      <c r="C931" s="95"/>
      <c r="D931" s="95"/>
      <c r="E931" s="90"/>
      <c r="F931" s="90"/>
      <c r="G931" s="90"/>
      <c r="H931" s="90"/>
      <c r="I931" s="85"/>
      <c r="J931" s="91"/>
      <c r="K931" s="91"/>
      <c r="L931" s="96"/>
      <c r="M931" s="97"/>
      <c r="N931" s="34">
        <f t="shared" si="38"/>
        <v>0</v>
      </c>
      <c r="O931" s="39"/>
      <c r="P931" s="39"/>
    </row>
    <row r="932" spans="2:16" x14ac:dyDescent="0.25">
      <c r="B932" s="88"/>
      <c r="C932" s="95"/>
      <c r="D932" s="95"/>
      <c r="E932" s="90"/>
      <c r="F932" s="90"/>
      <c r="G932" s="90"/>
      <c r="H932" s="90"/>
      <c r="I932" s="85"/>
      <c r="J932" s="91"/>
      <c r="K932" s="91"/>
      <c r="L932" s="96"/>
      <c r="M932" s="97"/>
      <c r="N932" s="34">
        <f t="shared" si="38"/>
        <v>0</v>
      </c>
      <c r="O932" s="39"/>
      <c r="P932" s="39"/>
    </row>
    <row r="933" spans="2:16" x14ac:dyDescent="0.25">
      <c r="B933" s="88"/>
      <c r="C933" s="95"/>
      <c r="D933" s="95"/>
      <c r="E933" s="90"/>
      <c r="F933" s="90"/>
      <c r="G933" s="90"/>
      <c r="H933" s="90"/>
      <c r="I933" s="85"/>
      <c r="J933" s="91"/>
      <c r="K933" s="91"/>
      <c r="L933" s="96"/>
      <c r="M933" s="97"/>
      <c r="N933" s="34">
        <f t="shared" si="38"/>
        <v>0</v>
      </c>
      <c r="O933" s="39"/>
      <c r="P933" s="39"/>
    </row>
    <row r="934" spans="2:16" x14ac:dyDescent="0.25">
      <c r="B934" s="88"/>
      <c r="C934" s="95"/>
      <c r="D934" s="95"/>
      <c r="E934" s="90"/>
      <c r="F934" s="90"/>
      <c r="G934" s="90"/>
      <c r="H934" s="90"/>
      <c r="I934" s="85"/>
      <c r="J934" s="91"/>
      <c r="K934" s="91"/>
      <c r="L934" s="96"/>
      <c r="M934" s="97"/>
      <c r="N934" s="34">
        <f t="shared" si="38"/>
        <v>0</v>
      </c>
      <c r="O934" s="39"/>
      <c r="P934" s="39"/>
    </row>
    <row r="935" spans="2:16" x14ac:dyDescent="0.25">
      <c r="B935" s="88"/>
      <c r="C935" s="95"/>
      <c r="D935" s="95"/>
      <c r="E935" s="90"/>
      <c r="F935" s="90"/>
      <c r="G935" s="90"/>
      <c r="H935" s="90"/>
      <c r="I935" s="85"/>
      <c r="J935" s="91"/>
      <c r="K935" s="91"/>
      <c r="L935" s="96"/>
      <c r="M935" s="97"/>
      <c r="N935" s="34">
        <f t="shared" si="38"/>
        <v>0</v>
      </c>
      <c r="O935" s="39"/>
      <c r="P935" s="39"/>
    </row>
    <row r="936" spans="2:16" x14ac:dyDescent="0.25">
      <c r="B936" s="88"/>
      <c r="C936" s="95"/>
      <c r="D936" s="95"/>
      <c r="E936" s="90"/>
      <c r="F936" s="90"/>
      <c r="G936" s="90"/>
      <c r="H936" s="90"/>
      <c r="I936" s="85"/>
      <c r="J936" s="91"/>
      <c r="K936" s="91"/>
      <c r="L936" s="96"/>
      <c r="M936" s="97"/>
      <c r="N936" s="34">
        <f t="shared" si="38"/>
        <v>0</v>
      </c>
      <c r="O936" s="39"/>
      <c r="P936" s="39"/>
    </row>
    <row r="937" spans="2:16" x14ac:dyDescent="0.25">
      <c r="B937" s="88"/>
      <c r="C937" s="95"/>
      <c r="D937" s="95"/>
      <c r="E937" s="90"/>
      <c r="F937" s="90"/>
      <c r="G937" s="90"/>
      <c r="H937" s="90"/>
      <c r="I937" s="85"/>
      <c r="J937" s="91"/>
      <c r="K937" s="91"/>
      <c r="L937" s="96"/>
      <c r="M937" s="97"/>
      <c r="N937" s="34">
        <f t="shared" si="38"/>
        <v>0</v>
      </c>
      <c r="O937" s="39"/>
      <c r="P937" s="39"/>
    </row>
    <row r="938" spans="2:16" x14ac:dyDescent="0.25">
      <c r="B938" s="88"/>
      <c r="C938" s="95"/>
      <c r="D938" s="95"/>
      <c r="E938" s="90"/>
      <c r="F938" s="90"/>
      <c r="G938" s="90"/>
      <c r="H938" s="90"/>
      <c r="I938" s="85"/>
      <c r="J938" s="91"/>
      <c r="K938" s="91"/>
      <c r="L938" s="96"/>
      <c r="M938" s="97"/>
      <c r="N938" s="34">
        <f t="shared" si="38"/>
        <v>0</v>
      </c>
      <c r="O938" s="39"/>
      <c r="P938" s="39"/>
    </row>
    <row r="939" spans="2:16" x14ac:dyDescent="0.25">
      <c r="B939" s="88"/>
      <c r="C939" s="95"/>
      <c r="D939" s="95"/>
      <c r="E939" s="90"/>
      <c r="F939" s="90"/>
      <c r="G939" s="90"/>
      <c r="H939" s="90"/>
      <c r="I939" s="85"/>
      <c r="J939" s="91"/>
      <c r="K939" s="91"/>
      <c r="L939" s="96"/>
      <c r="M939" s="97"/>
      <c r="N939" s="34">
        <f t="shared" si="38"/>
        <v>0</v>
      </c>
      <c r="O939" s="39"/>
      <c r="P939" s="39"/>
    </row>
    <row r="940" spans="2:16" x14ac:dyDescent="0.25">
      <c r="B940" s="88"/>
      <c r="C940" s="95"/>
      <c r="D940" s="95"/>
      <c r="E940" s="90"/>
      <c r="F940" s="90"/>
      <c r="G940" s="90"/>
      <c r="H940" s="90"/>
      <c r="I940" s="85"/>
      <c r="J940" s="91"/>
      <c r="K940" s="91"/>
      <c r="L940" s="96"/>
      <c r="M940" s="97"/>
      <c r="N940" s="34">
        <f t="shared" si="38"/>
        <v>0</v>
      </c>
      <c r="O940" s="39"/>
      <c r="P940" s="39"/>
    </row>
    <row r="941" spans="2:16" x14ac:dyDescent="0.25">
      <c r="B941" s="88"/>
      <c r="C941" s="95"/>
      <c r="D941" s="95"/>
      <c r="E941" s="90"/>
      <c r="F941" s="90"/>
      <c r="G941" s="90"/>
      <c r="H941" s="90"/>
      <c r="I941" s="85"/>
      <c r="J941" s="91"/>
      <c r="K941" s="91"/>
      <c r="L941" s="96"/>
      <c r="M941" s="97"/>
      <c r="N941" s="34">
        <f t="shared" si="38"/>
        <v>0</v>
      </c>
      <c r="O941" s="39"/>
      <c r="P941" s="39"/>
    </row>
    <row r="942" spans="2:16" x14ac:dyDescent="0.25">
      <c r="B942" s="88"/>
      <c r="C942" s="95"/>
      <c r="D942" s="95"/>
      <c r="E942" s="90"/>
      <c r="F942" s="90"/>
      <c r="G942" s="90"/>
      <c r="H942" s="90"/>
      <c r="I942" s="85"/>
      <c r="J942" s="91"/>
      <c r="K942" s="91"/>
      <c r="L942" s="96"/>
      <c r="M942" s="97"/>
      <c r="N942" s="34">
        <f t="shared" si="38"/>
        <v>0</v>
      </c>
      <c r="O942" s="39"/>
      <c r="P942" s="39"/>
    </row>
    <row r="943" spans="2:16" x14ac:dyDescent="0.25">
      <c r="B943" s="88"/>
      <c r="C943" s="95"/>
      <c r="D943" s="95"/>
      <c r="E943" s="90"/>
      <c r="F943" s="90"/>
      <c r="G943" s="90"/>
      <c r="H943" s="90"/>
      <c r="I943" s="85"/>
      <c r="J943" s="91"/>
      <c r="K943" s="91"/>
      <c r="L943" s="96"/>
      <c r="M943" s="97"/>
      <c r="N943" s="34">
        <f t="shared" si="38"/>
        <v>0</v>
      </c>
      <c r="O943" s="39"/>
      <c r="P943" s="39"/>
    </row>
    <row r="944" spans="2:16" x14ac:dyDescent="0.25">
      <c r="B944" s="88"/>
      <c r="C944" s="95"/>
      <c r="D944" s="95"/>
      <c r="E944" s="90"/>
      <c r="F944" s="90"/>
      <c r="G944" s="90"/>
      <c r="H944" s="90"/>
      <c r="I944" s="85"/>
      <c r="J944" s="91"/>
      <c r="K944" s="91"/>
      <c r="L944" s="96"/>
      <c r="M944" s="97"/>
      <c r="N944" s="34">
        <f t="shared" si="38"/>
        <v>0</v>
      </c>
      <c r="O944" s="39"/>
      <c r="P944" s="39"/>
    </row>
    <row r="945" spans="2:16" x14ac:dyDescent="0.25">
      <c r="B945" s="88"/>
      <c r="C945" s="95"/>
      <c r="D945" s="95"/>
      <c r="E945" s="90"/>
      <c r="F945" s="90"/>
      <c r="G945" s="90"/>
      <c r="H945" s="90"/>
      <c r="I945" s="85"/>
      <c r="J945" s="91"/>
      <c r="K945" s="91"/>
      <c r="L945" s="96"/>
      <c r="M945" s="97"/>
      <c r="N945" s="34">
        <f t="shared" si="38"/>
        <v>0</v>
      </c>
      <c r="O945" s="39"/>
      <c r="P945" s="39"/>
    </row>
    <row r="946" spans="2:16" x14ac:dyDescent="0.25">
      <c r="B946" s="88"/>
      <c r="C946" s="95"/>
      <c r="D946" s="95"/>
      <c r="E946" s="90"/>
      <c r="F946" s="90"/>
      <c r="G946" s="90"/>
      <c r="H946" s="90"/>
      <c r="I946" s="85"/>
      <c r="J946" s="91"/>
      <c r="K946" s="91"/>
      <c r="L946" s="96"/>
      <c r="M946" s="97"/>
      <c r="N946" s="34">
        <f t="shared" si="38"/>
        <v>0</v>
      </c>
      <c r="O946" s="39"/>
      <c r="P946" s="39"/>
    </row>
    <row r="947" spans="2:16" x14ac:dyDescent="0.25">
      <c r="B947" s="88"/>
      <c r="C947" s="95"/>
      <c r="D947" s="95"/>
      <c r="E947" s="90"/>
      <c r="F947" s="90"/>
      <c r="G947" s="90"/>
      <c r="H947" s="90"/>
      <c r="I947" s="85"/>
      <c r="J947" s="91"/>
      <c r="K947" s="91"/>
      <c r="L947" s="96"/>
      <c r="M947" s="97"/>
      <c r="N947" s="34">
        <f t="shared" si="38"/>
        <v>0</v>
      </c>
      <c r="O947" s="39"/>
      <c r="P947" s="39"/>
    </row>
    <row r="948" spans="2:16" x14ac:dyDescent="0.25">
      <c r="B948" s="88"/>
      <c r="C948" s="95"/>
      <c r="D948" s="95"/>
      <c r="E948" s="90"/>
      <c r="F948" s="90"/>
      <c r="G948" s="90"/>
      <c r="H948" s="90"/>
      <c r="I948" s="85"/>
      <c r="J948" s="91"/>
      <c r="K948" s="91"/>
      <c r="L948" s="96"/>
      <c r="M948" s="97"/>
      <c r="N948" s="34">
        <f t="shared" si="38"/>
        <v>0</v>
      </c>
      <c r="O948" s="39"/>
      <c r="P948" s="39"/>
    </row>
    <row r="949" spans="2:16" x14ac:dyDescent="0.25">
      <c r="B949" s="88"/>
      <c r="C949" s="95"/>
      <c r="D949" s="95"/>
      <c r="E949" s="90"/>
      <c r="F949" s="90"/>
      <c r="G949" s="90"/>
      <c r="H949" s="90"/>
      <c r="I949" s="85"/>
      <c r="J949" s="91"/>
      <c r="K949" s="91"/>
      <c r="L949" s="96"/>
      <c r="M949" s="97"/>
      <c r="N949" s="34">
        <f t="shared" si="38"/>
        <v>0</v>
      </c>
      <c r="O949" s="39"/>
      <c r="P949" s="39"/>
    </row>
    <row r="950" spans="2:16" x14ac:dyDescent="0.25">
      <c r="B950" s="88"/>
      <c r="C950" s="95"/>
      <c r="D950" s="95"/>
      <c r="E950" s="90"/>
      <c r="F950" s="90"/>
      <c r="G950" s="90"/>
      <c r="H950" s="90"/>
      <c r="I950" s="85"/>
      <c r="J950" s="91"/>
      <c r="K950" s="91"/>
      <c r="L950" s="96"/>
      <c r="M950" s="97"/>
      <c r="N950" s="34">
        <f t="shared" si="38"/>
        <v>0</v>
      </c>
      <c r="O950" s="39"/>
      <c r="P950" s="39"/>
    </row>
    <row r="951" spans="2:16" x14ac:dyDescent="0.25">
      <c r="B951" s="88"/>
      <c r="C951" s="95"/>
      <c r="D951" s="95"/>
      <c r="E951" s="90"/>
      <c r="F951" s="90"/>
      <c r="G951" s="90"/>
      <c r="H951" s="90"/>
      <c r="I951" s="85"/>
      <c r="J951" s="91"/>
      <c r="K951" s="91"/>
      <c r="L951" s="96"/>
      <c r="M951" s="97"/>
      <c r="N951" s="34">
        <f t="shared" si="38"/>
        <v>0</v>
      </c>
      <c r="O951" s="39"/>
      <c r="P951" s="39"/>
    </row>
    <row r="952" spans="2:16" x14ac:dyDescent="0.25">
      <c r="B952" s="88"/>
      <c r="C952" s="95"/>
      <c r="D952" s="95"/>
      <c r="E952" s="90"/>
      <c r="F952" s="90"/>
      <c r="G952" s="90"/>
      <c r="H952" s="90"/>
      <c r="I952" s="85"/>
      <c r="J952" s="91"/>
      <c r="K952" s="91"/>
      <c r="L952" s="96"/>
      <c r="M952" s="97"/>
      <c r="N952" s="34">
        <f t="shared" si="38"/>
        <v>0</v>
      </c>
      <c r="O952" s="39"/>
      <c r="P952" s="39"/>
    </row>
    <row r="953" spans="2:16" x14ac:dyDescent="0.25">
      <c r="B953" s="88"/>
      <c r="C953" s="95"/>
      <c r="D953" s="95"/>
      <c r="E953" s="90"/>
      <c r="F953" s="90"/>
      <c r="G953" s="90"/>
      <c r="H953" s="90"/>
      <c r="I953" s="85"/>
      <c r="J953" s="91"/>
      <c r="K953" s="91"/>
      <c r="L953" s="96"/>
      <c r="M953" s="97"/>
      <c r="N953" s="34">
        <f t="shared" si="38"/>
        <v>0</v>
      </c>
      <c r="O953" s="39"/>
      <c r="P953" s="39"/>
    </row>
    <row r="954" spans="2:16" x14ac:dyDescent="0.25">
      <c r="B954" s="88"/>
      <c r="C954" s="95"/>
      <c r="D954" s="95"/>
      <c r="E954" s="90"/>
      <c r="F954" s="90"/>
      <c r="G954" s="90"/>
      <c r="H954" s="90"/>
      <c r="I954" s="85"/>
      <c r="J954" s="91"/>
      <c r="K954" s="91"/>
      <c r="L954" s="96"/>
      <c r="M954" s="97"/>
      <c r="N954" s="34">
        <f t="shared" si="38"/>
        <v>0</v>
      </c>
      <c r="O954" s="39"/>
      <c r="P954" s="39"/>
    </row>
    <row r="955" spans="2:16" x14ac:dyDescent="0.25">
      <c r="B955" s="88"/>
      <c r="C955" s="95"/>
      <c r="D955" s="95"/>
      <c r="E955" s="90"/>
      <c r="F955" s="90"/>
      <c r="G955" s="90"/>
      <c r="H955" s="90"/>
      <c r="I955" s="85"/>
      <c r="J955" s="91"/>
      <c r="K955" s="91"/>
      <c r="L955" s="96"/>
      <c r="M955" s="97"/>
      <c r="N955" s="34">
        <f t="shared" si="38"/>
        <v>0</v>
      </c>
      <c r="O955" s="39"/>
      <c r="P955" s="39"/>
    </row>
    <row r="956" spans="2:16" x14ac:dyDescent="0.25">
      <c r="B956" s="88"/>
      <c r="C956" s="95"/>
      <c r="D956" s="95"/>
      <c r="E956" s="90"/>
      <c r="F956" s="90"/>
      <c r="G956" s="90"/>
      <c r="H956" s="90"/>
      <c r="I956" s="85"/>
      <c r="J956" s="91"/>
      <c r="K956" s="91"/>
      <c r="L956" s="96"/>
      <c r="M956" s="97"/>
      <c r="N956" s="34">
        <f t="shared" si="38"/>
        <v>0</v>
      </c>
      <c r="O956" s="39"/>
      <c r="P956" s="39"/>
    </row>
    <row r="957" spans="2:16" x14ac:dyDescent="0.25">
      <c r="B957" s="88"/>
      <c r="C957" s="95"/>
      <c r="D957" s="95"/>
      <c r="E957" s="90"/>
      <c r="F957" s="90"/>
      <c r="G957" s="90"/>
      <c r="H957" s="90"/>
      <c r="I957" s="85"/>
      <c r="J957" s="91"/>
      <c r="K957" s="91"/>
      <c r="L957" s="96"/>
      <c r="M957" s="97"/>
      <c r="N957" s="34">
        <f t="shared" si="38"/>
        <v>0</v>
      </c>
      <c r="O957" s="39"/>
      <c r="P957" s="39"/>
    </row>
    <row r="958" spans="2:16" x14ac:dyDescent="0.25">
      <c r="B958" s="88"/>
      <c r="C958" s="95"/>
      <c r="D958" s="95"/>
      <c r="E958" s="90"/>
      <c r="F958" s="90"/>
      <c r="G958" s="90"/>
      <c r="H958" s="90"/>
      <c r="I958" s="85"/>
      <c r="J958" s="91"/>
      <c r="K958" s="91"/>
      <c r="L958" s="96"/>
      <c r="M958" s="97"/>
      <c r="N958" s="34">
        <f t="shared" si="38"/>
        <v>0</v>
      </c>
      <c r="O958" s="39"/>
      <c r="P958" s="39"/>
    </row>
    <row r="959" spans="2:16" x14ac:dyDescent="0.25">
      <c r="B959" s="88"/>
      <c r="C959" s="95"/>
      <c r="D959" s="95"/>
      <c r="E959" s="90"/>
      <c r="F959" s="90"/>
      <c r="G959" s="90"/>
      <c r="H959" s="90"/>
      <c r="I959" s="85"/>
      <c r="J959" s="91"/>
      <c r="K959" s="91"/>
      <c r="L959" s="96"/>
      <c r="M959" s="97"/>
      <c r="N959" s="34">
        <f t="shared" si="38"/>
        <v>0</v>
      </c>
      <c r="O959" s="39"/>
      <c r="P959" s="39"/>
    </row>
    <row r="960" spans="2:16" x14ac:dyDescent="0.25">
      <c r="B960" s="88"/>
      <c r="C960" s="95"/>
      <c r="D960" s="95"/>
      <c r="E960" s="90"/>
      <c r="F960" s="90"/>
      <c r="G960" s="90"/>
      <c r="H960" s="90"/>
      <c r="I960" s="85"/>
      <c r="J960" s="91"/>
      <c r="K960" s="91"/>
      <c r="L960" s="96"/>
      <c r="M960" s="97"/>
      <c r="N960" s="34">
        <f t="shared" si="38"/>
        <v>0</v>
      </c>
      <c r="O960" s="39"/>
      <c r="P960" s="39"/>
    </row>
    <row r="961" spans="2:16" x14ac:dyDescent="0.25">
      <c r="B961" s="88"/>
      <c r="C961" s="95"/>
      <c r="D961" s="95"/>
      <c r="E961" s="90"/>
      <c r="F961" s="90"/>
      <c r="G961" s="90"/>
      <c r="H961" s="90"/>
      <c r="I961" s="85"/>
      <c r="J961" s="91"/>
      <c r="K961" s="91"/>
      <c r="L961" s="96"/>
      <c r="M961" s="97"/>
      <c r="N961" s="34">
        <f t="shared" si="38"/>
        <v>0</v>
      </c>
      <c r="O961" s="39"/>
      <c r="P961" s="39"/>
    </row>
    <row r="962" spans="2:16" x14ac:dyDescent="0.25">
      <c r="B962" s="88"/>
      <c r="C962" s="95"/>
      <c r="D962" s="95"/>
      <c r="E962" s="90"/>
      <c r="F962" s="90"/>
      <c r="G962" s="90"/>
      <c r="H962" s="90"/>
      <c r="I962" s="85"/>
      <c r="J962" s="91"/>
      <c r="K962" s="91"/>
      <c r="L962" s="96"/>
      <c r="M962" s="97"/>
      <c r="N962" s="34">
        <f t="shared" si="38"/>
        <v>0</v>
      </c>
      <c r="O962" s="39"/>
      <c r="P962" s="39"/>
    </row>
    <row r="963" spans="2:16" x14ac:dyDescent="0.25">
      <c r="B963" s="88"/>
      <c r="C963" s="95"/>
      <c r="D963" s="95"/>
      <c r="E963" s="90"/>
      <c r="F963" s="90"/>
      <c r="G963" s="90"/>
      <c r="H963" s="90"/>
      <c r="I963" s="85"/>
      <c r="J963" s="91"/>
      <c r="K963" s="91"/>
      <c r="L963" s="96"/>
      <c r="M963" s="97"/>
      <c r="N963" s="34">
        <f t="shared" si="38"/>
        <v>0</v>
      </c>
      <c r="O963" s="39"/>
      <c r="P963" s="39"/>
    </row>
    <row r="964" spans="2:16" x14ac:dyDescent="0.25">
      <c r="B964" s="88"/>
      <c r="C964" s="95"/>
      <c r="D964" s="95"/>
      <c r="E964" s="90"/>
      <c r="F964" s="90"/>
      <c r="G964" s="90"/>
      <c r="H964" s="90"/>
      <c r="I964" s="85"/>
      <c r="J964" s="91"/>
      <c r="K964" s="91"/>
      <c r="L964" s="96"/>
      <c r="M964" s="97"/>
      <c r="N964" s="34">
        <f t="shared" si="38"/>
        <v>0</v>
      </c>
      <c r="O964" s="39"/>
      <c r="P964" s="39"/>
    </row>
    <row r="965" spans="2:16" x14ac:dyDescent="0.25">
      <c r="B965" s="88"/>
      <c r="C965" s="95"/>
      <c r="D965" s="95"/>
      <c r="E965" s="90"/>
      <c r="F965" s="90"/>
      <c r="G965" s="90"/>
      <c r="H965" s="90"/>
      <c r="I965" s="85"/>
      <c r="J965" s="91"/>
      <c r="K965" s="91"/>
      <c r="L965" s="96"/>
      <c r="M965" s="97"/>
      <c r="N965" s="34">
        <f t="shared" si="38"/>
        <v>0</v>
      </c>
      <c r="O965" s="39"/>
      <c r="P965" s="39"/>
    </row>
    <row r="966" spans="2:16" x14ac:dyDescent="0.25">
      <c r="B966" s="88"/>
      <c r="C966" s="95"/>
      <c r="D966" s="95"/>
      <c r="E966" s="90"/>
      <c r="F966" s="90"/>
      <c r="G966" s="90"/>
      <c r="H966" s="90"/>
      <c r="I966" s="85"/>
      <c r="J966" s="91"/>
      <c r="K966" s="91"/>
      <c r="L966" s="96"/>
      <c r="M966" s="97"/>
      <c r="N966" s="34">
        <f t="shared" si="38"/>
        <v>0</v>
      </c>
      <c r="O966" s="39"/>
      <c r="P966" s="39"/>
    </row>
    <row r="967" spans="2:16" x14ac:dyDescent="0.25">
      <c r="B967" s="88"/>
      <c r="C967" s="95"/>
      <c r="D967" s="95"/>
      <c r="E967" s="90"/>
      <c r="F967" s="90"/>
      <c r="G967" s="90"/>
      <c r="H967" s="90"/>
      <c r="I967" s="85"/>
      <c r="J967" s="91"/>
      <c r="K967" s="91"/>
      <c r="L967" s="96"/>
      <c r="M967" s="97"/>
      <c r="N967" s="34">
        <f t="shared" si="38"/>
        <v>0</v>
      </c>
      <c r="O967" s="39"/>
      <c r="P967" s="39"/>
    </row>
    <row r="968" spans="2:16" x14ac:dyDescent="0.25">
      <c r="B968" s="88"/>
      <c r="C968" s="95"/>
      <c r="D968" s="95"/>
      <c r="E968" s="90"/>
      <c r="F968" s="90"/>
      <c r="G968" s="90"/>
      <c r="H968" s="90"/>
      <c r="I968" s="85"/>
      <c r="J968" s="91"/>
      <c r="K968" s="91"/>
      <c r="L968" s="96"/>
      <c r="M968" s="97"/>
      <c r="N968" s="34">
        <f t="shared" si="38"/>
        <v>0</v>
      </c>
      <c r="O968" s="39"/>
      <c r="P968" s="39"/>
    </row>
    <row r="969" spans="2:16" x14ac:dyDescent="0.25">
      <c r="B969" s="88"/>
      <c r="C969" s="95"/>
      <c r="D969" s="95"/>
      <c r="E969" s="90"/>
      <c r="F969" s="90"/>
      <c r="G969" s="90"/>
      <c r="H969" s="90"/>
      <c r="I969" s="85"/>
      <c r="J969" s="91"/>
      <c r="K969" s="91"/>
      <c r="L969" s="96"/>
      <c r="M969" s="97"/>
      <c r="N969" s="34">
        <f t="shared" si="38"/>
        <v>0</v>
      </c>
      <c r="O969" s="39"/>
      <c r="P969" s="39"/>
    </row>
    <row r="970" spans="2:16" x14ac:dyDescent="0.25">
      <c r="B970" s="88"/>
      <c r="C970" s="95"/>
      <c r="D970" s="95"/>
      <c r="E970" s="90"/>
      <c r="F970" s="90"/>
      <c r="G970" s="90"/>
      <c r="H970" s="90"/>
      <c r="I970" s="85"/>
      <c r="J970" s="91"/>
      <c r="K970" s="91"/>
      <c r="L970" s="96"/>
      <c r="M970" s="97"/>
      <c r="N970" s="34">
        <f t="shared" si="38"/>
        <v>0</v>
      </c>
      <c r="O970" s="39"/>
      <c r="P970" s="39"/>
    </row>
    <row r="971" spans="2:16" x14ac:dyDescent="0.25">
      <c r="B971" s="88"/>
      <c r="C971" s="95"/>
      <c r="D971" s="95"/>
      <c r="E971" s="90"/>
      <c r="F971" s="90"/>
      <c r="G971" s="90"/>
      <c r="H971" s="90"/>
      <c r="I971" s="85"/>
      <c r="J971" s="91"/>
      <c r="K971" s="91"/>
      <c r="L971" s="96"/>
      <c r="M971" s="97"/>
      <c r="N971" s="34">
        <f t="shared" si="38"/>
        <v>0</v>
      </c>
      <c r="O971" s="39"/>
      <c r="P971" s="39"/>
    </row>
    <row r="972" spans="2:16" x14ac:dyDescent="0.25">
      <c r="B972" s="88"/>
      <c r="C972" s="95"/>
      <c r="D972" s="95"/>
      <c r="E972" s="90"/>
      <c r="F972" s="90"/>
      <c r="G972" s="90"/>
      <c r="H972" s="90"/>
      <c r="I972" s="85"/>
      <c r="J972" s="91"/>
      <c r="K972" s="91"/>
      <c r="L972" s="96"/>
      <c r="M972" s="97"/>
      <c r="N972" s="34">
        <f t="shared" si="38"/>
        <v>0</v>
      </c>
      <c r="O972" s="39"/>
      <c r="P972" s="39"/>
    </row>
    <row r="973" spans="2:16" x14ac:dyDescent="0.25">
      <c r="B973" s="88"/>
      <c r="C973" s="95"/>
      <c r="D973" s="95"/>
      <c r="E973" s="90"/>
      <c r="F973" s="90"/>
      <c r="G973" s="90"/>
      <c r="H973" s="90"/>
      <c r="I973" s="85"/>
      <c r="J973" s="91"/>
      <c r="K973" s="91"/>
      <c r="L973" s="96"/>
      <c r="M973" s="97"/>
      <c r="N973" s="34">
        <f t="shared" si="38"/>
        <v>0</v>
      </c>
      <c r="O973" s="39"/>
      <c r="P973" s="39"/>
    </row>
    <row r="974" spans="2:16" x14ac:dyDescent="0.25">
      <c r="B974" s="88"/>
      <c r="C974" s="95"/>
      <c r="D974" s="95"/>
      <c r="E974" s="90"/>
      <c r="F974" s="90"/>
      <c r="G974" s="90"/>
      <c r="H974" s="90"/>
      <c r="I974" s="85"/>
      <c r="J974" s="91"/>
      <c r="K974" s="91"/>
      <c r="L974" s="96"/>
      <c r="M974" s="97"/>
      <c r="N974" s="34">
        <f t="shared" si="38"/>
        <v>0</v>
      </c>
      <c r="O974" s="39"/>
      <c r="P974" s="39"/>
    </row>
    <row r="975" spans="2:16" x14ac:dyDescent="0.25">
      <c r="B975" s="88"/>
      <c r="C975" s="95"/>
      <c r="D975" s="95"/>
      <c r="E975" s="90"/>
      <c r="F975" s="90"/>
      <c r="G975" s="90"/>
      <c r="H975" s="90"/>
      <c r="I975" s="85"/>
      <c r="J975" s="91"/>
      <c r="K975" s="91"/>
      <c r="L975" s="96"/>
      <c r="M975" s="97"/>
      <c r="N975" s="34">
        <f t="shared" si="38"/>
        <v>0</v>
      </c>
      <c r="O975" s="39"/>
      <c r="P975" s="39"/>
    </row>
    <row r="976" spans="2:16" x14ac:dyDescent="0.25">
      <c r="B976" s="88"/>
      <c r="C976" s="95"/>
      <c r="D976" s="95"/>
      <c r="E976" s="90"/>
      <c r="F976" s="90"/>
      <c r="G976" s="90"/>
      <c r="H976" s="90"/>
      <c r="I976" s="85"/>
      <c r="J976" s="91"/>
      <c r="K976" s="91"/>
      <c r="L976" s="96"/>
      <c r="M976" s="97"/>
      <c r="N976" s="34">
        <f t="shared" ref="N976:N1005" si="39">N975+L976-M976</f>
        <v>0</v>
      </c>
      <c r="O976" s="39"/>
      <c r="P976" s="39"/>
    </row>
    <row r="977" spans="2:16" x14ac:dyDescent="0.25">
      <c r="B977" s="88"/>
      <c r="C977" s="95"/>
      <c r="D977" s="95"/>
      <c r="E977" s="90"/>
      <c r="F977" s="90"/>
      <c r="G977" s="90"/>
      <c r="H977" s="90"/>
      <c r="I977" s="85"/>
      <c r="J977" s="91"/>
      <c r="K977" s="91"/>
      <c r="L977" s="96"/>
      <c r="M977" s="97"/>
      <c r="N977" s="34">
        <f t="shared" si="39"/>
        <v>0</v>
      </c>
      <c r="O977" s="39"/>
      <c r="P977" s="39"/>
    </row>
    <row r="978" spans="2:16" x14ac:dyDescent="0.25">
      <c r="B978" s="88"/>
      <c r="C978" s="95"/>
      <c r="D978" s="95"/>
      <c r="E978" s="90"/>
      <c r="F978" s="90"/>
      <c r="G978" s="90"/>
      <c r="H978" s="90"/>
      <c r="I978" s="85"/>
      <c r="J978" s="91"/>
      <c r="K978" s="91"/>
      <c r="L978" s="96"/>
      <c r="M978" s="97"/>
      <c r="N978" s="34">
        <f t="shared" si="39"/>
        <v>0</v>
      </c>
      <c r="O978" s="39"/>
      <c r="P978" s="39"/>
    </row>
    <row r="979" spans="2:16" x14ac:dyDescent="0.25">
      <c r="B979" s="88"/>
      <c r="C979" s="95"/>
      <c r="D979" s="95"/>
      <c r="E979" s="90"/>
      <c r="F979" s="90"/>
      <c r="G979" s="90"/>
      <c r="H979" s="90"/>
      <c r="I979" s="85"/>
      <c r="J979" s="91"/>
      <c r="K979" s="91"/>
      <c r="L979" s="96"/>
      <c r="M979" s="97"/>
      <c r="N979" s="34">
        <f t="shared" si="39"/>
        <v>0</v>
      </c>
      <c r="O979" s="39"/>
      <c r="P979" s="39"/>
    </row>
    <row r="980" spans="2:16" x14ac:dyDescent="0.25">
      <c r="B980" s="88"/>
      <c r="C980" s="95"/>
      <c r="D980" s="95"/>
      <c r="E980" s="90"/>
      <c r="F980" s="90"/>
      <c r="G980" s="90"/>
      <c r="H980" s="90"/>
      <c r="I980" s="85"/>
      <c r="J980" s="91"/>
      <c r="K980" s="91"/>
      <c r="L980" s="96"/>
      <c r="M980" s="97"/>
      <c r="N980" s="34">
        <f t="shared" si="39"/>
        <v>0</v>
      </c>
      <c r="O980" s="39"/>
      <c r="P980" s="39"/>
    </row>
    <row r="981" spans="2:16" x14ac:dyDescent="0.25">
      <c r="B981" s="88"/>
      <c r="C981" s="95"/>
      <c r="D981" s="95"/>
      <c r="E981" s="90"/>
      <c r="F981" s="90"/>
      <c r="G981" s="90"/>
      <c r="H981" s="90"/>
      <c r="I981" s="85"/>
      <c r="J981" s="91"/>
      <c r="K981" s="91"/>
      <c r="L981" s="96"/>
      <c r="M981" s="97"/>
      <c r="N981" s="34">
        <f t="shared" si="39"/>
        <v>0</v>
      </c>
      <c r="O981" s="39"/>
      <c r="P981" s="39"/>
    </row>
    <row r="982" spans="2:16" x14ac:dyDescent="0.25">
      <c r="B982" s="88"/>
      <c r="C982" s="95"/>
      <c r="D982" s="95"/>
      <c r="E982" s="90"/>
      <c r="F982" s="90"/>
      <c r="G982" s="90"/>
      <c r="H982" s="90"/>
      <c r="I982" s="85"/>
      <c r="J982" s="91"/>
      <c r="K982" s="91"/>
      <c r="L982" s="96"/>
      <c r="M982" s="97"/>
      <c r="N982" s="34">
        <f t="shared" si="39"/>
        <v>0</v>
      </c>
      <c r="O982" s="39"/>
      <c r="P982" s="39"/>
    </row>
    <row r="983" spans="2:16" x14ac:dyDescent="0.25">
      <c r="B983" s="88"/>
      <c r="C983" s="95"/>
      <c r="D983" s="95"/>
      <c r="E983" s="90"/>
      <c r="F983" s="90"/>
      <c r="G983" s="90"/>
      <c r="H983" s="90"/>
      <c r="I983" s="85"/>
      <c r="J983" s="91"/>
      <c r="K983" s="91"/>
      <c r="L983" s="96"/>
      <c r="M983" s="97"/>
      <c r="N983" s="34">
        <f t="shared" si="39"/>
        <v>0</v>
      </c>
      <c r="O983" s="39"/>
      <c r="P983" s="39"/>
    </row>
    <row r="984" spans="2:16" x14ac:dyDescent="0.25">
      <c r="B984" s="88"/>
      <c r="C984" s="95"/>
      <c r="D984" s="95"/>
      <c r="E984" s="90"/>
      <c r="F984" s="90"/>
      <c r="G984" s="90"/>
      <c r="H984" s="90"/>
      <c r="I984" s="85"/>
      <c r="J984" s="91"/>
      <c r="K984" s="91"/>
      <c r="L984" s="96"/>
      <c r="M984" s="97"/>
      <c r="N984" s="34">
        <f t="shared" si="39"/>
        <v>0</v>
      </c>
      <c r="O984" s="39"/>
      <c r="P984" s="39"/>
    </row>
    <row r="985" spans="2:16" x14ac:dyDescent="0.25">
      <c r="B985" s="88"/>
      <c r="C985" s="95"/>
      <c r="D985" s="95"/>
      <c r="E985" s="90"/>
      <c r="F985" s="90"/>
      <c r="G985" s="90"/>
      <c r="H985" s="90"/>
      <c r="I985" s="85"/>
      <c r="J985" s="91"/>
      <c r="K985" s="91"/>
      <c r="L985" s="96"/>
      <c r="M985" s="97"/>
      <c r="N985" s="34">
        <f t="shared" si="39"/>
        <v>0</v>
      </c>
      <c r="O985" s="39"/>
      <c r="P985" s="39"/>
    </row>
    <row r="986" spans="2:16" x14ac:dyDescent="0.25">
      <c r="B986" s="88"/>
      <c r="C986" s="95"/>
      <c r="D986" s="95"/>
      <c r="E986" s="90"/>
      <c r="F986" s="90"/>
      <c r="G986" s="90"/>
      <c r="H986" s="90"/>
      <c r="I986" s="85"/>
      <c r="J986" s="91"/>
      <c r="K986" s="91"/>
      <c r="L986" s="96"/>
      <c r="M986" s="97"/>
      <c r="N986" s="34">
        <f t="shared" si="39"/>
        <v>0</v>
      </c>
      <c r="O986" s="39"/>
      <c r="P986" s="39"/>
    </row>
    <row r="987" spans="2:16" x14ac:dyDescent="0.25">
      <c r="B987" s="88"/>
      <c r="C987" s="95"/>
      <c r="D987" s="95"/>
      <c r="E987" s="90"/>
      <c r="F987" s="90"/>
      <c r="G987" s="90"/>
      <c r="H987" s="90"/>
      <c r="I987" s="85"/>
      <c r="J987" s="91"/>
      <c r="K987" s="91"/>
      <c r="L987" s="96"/>
      <c r="M987" s="97"/>
      <c r="N987" s="34">
        <f t="shared" si="39"/>
        <v>0</v>
      </c>
      <c r="O987" s="39"/>
      <c r="P987" s="39"/>
    </row>
    <row r="988" spans="2:16" x14ac:dyDescent="0.25">
      <c r="B988" s="88"/>
      <c r="C988" s="95"/>
      <c r="D988" s="95"/>
      <c r="E988" s="90"/>
      <c r="F988" s="90"/>
      <c r="G988" s="90"/>
      <c r="H988" s="90"/>
      <c r="I988" s="85"/>
      <c r="J988" s="91"/>
      <c r="K988" s="91"/>
      <c r="L988" s="96"/>
      <c r="M988" s="97"/>
      <c r="N988" s="34">
        <f t="shared" si="39"/>
        <v>0</v>
      </c>
      <c r="O988" s="39"/>
      <c r="P988" s="39"/>
    </row>
    <row r="989" spans="2:16" x14ac:dyDescent="0.25">
      <c r="B989" s="88"/>
      <c r="C989" s="95"/>
      <c r="D989" s="95"/>
      <c r="E989" s="90"/>
      <c r="F989" s="90"/>
      <c r="G989" s="90"/>
      <c r="H989" s="90"/>
      <c r="I989" s="85"/>
      <c r="J989" s="91"/>
      <c r="K989" s="91"/>
      <c r="L989" s="96"/>
      <c r="M989" s="97"/>
      <c r="N989" s="34">
        <f t="shared" si="39"/>
        <v>0</v>
      </c>
      <c r="O989" s="39"/>
      <c r="P989" s="39"/>
    </row>
    <row r="990" spans="2:16" x14ac:dyDescent="0.25">
      <c r="B990" s="88"/>
      <c r="C990" s="95"/>
      <c r="D990" s="95"/>
      <c r="E990" s="90"/>
      <c r="F990" s="90"/>
      <c r="G990" s="90"/>
      <c r="H990" s="90"/>
      <c r="I990" s="85"/>
      <c r="J990" s="91"/>
      <c r="K990" s="91"/>
      <c r="L990" s="96"/>
      <c r="M990" s="97"/>
      <c r="N990" s="34">
        <f t="shared" si="39"/>
        <v>0</v>
      </c>
      <c r="O990" s="39"/>
      <c r="P990" s="39"/>
    </row>
    <row r="991" spans="2:16" x14ac:dyDescent="0.25">
      <c r="B991" s="88"/>
      <c r="C991" s="95"/>
      <c r="D991" s="95"/>
      <c r="E991" s="90"/>
      <c r="F991" s="90"/>
      <c r="G991" s="90"/>
      <c r="H991" s="90"/>
      <c r="I991" s="85"/>
      <c r="J991" s="91"/>
      <c r="K991" s="91"/>
      <c r="L991" s="96"/>
      <c r="M991" s="97"/>
      <c r="N991" s="34">
        <f t="shared" si="39"/>
        <v>0</v>
      </c>
      <c r="O991" s="39"/>
      <c r="P991" s="39"/>
    </row>
    <row r="992" spans="2:16" x14ac:dyDescent="0.25">
      <c r="B992" s="88"/>
      <c r="C992" s="95"/>
      <c r="D992" s="95"/>
      <c r="E992" s="90"/>
      <c r="F992" s="90"/>
      <c r="G992" s="90"/>
      <c r="H992" s="90"/>
      <c r="I992" s="85"/>
      <c r="J992" s="91"/>
      <c r="K992" s="91"/>
      <c r="L992" s="96"/>
      <c r="M992" s="97"/>
      <c r="N992" s="34">
        <f t="shared" si="39"/>
        <v>0</v>
      </c>
      <c r="O992" s="39"/>
      <c r="P992" s="39"/>
    </row>
    <row r="993" spans="2:16" x14ac:dyDescent="0.25">
      <c r="B993" s="88"/>
      <c r="C993" s="95"/>
      <c r="D993" s="95"/>
      <c r="E993" s="90"/>
      <c r="F993" s="90"/>
      <c r="G993" s="90"/>
      <c r="H993" s="90"/>
      <c r="I993" s="85"/>
      <c r="J993" s="91"/>
      <c r="K993" s="91"/>
      <c r="L993" s="96"/>
      <c r="M993" s="97"/>
      <c r="N993" s="34">
        <f t="shared" si="39"/>
        <v>0</v>
      </c>
      <c r="O993" s="39"/>
      <c r="P993" s="39"/>
    </row>
    <row r="994" spans="2:16" x14ac:dyDescent="0.25">
      <c r="B994" s="88"/>
      <c r="C994" s="95"/>
      <c r="D994" s="95"/>
      <c r="E994" s="90"/>
      <c r="F994" s="90"/>
      <c r="G994" s="90"/>
      <c r="H994" s="90"/>
      <c r="I994" s="85"/>
      <c r="J994" s="91"/>
      <c r="K994" s="91"/>
      <c r="L994" s="96"/>
      <c r="M994" s="97"/>
      <c r="N994" s="34">
        <f t="shared" si="39"/>
        <v>0</v>
      </c>
      <c r="O994" s="39"/>
      <c r="P994" s="39"/>
    </row>
    <row r="995" spans="2:16" x14ac:dyDescent="0.25">
      <c r="B995" s="88"/>
      <c r="C995" s="95"/>
      <c r="D995" s="95"/>
      <c r="E995" s="90"/>
      <c r="F995" s="90"/>
      <c r="G995" s="90"/>
      <c r="H995" s="90"/>
      <c r="I995" s="85"/>
      <c r="J995" s="91"/>
      <c r="K995" s="91"/>
      <c r="L995" s="96"/>
      <c r="M995" s="97"/>
      <c r="N995" s="34">
        <f t="shared" si="39"/>
        <v>0</v>
      </c>
      <c r="O995" s="39"/>
      <c r="P995" s="39"/>
    </row>
    <row r="996" spans="2:16" x14ac:dyDescent="0.25">
      <c r="B996" s="88"/>
      <c r="C996" s="95"/>
      <c r="D996" s="95"/>
      <c r="E996" s="90"/>
      <c r="F996" s="90"/>
      <c r="G996" s="90"/>
      <c r="H996" s="90"/>
      <c r="I996" s="85"/>
      <c r="J996" s="91"/>
      <c r="K996" s="91"/>
      <c r="L996" s="96"/>
      <c r="M996" s="97"/>
      <c r="N996" s="34">
        <f t="shared" si="39"/>
        <v>0</v>
      </c>
      <c r="O996" s="39"/>
      <c r="P996" s="39"/>
    </row>
    <row r="997" spans="2:16" x14ac:dyDescent="0.25">
      <c r="B997" s="88"/>
      <c r="C997" s="95"/>
      <c r="D997" s="95"/>
      <c r="E997" s="90"/>
      <c r="F997" s="90"/>
      <c r="G997" s="90"/>
      <c r="H997" s="90"/>
      <c r="I997" s="85"/>
      <c r="J997" s="91"/>
      <c r="K997" s="91"/>
      <c r="L997" s="96"/>
      <c r="M997" s="97"/>
      <c r="N997" s="34">
        <f t="shared" si="39"/>
        <v>0</v>
      </c>
      <c r="O997" s="39"/>
      <c r="P997" s="39"/>
    </row>
    <row r="998" spans="2:16" x14ac:dyDescent="0.25">
      <c r="B998" s="88"/>
      <c r="C998" s="95"/>
      <c r="D998" s="95"/>
      <c r="E998" s="90"/>
      <c r="F998" s="90"/>
      <c r="G998" s="90"/>
      <c r="H998" s="90"/>
      <c r="I998" s="85"/>
      <c r="J998" s="91"/>
      <c r="K998" s="91"/>
      <c r="L998" s="96"/>
      <c r="M998" s="97"/>
      <c r="N998" s="34">
        <f t="shared" si="39"/>
        <v>0</v>
      </c>
      <c r="O998" s="39"/>
      <c r="P998" s="39"/>
    </row>
    <row r="999" spans="2:16" x14ac:dyDescent="0.25">
      <c r="B999" s="88"/>
      <c r="C999" s="95"/>
      <c r="D999" s="95"/>
      <c r="E999" s="90"/>
      <c r="F999" s="90"/>
      <c r="G999" s="90"/>
      <c r="H999" s="90"/>
      <c r="I999" s="85"/>
      <c r="J999" s="91"/>
      <c r="K999" s="91"/>
      <c r="L999" s="96"/>
      <c r="M999" s="97"/>
      <c r="N999" s="34">
        <f t="shared" si="39"/>
        <v>0</v>
      </c>
      <c r="O999" s="39"/>
      <c r="P999" s="39"/>
    </row>
    <row r="1000" spans="2:16" x14ac:dyDescent="0.25">
      <c r="B1000" s="88"/>
      <c r="C1000" s="95"/>
      <c r="D1000" s="95"/>
      <c r="E1000" s="90"/>
      <c r="F1000" s="90"/>
      <c r="G1000" s="90"/>
      <c r="H1000" s="90"/>
      <c r="I1000" s="85"/>
      <c r="J1000" s="91"/>
      <c r="K1000" s="91"/>
      <c r="L1000" s="96"/>
      <c r="M1000" s="97"/>
      <c r="N1000" s="34">
        <f t="shared" si="39"/>
        <v>0</v>
      </c>
      <c r="O1000" s="39"/>
      <c r="P1000" s="39"/>
    </row>
    <row r="1001" spans="2:16" x14ac:dyDescent="0.25">
      <c r="B1001" s="88"/>
      <c r="C1001" s="95"/>
      <c r="D1001" s="95"/>
      <c r="E1001" s="90"/>
      <c r="F1001" s="90"/>
      <c r="G1001" s="90"/>
      <c r="H1001" s="90"/>
      <c r="I1001" s="85"/>
      <c r="J1001" s="91"/>
      <c r="K1001" s="91"/>
      <c r="L1001" s="96"/>
      <c r="M1001" s="97"/>
      <c r="N1001" s="34">
        <f t="shared" si="39"/>
        <v>0</v>
      </c>
      <c r="O1001" s="39"/>
      <c r="P1001" s="39"/>
    </row>
    <row r="1002" spans="2:16" x14ac:dyDescent="0.25">
      <c r="B1002" s="88"/>
      <c r="C1002" s="95"/>
      <c r="D1002" s="95"/>
      <c r="E1002" s="90"/>
      <c r="F1002" s="90"/>
      <c r="G1002" s="90"/>
      <c r="H1002" s="90"/>
      <c r="I1002" s="85"/>
      <c r="J1002" s="91"/>
      <c r="K1002" s="91"/>
      <c r="L1002" s="96"/>
      <c r="M1002" s="97"/>
      <c r="N1002" s="34">
        <f t="shared" si="39"/>
        <v>0</v>
      </c>
      <c r="O1002" s="39"/>
      <c r="P1002" s="39"/>
    </row>
    <row r="1003" spans="2:16" x14ac:dyDescent="0.25">
      <c r="B1003" s="88"/>
      <c r="C1003" s="95"/>
      <c r="D1003" s="95"/>
      <c r="E1003" s="90"/>
      <c r="F1003" s="90"/>
      <c r="G1003" s="90"/>
      <c r="H1003" s="90"/>
      <c r="I1003" s="85"/>
      <c r="J1003" s="91"/>
      <c r="K1003" s="91"/>
      <c r="L1003" s="96"/>
      <c r="M1003" s="97"/>
      <c r="N1003" s="34">
        <f t="shared" si="39"/>
        <v>0</v>
      </c>
      <c r="O1003" s="39"/>
      <c r="P1003" s="39"/>
    </row>
    <row r="1004" spans="2:16" x14ac:dyDescent="0.25">
      <c r="B1004" s="88"/>
      <c r="C1004" s="95"/>
      <c r="D1004" s="95"/>
      <c r="E1004" s="90"/>
      <c r="F1004" s="90"/>
      <c r="G1004" s="90"/>
      <c r="H1004" s="90"/>
      <c r="I1004" s="85"/>
      <c r="J1004" s="91"/>
      <c r="K1004" s="91"/>
      <c r="L1004" s="96"/>
      <c r="M1004" s="97"/>
      <c r="N1004" s="34">
        <f t="shared" si="39"/>
        <v>0</v>
      </c>
      <c r="O1004" s="39"/>
      <c r="P1004" s="39"/>
    </row>
    <row r="1005" spans="2:16" x14ac:dyDescent="0.25">
      <c r="B1005" s="88"/>
      <c r="C1005" s="95"/>
      <c r="D1005" s="95"/>
      <c r="E1005" s="90"/>
      <c r="F1005" s="90"/>
      <c r="G1005" s="90"/>
      <c r="H1005" s="90"/>
      <c r="I1005" s="85"/>
      <c r="J1005" s="91"/>
      <c r="K1005" s="91"/>
      <c r="L1005" s="96"/>
      <c r="M1005" s="97"/>
      <c r="N1005" s="34">
        <f t="shared" si="39"/>
        <v>0</v>
      </c>
      <c r="O1005" s="39"/>
      <c r="P1005" s="39"/>
    </row>
    <row r="1006" spans="2:16" ht="15" customHeight="1" x14ac:dyDescent="0.25"/>
  </sheetData>
  <autoFilter ref="B12:N1005" xr:uid="{00000000-0009-0000-0000-000003000000}"/>
  <mergeCells count="2">
    <mergeCell ref="C8:D8"/>
    <mergeCell ref="C7:F7"/>
  </mergeCells>
  <pageMargins left="0.51181102362204722" right="0.51181102362204722" top="0.78740157480314965" bottom="0.78740157480314965" header="0.31496062992125984" footer="0.31496062992125984"/>
  <pageSetup scale="87" orientation="landscape" horizontalDpi="300" verticalDpi="300" r:id="rId1"/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Contas!$B$8:$B$106</xm:f>
          </x14:formula1>
          <xm:sqref>K13:K1005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P72"/>
  <sheetViews>
    <sheetView showGridLines="0" showRowColHeaders="0" zoomScaleNormal="100" workbookViewId="0">
      <pane xSplit="3" ySplit="12" topLeftCell="W13" activePane="bottomRight" state="frozen"/>
      <selection pane="topRight" activeCell="F1" sqref="F1"/>
      <selection pane="bottomLeft" activeCell="A9" sqref="A9"/>
      <selection pane="bottomRight" activeCell="B12" sqref="B12"/>
    </sheetView>
  </sheetViews>
  <sheetFormatPr defaultColWidth="35.42578125" defaultRowHeight="12.75" outlineLevelRow="1" outlineLevelCol="1" x14ac:dyDescent="0.2"/>
  <cols>
    <col min="1" max="1" width="1.140625" style="70" customWidth="1"/>
    <col min="2" max="2" width="17.5703125" style="70" customWidth="1"/>
    <col min="3" max="3" width="43.140625" style="70" bestFit="1" customWidth="1"/>
    <col min="4" max="34" width="18.7109375" style="70" hidden="1" customWidth="1" outlineLevel="1"/>
    <col min="35" max="35" width="18.7109375" style="70" customWidth="1" collapsed="1"/>
    <col min="36" max="63" width="18.7109375" style="70" hidden="1" customWidth="1" outlineLevel="1"/>
    <col min="64" max="64" width="18.7109375" style="70" customWidth="1" collapsed="1"/>
    <col min="65" max="95" width="18.7109375" style="70" hidden="1" customWidth="1" outlineLevel="1"/>
    <col min="96" max="96" width="18.7109375" style="70" customWidth="1" collapsed="1"/>
    <col min="97" max="126" width="18.7109375" style="70" hidden="1" customWidth="1" outlineLevel="1"/>
    <col min="127" max="127" width="18.7109375" style="70" customWidth="1" collapsed="1"/>
    <col min="128" max="158" width="18.7109375" style="70" hidden="1" customWidth="1" outlineLevel="1"/>
    <col min="159" max="159" width="18.7109375" style="70" customWidth="1" collapsed="1"/>
    <col min="160" max="189" width="18.7109375" style="70" hidden="1" customWidth="1" outlineLevel="1"/>
    <col min="190" max="190" width="18.7109375" style="70" customWidth="1" collapsed="1"/>
    <col min="191" max="221" width="18.7109375" style="70" hidden="1" customWidth="1" outlineLevel="1"/>
    <col min="222" max="222" width="18.7109375" style="70" customWidth="1" collapsed="1"/>
    <col min="223" max="253" width="18.7109375" style="70" hidden="1" customWidth="1" outlineLevel="1"/>
    <col min="254" max="254" width="18.7109375" style="70" customWidth="1" collapsed="1"/>
    <col min="255" max="284" width="18.7109375" style="70" hidden="1" customWidth="1" outlineLevel="1"/>
    <col min="285" max="285" width="18.7109375" style="70" customWidth="1" collapsed="1"/>
    <col min="286" max="316" width="18.7109375" style="70" hidden="1" customWidth="1" outlineLevel="1"/>
    <col min="317" max="317" width="18.7109375" style="70" customWidth="1" collapsed="1"/>
    <col min="318" max="347" width="18.7109375" style="70" hidden="1" customWidth="1" outlineLevel="1"/>
    <col min="348" max="348" width="18.7109375" style="70" customWidth="1" collapsed="1"/>
    <col min="349" max="379" width="18.7109375" style="70" hidden="1" customWidth="1" outlineLevel="1"/>
    <col min="380" max="380" width="18.7109375" style="70" customWidth="1" collapsed="1"/>
    <col min="381" max="16384" width="35.42578125" style="70"/>
  </cols>
  <sheetData>
    <row r="1" spans="1:380" ht="15" x14ac:dyDescent="0.25">
      <c r="A1" s="20"/>
      <c r="B1" s="20"/>
      <c r="C1" s="20"/>
    </row>
    <row r="2" spans="1:380" ht="15" x14ac:dyDescent="0.25">
      <c r="A2" s="20"/>
      <c r="B2" s="20"/>
      <c r="C2" s="20"/>
    </row>
    <row r="3" spans="1:380" ht="15" x14ac:dyDescent="0.25">
      <c r="A3" s="20"/>
      <c r="B3" s="20"/>
      <c r="C3" s="20"/>
    </row>
    <row r="4" spans="1:380" ht="15" x14ac:dyDescent="0.25">
      <c r="A4" s="20"/>
      <c r="B4" s="20"/>
      <c r="C4" s="20"/>
    </row>
    <row r="5" spans="1:380" ht="15" x14ac:dyDescent="0.25">
      <c r="A5" s="20"/>
      <c r="B5" s="20"/>
      <c r="C5" s="20"/>
    </row>
    <row r="6" spans="1:380" ht="4.5" customHeight="1" x14ac:dyDescent="0.25">
      <c r="A6" s="20"/>
      <c r="B6" s="20"/>
      <c r="C6" s="20"/>
    </row>
    <row r="7" spans="1:380" ht="15.75" x14ac:dyDescent="0.2">
      <c r="B7" s="72" t="s">
        <v>138</v>
      </c>
      <c r="C7" s="72"/>
    </row>
    <row r="8" spans="1:380" x14ac:dyDescent="0.2">
      <c r="B8" s="75" t="s">
        <v>67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</row>
    <row r="9" spans="1:380" x14ac:dyDescent="0.2">
      <c r="B9" s="75" t="s">
        <v>237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</row>
    <row r="10" spans="1:380" x14ac:dyDescent="0.2">
      <c r="B10" s="75" t="s">
        <v>66</v>
      </c>
      <c r="C10" s="75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K10" s="73"/>
      <c r="ML10" s="73"/>
      <c r="MM10" s="73"/>
      <c r="MN10" s="73"/>
      <c r="MO10" s="73"/>
      <c r="MP10" s="73"/>
      <c r="MQ10" s="73"/>
      <c r="MR10" s="73"/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</row>
    <row r="11" spans="1:380" ht="4.5" customHeight="1" thickBot="1" x14ac:dyDescent="0.25">
      <c r="B11" s="74"/>
      <c r="C11" s="74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K11" s="73"/>
      <c r="ML11" s="73"/>
      <c r="MM11" s="73"/>
      <c r="MN11" s="73"/>
      <c r="MO11" s="73"/>
      <c r="MP11" s="73"/>
      <c r="MQ11" s="73"/>
      <c r="MR11" s="73"/>
      <c r="MS11" s="73"/>
      <c r="MT11" s="73"/>
      <c r="MU11" s="73"/>
      <c r="MV11" s="73"/>
      <c r="MW11" s="73"/>
      <c r="MX11" s="73"/>
      <c r="MY11" s="73"/>
      <c r="MZ11" s="73"/>
      <c r="NA11" s="73"/>
      <c r="NB11" s="73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</row>
    <row r="12" spans="1:380" ht="15" thickBot="1" x14ac:dyDescent="0.25">
      <c r="B12" s="127" t="s">
        <v>90</v>
      </c>
      <c r="C12" s="128" t="s">
        <v>65</v>
      </c>
      <c r="D12" s="130">
        <v>43466</v>
      </c>
      <c r="E12" s="130">
        <v>43467</v>
      </c>
      <c r="F12" s="131">
        <v>43468</v>
      </c>
      <c r="G12" s="130">
        <v>43469</v>
      </c>
      <c r="H12" s="130">
        <v>43470</v>
      </c>
      <c r="I12" s="131">
        <v>43471</v>
      </c>
      <c r="J12" s="130">
        <v>43472</v>
      </c>
      <c r="K12" s="130">
        <v>43473</v>
      </c>
      <c r="L12" s="131">
        <v>43474</v>
      </c>
      <c r="M12" s="130">
        <v>43475</v>
      </c>
      <c r="N12" s="130">
        <v>43476</v>
      </c>
      <c r="O12" s="131">
        <v>43477</v>
      </c>
      <c r="P12" s="130">
        <v>43478</v>
      </c>
      <c r="Q12" s="130">
        <v>43479</v>
      </c>
      <c r="R12" s="131">
        <v>43480</v>
      </c>
      <c r="S12" s="130">
        <v>43481</v>
      </c>
      <c r="T12" s="130">
        <v>43482</v>
      </c>
      <c r="U12" s="131">
        <v>43483</v>
      </c>
      <c r="V12" s="130">
        <v>43484</v>
      </c>
      <c r="W12" s="130">
        <v>43485</v>
      </c>
      <c r="X12" s="131">
        <v>43486</v>
      </c>
      <c r="Y12" s="130">
        <v>43487</v>
      </c>
      <c r="Z12" s="130">
        <v>43488</v>
      </c>
      <c r="AA12" s="131">
        <v>43489</v>
      </c>
      <c r="AB12" s="130">
        <v>43490</v>
      </c>
      <c r="AC12" s="130">
        <v>43491</v>
      </c>
      <c r="AD12" s="131">
        <v>43492</v>
      </c>
      <c r="AE12" s="130">
        <v>43493</v>
      </c>
      <c r="AF12" s="130">
        <v>43494</v>
      </c>
      <c r="AG12" s="131">
        <v>43495</v>
      </c>
      <c r="AH12" s="130">
        <v>43496</v>
      </c>
      <c r="AI12" s="130" t="s">
        <v>225</v>
      </c>
      <c r="AJ12" s="131">
        <v>43497</v>
      </c>
      <c r="AK12" s="130">
        <v>43498</v>
      </c>
      <c r="AL12" s="130">
        <v>43499</v>
      </c>
      <c r="AM12" s="131">
        <v>43500</v>
      </c>
      <c r="AN12" s="130">
        <v>43501</v>
      </c>
      <c r="AO12" s="130">
        <v>43502</v>
      </c>
      <c r="AP12" s="131">
        <v>43503</v>
      </c>
      <c r="AQ12" s="130">
        <v>43504</v>
      </c>
      <c r="AR12" s="130">
        <v>43505</v>
      </c>
      <c r="AS12" s="131">
        <v>43506</v>
      </c>
      <c r="AT12" s="130">
        <v>43507</v>
      </c>
      <c r="AU12" s="130">
        <v>43508</v>
      </c>
      <c r="AV12" s="131">
        <v>43509</v>
      </c>
      <c r="AW12" s="130">
        <v>43510</v>
      </c>
      <c r="AX12" s="130">
        <v>43511</v>
      </c>
      <c r="AY12" s="131">
        <v>43512</v>
      </c>
      <c r="AZ12" s="130">
        <v>43513</v>
      </c>
      <c r="BA12" s="130">
        <v>43514</v>
      </c>
      <c r="BB12" s="131">
        <v>43515</v>
      </c>
      <c r="BC12" s="130">
        <v>43516</v>
      </c>
      <c r="BD12" s="130">
        <v>43517</v>
      </c>
      <c r="BE12" s="131">
        <v>43518</v>
      </c>
      <c r="BF12" s="130">
        <v>43519</v>
      </c>
      <c r="BG12" s="130">
        <v>43520</v>
      </c>
      <c r="BH12" s="131">
        <v>43521</v>
      </c>
      <c r="BI12" s="130">
        <v>43522</v>
      </c>
      <c r="BJ12" s="130">
        <v>43523</v>
      </c>
      <c r="BK12" s="131">
        <v>43524</v>
      </c>
      <c r="BL12" s="130" t="s">
        <v>226</v>
      </c>
      <c r="BM12" s="130">
        <v>43525</v>
      </c>
      <c r="BN12" s="131">
        <v>43526</v>
      </c>
      <c r="BO12" s="130">
        <v>43527</v>
      </c>
      <c r="BP12" s="130">
        <v>43528</v>
      </c>
      <c r="BQ12" s="131">
        <v>43529</v>
      </c>
      <c r="BR12" s="130">
        <v>43530</v>
      </c>
      <c r="BS12" s="130">
        <v>43531</v>
      </c>
      <c r="BT12" s="131">
        <v>43532</v>
      </c>
      <c r="BU12" s="130">
        <v>43533</v>
      </c>
      <c r="BV12" s="130">
        <v>43534</v>
      </c>
      <c r="BW12" s="131">
        <v>43535</v>
      </c>
      <c r="BX12" s="130">
        <v>43536</v>
      </c>
      <c r="BY12" s="130">
        <v>43537</v>
      </c>
      <c r="BZ12" s="131">
        <v>43538</v>
      </c>
      <c r="CA12" s="130">
        <v>43539</v>
      </c>
      <c r="CB12" s="130">
        <v>43540</v>
      </c>
      <c r="CC12" s="131">
        <v>43541</v>
      </c>
      <c r="CD12" s="130">
        <v>43542</v>
      </c>
      <c r="CE12" s="130">
        <v>43543</v>
      </c>
      <c r="CF12" s="131">
        <v>43544</v>
      </c>
      <c r="CG12" s="130">
        <v>43545</v>
      </c>
      <c r="CH12" s="130">
        <v>43546</v>
      </c>
      <c r="CI12" s="131">
        <v>43547</v>
      </c>
      <c r="CJ12" s="130">
        <v>43548</v>
      </c>
      <c r="CK12" s="130">
        <v>43549</v>
      </c>
      <c r="CL12" s="131">
        <v>43550</v>
      </c>
      <c r="CM12" s="130">
        <v>43551</v>
      </c>
      <c r="CN12" s="130">
        <v>43552</v>
      </c>
      <c r="CO12" s="131">
        <v>43553</v>
      </c>
      <c r="CP12" s="130">
        <v>43554</v>
      </c>
      <c r="CQ12" s="130">
        <v>43555</v>
      </c>
      <c r="CR12" s="131" t="s">
        <v>227</v>
      </c>
      <c r="CS12" s="130">
        <v>43556</v>
      </c>
      <c r="CT12" s="130">
        <v>43557</v>
      </c>
      <c r="CU12" s="131">
        <v>43558</v>
      </c>
      <c r="CV12" s="130">
        <v>43559</v>
      </c>
      <c r="CW12" s="130">
        <v>43560</v>
      </c>
      <c r="CX12" s="131">
        <v>43561</v>
      </c>
      <c r="CY12" s="130">
        <v>43562</v>
      </c>
      <c r="CZ12" s="130">
        <v>43563</v>
      </c>
      <c r="DA12" s="131">
        <v>43564</v>
      </c>
      <c r="DB12" s="130">
        <v>43565</v>
      </c>
      <c r="DC12" s="130">
        <v>43566</v>
      </c>
      <c r="DD12" s="131">
        <v>43567</v>
      </c>
      <c r="DE12" s="130">
        <v>43568</v>
      </c>
      <c r="DF12" s="130">
        <v>43569</v>
      </c>
      <c r="DG12" s="131">
        <v>43570</v>
      </c>
      <c r="DH12" s="130">
        <v>43571</v>
      </c>
      <c r="DI12" s="130">
        <v>43572</v>
      </c>
      <c r="DJ12" s="131">
        <v>43573</v>
      </c>
      <c r="DK12" s="130">
        <v>43574</v>
      </c>
      <c r="DL12" s="130">
        <v>43575</v>
      </c>
      <c r="DM12" s="131">
        <v>43576</v>
      </c>
      <c r="DN12" s="130">
        <v>43577</v>
      </c>
      <c r="DO12" s="130">
        <v>43578</v>
      </c>
      <c r="DP12" s="131">
        <v>43579</v>
      </c>
      <c r="DQ12" s="130">
        <v>43580</v>
      </c>
      <c r="DR12" s="130">
        <v>43581</v>
      </c>
      <c r="DS12" s="131">
        <v>43582</v>
      </c>
      <c r="DT12" s="130">
        <v>43583</v>
      </c>
      <c r="DU12" s="130">
        <v>43584</v>
      </c>
      <c r="DV12" s="131">
        <v>43585</v>
      </c>
      <c r="DW12" s="130" t="s">
        <v>228</v>
      </c>
      <c r="DX12" s="130">
        <v>43586</v>
      </c>
      <c r="DY12" s="131">
        <v>43587</v>
      </c>
      <c r="DZ12" s="130">
        <v>43588</v>
      </c>
      <c r="EA12" s="130">
        <v>43589</v>
      </c>
      <c r="EB12" s="131">
        <v>43590</v>
      </c>
      <c r="EC12" s="130">
        <v>43591</v>
      </c>
      <c r="ED12" s="130">
        <v>43592</v>
      </c>
      <c r="EE12" s="131">
        <v>43593</v>
      </c>
      <c r="EF12" s="130">
        <v>43594</v>
      </c>
      <c r="EG12" s="130">
        <v>43595</v>
      </c>
      <c r="EH12" s="131">
        <v>43596</v>
      </c>
      <c r="EI12" s="130">
        <v>43597</v>
      </c>
      <c r="EJ12" s="130">
        <v>43598</v>
      </c>
      <c r="EK12" s="131">
        <v>43599</v>
      </c>
      <c r="EL12" s="130">
        <v>43600</v>
      </c>
      <c r="EM12" s="130">
        <v>43601</v>
      </c>
      <c r="EN12" s="131">
        <v>43602</v>
      </c>
      <c r="EO12" s="130">
        <v>43603</v>
      </c>
      <c r="EP12" s="130">
        <v>43604</v>
      </c>
      <c r="EQ12" s="131">
        <v>43605</v>
      </c>
      <c r="ER12" s="130">
        <v>43606</v>
      </c>
      <c r="ES12" s="130">
        <v>43607</v>
      </c>
      <c r="ET12" s="131">
        <v>43608</v>
      </c>
      <c r="EU12" s="130">
        <v>43609</v>
      </c>
      <c r="EV12" s="130">
        <v>43610</v>
      </c>
      <c r="EW12" s="131">
        <v>43611</v>
      </c>
      <c r="EX12" s="130">
        <v>43612</v>
      </c>
      <c r="EY12" s="130">
        <v>43613</v>
      </c>
      <c r="EZ12" s="131">
        <v>43614</v>
      </c>
      <c r="FA12" s="130">
        <v>43615</v>
      </c>
      <c r="FB12" s="130">
        <v>43616</v>
      </c>
      <c r="FC12" s="131" t="s">
        <v>229</v>
      </c>
      <c r="FD12" s="130">
        <v>43617</v>
      </c>
      <c r="FE12" s="130">
        <v>43618</v>
      </c>
      <c r="FF12" s="131">
        <v>43619</v>
      </c>
      <c r="FG12" s="130">
        <v>43620</v>
      </c>
      <c r="FH12" s="130">
        <v>43621</v>
      </c>
      <c r="FI12" s="131">
        <v>43622</v>
      </c>
      <c r="FJ12" s="130">
        <v>43623</v>
      </c>
      <c r="FK12" s="130">
        <v>43624</v>
      </c>
      <c r="FL12" s="131">
        <v>43625</v>
      </c>
      <c r="FM12" s="130">
        <v>43626</v>
      </c>
      <c r="FN12" s="130">
        <v>43627</v>
      </c>
      <c r="FO12" s="131">
        <v>43628</v>
      </c>
      <c r="FP12" s="130">
        <v>43629</v>
      </c>
      <c r="FQ12" s="130">
        <v>43630</v>
      </c>
      <c r="FR12" s="131">
        <v>43631</v>
      </c>
      <c r="FS12" s="130">
        <v>43632</v>
      </c>
      <c r="FT12" s="130">
        <v>43633</v>
      </c>
      <c r="FU12" s="131">
        <v>43634</v>
      </c>
      <c r="FV12" s="130">
        <v>43635</v>
      </c>
      <c r="FW12" s="130">
        <v>43636</v>
      </c>
      <c r="FX12" s="131">
        <v>43637</v>
      </c>
      <c r="FY12" s="130">
        <v>43638</v>
      </c>
      <c r="FZ12" s="130">
        <v>43639</v>
      </c>
      <c r="GA12" s="131">
        <v>43640</v>
      </c>
      <c r="GB12" s="130">
        <v>43641</v>
      </c>
      <c r="GC12" s="130">
        <v>43642</v>
      </c>
      <c r="GD12" s="131">
        <v>43643</v>
      </c>
      <c r="GE12" s="130">
        <v>43644</v>
      </c>
      <c r="GF12" s="130">
        <v>43645</v>
      </c>
      <c r="GG12" s="131">
        <v>43646</v>
      </c>
      <c r="GH12" s="130" t="s">
        <v>224</v>
      </c>
      <c r="GI12" s="130">
        <v>43647</v>
      </c>
      <c r="GJ12" s="131">
        <v>43648</v>
      </c>
      <c r="GK12" s="130">
        <v>43649</v>
      </c>
      <c r="GL12" s="130">
        <v>43650</v>
      </c>
      <c r="GM12" s="131">
        <v>43651</v>
      </c>
      <c r="GN12" s="130">
        <v>43652</v>
      </c>
      <c r="GO12" s="130">
        <v>43653</v>
      </c>
      <c r="GP12" s="131">
        <v>43654</v>
      </c>
      <c r="GQ12" s="130">
        <v>43655</v>
      </c>
      <c r="GR12" s="130">
        <v>43656</v>
      </c>
      <c r="GS12" s="131">
        <v>43657</v>
      </c>
      <c r="GT12" s="130">
        <v>43658</v>
      </c>
      <c r="GU12" s="130">
        <v>43659</v>
      </c>
      <c r="GV12" s="131">
        <v>43660</v>
      </c>
      <c r="GW12" s="130">
        <v>43661</v>
      </c>
      <c r="GX12" s="130">
        <v>43662</v>
      </c>
      <c r="GY12" s="131">
        <v>43663</v>
      </c>
      <c r="GZ12" s="130">
        <v>43664</v>
      </c>
      <c r="HA12" s="130">
        <v>43665</v>
      </c>
      <c r="HB12" s="131">
        <v>43666</v>
      </c>
      <c r="HC12" s="130">
        <v>43667</v>
      </c>
      <c r="HD12" s="130">
        <v>43668</v>
      </c>
      <c r="HE12" s="131">
        <v>43669</v>
      </c>
      <c r="HF12" s="130">
        <v>43670</v>
      </c>
      <c r="HG12" s="130">
        <v>43671</v>
      </c>
      <c r="HH12" s="131">
        <v>43672</v>
      </c>
      <c r="HI12" s="130">
        <v>43673</v>
      </c>
      <c r="HJ12" s="130">
        <v>43674</v>
      </c>
      <c r="HK12" s="131">
        <v>43675</v>
      </c>
      <c r="HL12" s="130">
        <v>43676</v>
      </c>
      <c r="HM12" s="130">
        <v>43677</v>
      </c>
      <c r="HN12" s="131" t="s">
        <v>230</v>
      </c>
      <c r="HO12" s="130">
        <v>43678</v>
      </c>
      <c r="HP12" s="130">
        <v>43679</v>
      </c>
      <c r="HQ12" s="131">
        <v>43680</v>
      </c>
      <c r="HR12" s="130">
        <v>43681</v>
      </c>
      <c r="HS12" s="130">
        <v>43682</v>
      </c>
      <c r="HT12" s="131">
        <v>43683</v>
      </c>
      <c r="HU12" s="130">
        <v>43684</v>
      </c>
      <c r="HV12" s="130">
        <v>43685</v>
      </c>
      <c r="HW12" s="131">
        <v>43686</v>
      </c>
      <c r="HX12" s="130">
        <v>43687</v>
      </c>
      <c r="HY12" s="130">
        <v>43688</v>
      </c>
      <c r="HZ12" s="131">
        <v>43689</v>
      </c>
      <c r="IA12" s="130">
        <v>43690</v>
      </c>
      <c r="IB12" s="130">
        <v>43691</v>
      </c>
      <c r="IC12" s="131">
        <v>43692</v>
      </c>
      <c r="ID12" s="130">
        <v>43693</v>
      </c>
      <c r="IE12" s="130">
        <v>43694</v>
      </c>
      <c r="IF12" s="131">
        <v>43695</v>
      </c>
      <c r="IG12" s="130">
        <v>43696</v>
      </c>
      <c r="IH12" s="130">
        <v>43697</v>
      </c>
      <c r="II12" s="131">
        <v>43698</v>
      </c>
      <c r="IJ12" s="130">
        <v>43699</v>
      </c>
      <c r="IK12" s="130">
        <v>43700</v>
      </c>
      <c r="IL12" s="131">
        <v>43701</v>
      </c>
      <c r="IM12" s="130">
        <v>43702</v>
      </c>
      <c r="IN12" s="130">
        <v>43703</v>
      </c>
      <c r="IO12" s="131">
        <v>43704</v>
      </c>
      <c r="IP12" s="130">
        <v>43705</v>
      </c>
      <c r="IQ12" s="130">
        <v>43706</v>
      </c>
      <c r="IR12" s="131">
        <v>43707</v>
      </c>
      <c r="IS12" s="130">
        <v>43708</v>
      </c>
      <c r="IT12" s="130" t="s">
        <v>231</v>
      </c>
      <c r="IU12" s="131">
        <v>43709</v>
      </c>
      <c r="IV12" s="130">
        <v>43710</v>
      </c>
      <c r="IW12" s="130">
        <v>43711</v>
      </c>
      <c r="IX12" s="131">
        <v>43712</v>
      </c>
      <c r="IY12" s="130">
        <v>43713</v>
      </c>
      <c r="IZ12" s="130">
        <v>43714</v>
      </c>
      <c r="JA12" s="131">
        <v>43715</v>
      </c>
      <c r="JB12" s="130">
        <v>43716</v>
      </c>
      <c r="JC12" s="130">
        <v>43717</v>
      </c>
      <c r="JD12" s="131">
        <v>43718</v>
      </c>
      <c r="JE12" s="130">
        <v>43719</v>
      </c>
      <c r="JF12" s="130">
        <v>43720</v>
      </c>
      <c r="JG12" s="131">
        <v>43721</v>
      </c>
      <c r="JH12" s="130">
        <v>43722</v>
      </c>
      <c r="JI12" s="130">
        <v>43723</v>
      </c>
      <c r="JJ12" s="131">
        <v>43724</v>
      </c>
      <c r="JK12" s="130">
        <v>43725</v>
      </c>
      <c r="JL12" s="130">
        <v>43726</v>
      </c>
      <c r="JM12" s="131">
        <v>43727</v>
      </c>
      <c r="JN12" s="130">
        <v>43728</v>
      </c>
      <c r="JO12" s="130">
        <v>43729</v>
      </c>
      <c r="JP12" s="131">
        <v>43730</v>
      </c>
      <c r="JQ12" s="130">
        <v>43731</v>
      </c>
      <c r="JR12" s="130">
        <v>43732</v>
      </c>
      <c r="JS12" s="131">
        <v>43733</v>
      </c>
      <c r="JT12" s="130">
        <v>43734</v>
      </c>
      <c r="JU12" s="130">
        <v>43735</v>
      </c>
      <c r="JV12" s="131">
        <v>43736</v>
      </c>
      <c r="JW12" s="130">
        <v>43737</v>
      </c>
      <c r="JX12" s="130">
        <v>43738</v>
      </c>
      <c r="JY12" s="131" t="s">
        <v>232</v>
      </c>
      <c r="JZ12" s="130">
        <v>43739</v>
      </c>
      <c r="KA12" s="130">
        <v>43740</v>
      </c>
      <c r="KB12" s="131">
        <v>43741</v>
      </c>
      <c r="KC12" s="130">
        <v>43742</v>
      </c>
      <c r="KD12" s="130">
        <v>43743</v>
      </c>
      <c r="KE12" s="131">
        <v>43744</v>
      </c>
      <c r="KF12" s="130">
        <v>43745</v>
      </c>
      <c r="KG12" s="130">
        <v>43746</v>
      </c>
      <c r="KH12" s="131">
        <v>43747</v>
      </c>
      <c r="KI12" s="130">
        <v>43748</v>
      </c>
      <c r="KJ12" s="130">
        <v>43749</v>
      </c>
      <c r="KK12" s="131">
        <v>43750</v>
      </c>
      <c r="KL12" s="130">
        <v>43751</v>
      </c>
      <c r="KM12" s="130">
        <v>43752</v>
      </c>
      <c r="KN12" s="131">
        <v>43753</v>
      </c>
      <c r="KO12" s="130">
        <v>43754</v>
      </c>
      <c r="KP12" s="130">
        <v>43755</v>
      </c>
      <c r="KQ12" s="131">
        <v>43756</v>
      </c>
      <c r="KR12" s="130">
        <v>43757</v>
      </c>
      <c r="KS12" s="130">
        <v>43758</v>
      </c>
      <c r="KT12" s="131">
        <v>43759</v>
      </c>
      <c r="KU12" s="130">
        <v>43760</v>
      </c>
      <c r="KV12" s="130">
        <v>43761</v>
      </c>
      <c r="KW12" s="131">
        <v>43762</v>
      </c>
      <c r="KX12" s="130">
        <v>43763</v>
      </c>
      <c r="KY12" s="130">
        <v>43764</v>
      </c>
      <c r="KZ12" s="131">
        <v>43765</v>
      </c>
      <c r="LA12" s="130">
        <v>43766</v>
      </c>
      <c r="LB12" s="130">
        <v>43767</v>
      </c>
      <c r="LC12" s="131">
        <v>43768</v>
      </c>
      <c r="LD12" s="130">
        <v>43769</v>
      </c>
      <c r="LE12" s="130" t="s">
        <v>233</v>
      </c>
      <c r="LF12" s="131">
        <v>43770</v>
      </c>
      <c r="LG12" s="130">
        <v>43771</v>
      </c>
      <c r="LH12" s="130">
        <v>43772</v>
      </c>
      <c r="LI12" s="131">
        <v>43773</v>
      </c>
      <c r="LJ12" s="130">
        <v>43774</v>
      </c>
      <c r="LK12" s="130">
        <v>43775</v>
      </c>
      <c r="LL12" s="131">
        <v>43776</v>
      </c>
      <c r="LM12" s="130">
        <v>43777</v>
      </c>
      <c r="LN12" s="130">
        <v>43778</v>
      </c>
      <c r="LO12" s="131">
        <v>43779</v>
      </c>
      <c r="LP12" s="130">
        <v>43780</v>
      </c>
      <c r="LQ12" s="130">
        <v>43781</v>
      </c>
      <c r="LR12" s="131">
        <v>43782</v>
      </c>
      <c r="LS12" s="130">
        <v>43783</v>
      </c>
      <c r="LT12" s="130">
        <v>43784</v>
      </c>
      <c r="LU12" s="131">
        <v>43785</v>
      </c>
      <c r="LV12" s="130">
        <v>43786</v>
      </c>
      <c r="LW12" s="130">
        <v>43787</v>
      </c>
      <c r="LX12" s="131">
        <v>43788</v>
      </c>
      <c r="LY12" s="130">
        <v>43789</v>
      </c>
      <c r="LZ12" s="130">
        <v>43790</v>
      </c>
      <c r="MA12" s="131">
        <v>43791</v>
      </c>
      <c r="MB12" s="130">
        <v>43792</v>
      </c>
      <c r="MC12" s="130">
        <v>43793</v>
      </c>
      <c r="MD12" s="131">
        <v>43794</v>
      </c>
      <c r="ME12" s="130">
        <v>43795</v>
      </c>
      <c r="MF12" s="130">
        <v>43796</v>
      </c>
      <c r="MG12" s="131">
        <v>43797</v>
      </c>
      <c r="MH12" s="130">
        <v>43798</v>
      </c>
      <c r="MI12" s="130">
        <v>43799</v>
      </c>
      <c r="MJ12" s="131" t="s">
        <v>234</v>
      </c>
      <c r="MK12" s="130">
        <v>43800</v>
      </c>
      <c r="ML12" s="130">
        <v>43801</v>
      </c>
      <c r="MM12" s="131">
        <v>43802</v>
      </c>
      <c r="MN12" s="130">
        <v>43803</v>
      </c>
      <c r="MO12" s="130">
        <v>43804</v>
      </c>
      <c r="MP12" s="131">
        <v>43805</v>
      </c>
      <c r="MQ12" s="130">
        <v>43806</v>
      </c>
      <c r="MR12" s="130">
        <v>43807</v>
      </c>
      <c r="MS12" s="131">
        <v>43808</v>
      </c>
      <c r="MT12" s="130">
        <v>43809</v>
      </c>
      <c r="MU12" s="130">
        <v>43810</v>
      </c>
      <c r="MV12" s="131">
        <v>43811</v>
      </c>
      <c r="MW12" s="130">
        <v>43812</v>
      </c>
      <c r="MX12" s="130">
        <v>43813</v>
      </c>
      <c r="MY12" s="131">
        <v>43814</v>
      </c>
      <c r="MZ12" s="130">
        <v>43815</v>
      </c>
      <c r="NA12" s="130">
        <v>43816</v>
      </c>
      <c r="NB12" s="131">
        <v>43817</v>
      </c>
      <c r="NC12" s="130">
        <v>43818</v>
      </c>
      <c r="ND12" s="130">
        <v>43819</v>
      </c>
      <c r="NE12" s="131">
        <v>43820</v>
      </c>
      <c r="NF12" s="130">
        <v>43821</v>
      </c>
      <c r="NG12" s="130">
        <v>43822</v>
      </c>
      <c r="NH12" s="131">
        <v>43823</v>
      </c>
      <c r="NI12" s="130">
        <v>43824</v>
      </c>
      <c r="NJ12" s="130">
        <v>43825</v>
      </c>
      <c r="NK12" s="131">
        <v>43826</v>
      </c>
      <c r="NL12" s="130">
        <v>43827</v>
      </c>
      <c r="NM12" s="130">
        <v>43828</v>
      </c>
      <c r="NN12" s="131">
        <v>43829</v>
      </c>
      <c r="NO12" s="130">
        <v>43830</v>
      </c>
      <c r="NP12" s="127" t="s">
        <v>235</v>
      </c>
    </row>
    <row r="13" spans="1:380" s="71" customFormat="1" ht="15" collapsed="1" x14ac:dyDescent="0.2">
      <c r="B13" s="150" t="s">
        <v>103</v>
      </c>
      <c r="C13" s="151"/>
      <c r="D13" s="98">
        <v>0</v>
      </c>
      <c r="E13" s="98">
        <f>D68</f>
        <v>0</v>
      </c>
      <c r="F13" s="98">
        <f t="shared" ref="F13:O13" si="0">E68</f>
        <v>0</v>
      </c>
      <c r="G13" s="98">
        <f t="shared" si="0"/>
        <v>0</v>
      </c>
      <c r="H13" s="98">
        <f t="shared" si="0"/>
        <v>0</v>
      </c>
      <c r="I13" s="98">
        <f t="shared" si="0"/>
        <v>0</v>
      </c>
      <c r="J13" s="98">
        <f t="shared" si="0"/>
        <v>0</v>
      </c>
      <c r="K13" s="98">
        <f t="shared" si="0"/>
        <v>0</v>
      </c>
      <c r="L13" s="98">
        <f t="shared" si="0"/>
        <v>0</v>
      </c>
      <c r="M13" s="98">
        <f t="shared" si="0"/>
        <v>0</v>
      </c>
      <c r="N13" s="98">
        <f t="shared" si="0"/>
        <v>0</v>
      </c>
      <c r="O13" s="98">
        <f t="shared" si="0"/>
        <v>0</v>
      </c>
      <c r="P13" s="98">
        <f t="shared" ref="P13:AH13" si="1">O68</f>
        <v>0</v>
      </c>
      <c r="Q13" s="98">
        <f t="shared" si="1"/>
        <v>0</v>
      </c>
      <c r="R13" s="98">
        <f t="shared" si="1"/>
        <v>0</v>
      </c>
      <c r="S13" s="98">
        <f t="shared" si="1"/>
        <v>0</v>
      </c>
      <c r="T13" s="98">
        <f t="shared" si="1"/>
        <v>0</v>
      </c>
      <c r="U13" s="98">
        <f t="shared" si="1"/>
        <v>0</v>
      </c>
      <c r="V13" s="98">
        <f t="shared" si="1"/>
        <v>0</v>
      </c>
      <c r="W13" s="98">
        <f t="shared" si="1"/>
        <v>0</v>
      </c>
      <c r="X13" s="98">
        <f t="shared" si="1"/>
        <v>0</v>
      </c>
      <c r="Y13" s="98">
        <f t="shared" si="1"/>
        <v>0</v>
      </c>
      <c r="Z13" s="98">
        <f t="shared" si="1"/>
        <v>0</v>
      </c>
      <c r="AA13" s="98">
        <f t="shared" si="1"/>
        <v>0</v>
      </c>
      <c r="AB13" s="98">
        <f t="shared" si="1"/>
        <v>0</v>
      </c>
      <c r="AC13" s="98">
        <f t="shared" si="1"/>
        <v>0</v>
      </c>
      <c r="AD13" s="98">
        <f t="shared" si="1"/>
        <v>0</v>
      </c>
      <c r="AE13" s="98">
        <f t="shared" si="1"/>
        <v>0</v>
      </c>
      <c r="AF13" s="98">
        <f t="shared" si="1"/>
        <v>0</v>
      </c>
      <c r="AG13" s="98">
        <f t="shared" si="1"/>
        <v>0</v>
      </c>
      <c r="AH13" s="98">
        <f t="shared" si="1"/>
        <v>0</v>
      </c>
      <c r="AI13" s="99">
        <f>D13</f>
        <v>0</v>
      </c>
      <c r="AJ13" s="98">
        <f>AI68</f>
        <v>0</v>
      </c>
      <c r="AK13" s="98">
        <f>AJ68</f>
        <v>0</v>
      </c>
      <c r="AL13" s="98">
        <f t="shared" ref="AL13" si="2">AK68</f>
        <v>0</v>
      </c>
      <c r="AM13" s="98">
        <f t="shared" ref="AM13" si="3">AL68</f>
        <v>0</v>
      </c>
      <c r="AN13" s="98">
        <f t="shared" ref="AN13" si="4">AM68</f>
        <v>0</v>
      </c>
      <c r="AO13" s="98">
        <f t="shared" ref="AO13" si="5">AN68</f>
        <v>0</v>
      </c>
      <c r="AP13" s="98">
        <f t="shared" ref="AP13" si="6">AO68</f>
        <v>0</v>
      </c>
      <c r="AQ13" s="98">
        <f t="shared" ref="AQ13" si="7">AP68</f>
        <v>0</v>
      </c>
      <c r="AR13" s="98">
        <f t="shared" ref="AR13" si="8">AQ68</f>
        <v>0</v>
      </c>
      <c r="AS13" s="98">
        <f t="shared" ref="AS13" si="9">AR68</f>
        <v>0</v>
      </c>
      <c r="AT13" s="98">
        <f t="shared" ref="AT13" si="10">AS68</f>
        <v>0</v>
      </c>
      <c r="AU13" s="98">
        <f t="shared" ref="AU13" si="11">AT68</f>
        <v>0</v>
      </c>
      <c r="AV13" s="98">
        <f t="shared" ref="AV13" si="12">AU68</f>
        <v>0</v>
      </c>
      <c r="AW13" s="98">
        <f t="shared" ref="AW13" si="13">AV68</f>
        <v>0</v>
      </c>
      <c r="AX13" s="98">
        <f t="shared" ref="AX13" si="14">AW68</f>
        <v>0</v>
      </c>
      <c r="AY13" s="98">
        <f t="shared" ref="AY13" si="15">AX68</f>
        <v>0</v>
      </c>
      <c r="AZ13" s="98">
        <f t="shared" ref="AZ13" si="16">AY68</f>
        <v>0</v>
      </c>
      <c r="BA13" s="98">
        <f t="shared" ref="BA13" si="17">AZ68</f>
        <v>0</v>
      </c>
      <c r="BB13" s="98">
        <f t="shared" ref="BB13" si="18">BA68</f>
        <v>0</v>
      </c>
      <c r="BC13" s="98">
        <f t="shared" ref="BC13" si="19">BB68</f>
        <v>0</v>
      </c>
      <c r="BD13" s="98">
        <f t="shared" ref="BD13" si="20">BC68</f>
        <v>0</v>
      </c>
      <c r="BE13" s="98">
        <f t="shared" ref="BE13" si="21">BD68</f>
        <v>0</v>
      </c>
      <c r="BF13" s="98">
        <f t="shared" ref="BF13" si="22">BE68</f>
        <v>0</v>
      </c>
      <c r="BG13" s="98">
        <f t="shared" ref="BG13" si="23">BF68</f>
        <v>0</v>
      </c>
      <c r="BH13" s="98">
        <f t="shared" ref="BH13" si="24">BG68</f>
        <v>0</v>
      </c>
      <c r="BI13" s="98">
        <f t="shared" ref="BI13" si="25">BH68</f>
        <v>0</v>
      </c>
      <c r="BJ13" s="98">
        <f t="shared" ref="BJ13" si="26">BI68</f>
        <v>0</v>
      </c>
      <c r="BK13" s="98">
        <f t="shared" ref="BK13" si="27">BJ68</f>
        <v>0</v>
      </c>
      <c r="BL13" s="99">
        <f>AI68</f>
        <v>0</v>
      </c>
      <c r="BM13" s="98">
        <f>BL68</f>
        <v>0</v>
      </c>
      <c r="BN13" s="98">
        <f>BM68</f>
        <v>0</v>
      </c>
      <c r="BO13" s="98">
        <f t="shared" ref="BO13" si="28">BN68</f>
        <v>0</v>
      </c>
      <c r="BP13" s="98">
        <f t="shared" ref="BP13" si="29">BO68</f>
        <v>0</v>
      </c>
      <c r="BQ13" s="98">
        <f t="shared" ref="BQ13" si="30">BP68</f>
        <v>0</v>
      </c>
      <c r="BR13" s="98">
        <f t="shared" ref="BR13" si="31">BQ68</f>
        <v>0</v>
      </c>
      <c r="BS13" s="98">
        <f t="shared" ref="BS13" si="32">BR68</f>
        <v>0</v>
      </c>
      <c r="BT13" s="98">
        <f t="shared" ref="BT13" si="33">BS68</f>
        <v>0</v>
      </c>
      <c r="BU13" s="98">
        <f t="shared" ref="BU13" si="34">BT68</f>
        <v>0</v>
      </c>
      <c r="BV13" s="98">
        <f t="shared" ref="BV13" si="35">BU68</f>
        <v>0</v>
      </c>
      <c r="BW13" s="98">
        <f t="shared" ref="BW13" si="36">BV68</f>
        <v>0</v>
      </c>
      <c r="BX13" s="98">
        <f t="shared" ref="BX13" si="37">BW68</f>
        <v>0</v>
      </c>
      <c r="BY13" s="98">
        <f t="shared" ref="BY13" si="38">BX68</f>
        <v>0</v>
      </c>
      <c r="BZ13" s="98">
        <f t="shared" ref="BZ13" si="39">BY68</f>
        <v>0</v>
      </c>
      <c r="CA13" s="98">
        <f t="shared" ref="CA13" si="40">BZ68</f>
        <v>0</v>
      </c>
      <c r="CB13" s="98">
        <f t="shared" ref="CB13" si="41">CA68</f>
        <v>0</v>
      </c>
      <c r="CC13" s="98">
        <f t="shared" ref="CC13" si="42">CB68</f>
        <v>0</v>
      </c>
      <c r="CD13" s="98">
        <f t="shared" ref="CD13" si="43">CC68</f>
        <v>0</v>
      </c>
      <c r="CE13" s="98">
        <f t="shared" ref="CE13" si="44">CD68</f>
        <v>0</v>
      </c>
      <c r="CF13" s="98">
        <f t="shared" ref="CF13" si="45">CE68</f>
        <v>0</v>
      </c>
      <c r="CG13" s="98">
        <f t="shared" ref="CG13" si="46">CF68</f>
        <v>0</v>
      </c>
      <c r="CH13" s="98">
        <f t="shared" ref="CH13" si="47">CG68</f>
        <v>0</v>
      </c>
      <c r="CI13" s="98">
        <f t="shared" ref="CI13" si="48">CH68</f>
        <v>0</v>
      </c>
      <c r="CJ13" s="98">
        <f t="shared" ref="CJ13" si="49">CI68</f>
        <v>0</v>
      </c>
      <c r="CK13" s="98">
        <f t="shared" ref="CK13" si="50">CJ68</f>
        <v>0</v>
      </c>
      <c r="CL13" s="98">
        <f t="shared" ref="CL13" si="51">CK68</f>
        <v>0</v>
      </c>
      <c r="CM13" s="98">
        <f t="shared" ref="CM13" si="52">CL68</f>
        <v>0</v>
      </c>
      <c r="CN13" s="98">
        <f t="shared" ref="CN13" si="53">CM68</f>
        <v>0</v>
      </c>
      <c r="CO13" s="98">
        <f t="shared" ref="CO13" si="54">CN68</f>
        <v>0</v>
      </c>
      <c r="CP13" s="98">
        <f t="shared" ref="CP13" si="55">CO68</f>
        <v>0</v>
      </c>
      <c r="CQ13" s="98">
        <f t="shared" ref="CQ13" si="56">CP68</f>
        <v>0</v>
      </c>
      <c r="CR13" s="99">
        <f>BL68</f>
        <v>0</v>
      </c>
      <c r="CS13" s="98">
        <f>CR68</f>
        <v>0</v>
      </c>
      <c r="CT13" s="98">
        <f>CS68</f>
        <v>0</v>
      </c>
      <c r="CU13" s="98">
        <f t="shared" ref="CU13" si="57">CT68</f>
        <v>0</v>
      </c>
      <c r="CV13" s="98">
        <f t="shared" ref="CV13" si="58">CU68</f>
        <v>0</v>
      </c>
      <c r="CW13" s="98">
        <f t="shared" ref="CW13" si="59">CV68</f>
        <v>0</v>
      </c>
      <c r="CX13" s="98">
        <f t="shared" ref="CX13" si="60">CW68</f>
        <v>0</v>
      </c>
      <c r="CY13" s="98">
        <f t="shared" ref="CY13" si="61">CX68</f>
        <v>0</v>
      </c>
      <c r="CZ13" s="98">
        <f t="shared" ref="CZ13" si="62">CY68</f>
        <v>0</v>
      </c>
      <c r="DA13" s="98">
        <f t="shared" ref="DA13" si="63">CZ68</f>
        <v>0</v>
      </c>
      <c r="DB13" s="98">
        <f t="shared" ref="DB13" si="64">DA68</f>
        <v>0</v>
      </c>
      <c r="DC13" s="98">
        <f t="shared" ref="DC13" si="65">DB68</f>
        <v>0</v>
      </c>
      <c r="DD13" s="98">
        <f t="shared" ref="DD13" si="66">DC68</f>
        <v>0</v>
      </c>
      <c r="DE13" s="98">
        <f t="shared" ref="DE13" si="67">DD68</f>
        <v>0</v>
      </c>
      <c r="DF13" s="98">
        <f t="shared" ref="DF13" si="68">DE68</f>
        <v>0</v>
      </c>
      <c r="DG13" s="98">
        <f t="shared" ref="DG13" si="69">DF68</f>
        <v>0</v>
      </c>
      <c r="DH13" s="98">
        <f t="shared" ref="DH13" si="70">DG68</f>
        <v>0</v>
      </c>
      <c r="DI13" s="98">
        <f t="shared" ref="DI13" si="71">DH68</f>
        <v>0</v>
      </c>
      <c r="DJ13" s="98">
        <f t="shared" ref="DJ13" si="72">DI68</f>
        <v>0</v>
      </c>
      <c r="DK13" s="98">
        <f t="shared" ref="DK13" si="73">DJ68</f>
        <v>0</v>
      </c>
      <c r="DL13" s="98">
        <f t="shared" ref="DL13" si="74">DK68</f>
        <v>0</v>
      </c>
      <c r="DM13" s="98">
        <f t="shared" ref="DM13" si="75">DL68</f>
        <v>0</v>
      </c>
      <c r="DN13" s="98">
        <f t="shared" ref="DN13" si="76">DM68</f>
        <v>0</v>
      </c>
      <c r="DO13" s="98">
        <f t="shared" ref="DO13" si="77">DN68</f>
        <v>0</v>
      </c>
      <c r="DP13" s="98">
        <f t="shared" ref="DP13" si="78">DO68</f>
        <v>0</v>
      </c>
      <c r="DQ13" s="98">
        <f t="shared" ref="DQ13" si="79">DP68</f>
        <v>0</v>
      </c>
      <c r="DR13" s="98">
        <f t="shared" ref="DR13" si="80">DQ68</f>
        <v>0</v>
      </c>
      <c r="DS13" s="98">
        <f t="shared" ref="DS13" si="81">DR68</f>
        <v>0</v>
      </c>
      <c r="DT13" s="98">
        <f t="shared" ref="DT13" si="82">DS68</f>
        <v>0</v>
      </c>
      <c r="DU13" s="98">
        <f t="shared" ref="DU13" si="83">DT68</f>
        <v>0</v>
      </c>
      <c r="DV13" s="98">
        <f t="shared" ref="DV13" si="84">DU68</f>
        <v>0</v>
      </c>
      <c r="DW13" s="99">
        <f>CR68</f>
        <v>0</v>
      </c>
      <c r="DX13" s="98">
        <f>DW68</f>
        <v>0</v>
      </c>
      <c r="DY13" s="98">
        <f>DX68</f>
        <v>0</v>
      </c>
      <c r="DZ13" s="98">
        <f t="shared" ref="DZ13" si="85">DY68</f>
        <v>0</v>
      </c>
      <c r="EA13" s="98">
        <f t="shared" ref="EA13" si="86">DZ68</f>
        <v>0</v>
      </c>
      <c r="EB13" s="98">
        <f t="shared" ref="EB13" si="87">EA68</f>
        <v>0</v>
      </c>
      <c r="EC13" s="98">
        <f t="shared" ref="EC13" si="88">EB68</f>
        <v>0</v>
      </c>
      <c r="ED13" s="98">
        <f t="shared" ref="ED13" si="89">EC68</f>
        <v>0</v>
      </c>
      <c r="EE13" s="98">
        <f t="shared" ref="EE13" si="90">ED68</f>
        <v>0</v>
      </c>
      <c r="EF13" s="98">
        <f t="shared" ref="EF13" si="91">EE68</f>
        <v>0</v>
      </c>
      <c r="EG13" s="98">
        <f t="shared" ref="EG13" si="92">EF68</f>
        <v>0</v>
      </c>
      <c r="EH13" s="98">
        <f t="shared" ref="EH13" si="93">EG68</f>
        <v>0</v>
      </c>
      <c r="EI13" s="98">
        <f t="shared" ref="EI13" si="94">EH68</f>
        <v>0</v>
      </c>
      <c r="EJ13" s="98">
        <f t="shared" ref="EJ13" si="95">EI68</f>
        <v>0</v>
      </c>
      <c r="EK13" s="98">
        <f t="shared" ref="EK13" si="96">EJ68</f>
        <v>0</v>
      </c>
      <c r="EL13" s="98">
        <f t="shared" ref="EL13" si="97">EK68</f>
        <v>0</v>
      </c>
      <c r="EM13" s="98">
        <f t="shared" ref="EM13" si="98">EL68</f>
        <v>0</v>
      </c>
      <c r="EN13" s="98">
        <f t="shared" ref="EN13" si="99">EM68</f>
        <v>0</v>
      </c>
      <c r="EO13" s="98">
        <f t="shared" ref="EO13" si="100">EN68</f>
        <v>0</v>
      </c>
      <c r="EP13" s="98">
        <f t="shared" ref="EP13" si="101">EO68</f>
        <v>0</v>
      </c>
      <c r="EQ13" s="98">
        <f t="shared" ref="EQ13" si="102">EP68</f>
        <v>0</v>
      </c>
      <c r="ER13" s="98">
        <f t="shared" ref="ER13" si="103">EQ68</f>
        <v>0</v>
      </c>
      <c r="ES13" s="98">
        <f t="shared" ref="ES13" si="104">ER68</f>
        <v>0</v>
      </c>
      <c r="ET13" s="98">
        <f t="shared" ref="ET13" si="105">ES68</f>
        <v>0</v>
      </c>
      <c r="EU13" s="98">
        <f t="shared" ref="EU13" si="106">ET68</f>
        <v>0</v>
      </c>
      <c r="EV13" s="98">
        <f t="shared" ref="EV13" si="107">EU68</f>
        <v>0</v>
      </c>
      <c r="EW13" s="98">
        <f t="shared" ref="EW13" si="108">EV68</f>
        <v>0</v>
      </c>
      <c r="EX13" s="98">
        <f t="shared" ref="EX13" si="109">EW68</f>
        <v>0</v>
      </c>
      <c r="EY13" s="98">
        <f t="shared" ref="EY13" si="110">EX68</f>
        <v>0</v>
      </c>
      <c r="EZ13" s="98">
        <f t="shared" ref="EZ13" si="111">EY68</f>
        <v>0</v>
      </c>
      <c r="FA13" s="98">
        <f t="shared" ref="FA13" si="112">EZ68</f>
        <v>0</v>
      </c>
      <c r="FB13" s="98">
        <f t="shared" ref="FB13" si="113">FA68</f>
        <v>0</v>
      </c>
      <c r="FC13" s="99">
        <f>DW68</f>
        <v>0</v>
      </c>
      <c r="FD13" s="98">
        <f>FC68</f>
        <v>0</v>
      </c>
      <c r="FE13" s="98">
        <f>FD68</f>
        <v>0</v>
      </c>
      <c r="FF13" s="98">
        <f t="shared" ref="FF13" si="114">FE68</f>
        <v>0</v>
      </c>
      <c r="FG13" s="98">
        <f t="shared" ref="FG13" si="115">FF68</f>
        <v>0</v>
      </c>
      <c r="FH13" s="98">
        <f t="shared" ref="FH13" si="116">FG68</f>
        <v>0</v>
      </c>
      <c r="FI13" s="98">
        <f t="shared" ref="FI13" si="117">FH68</f>
        <v>0</v>
      </c>
      <c r="FJ13" s="98">
        <f t="shared" ref="FJ13" si="118">FI68</f>
        <v>0</v>
      </c>
      <c r="FK13" s="98">
        <f t="shared" ref="FK13" si="119">FJ68</f>
        <v>0</v>
      </c>
      <c r="FL13" s="98">
        <f t="shared" ref="FL13" si="120">FK68</f>
        <v>0</v>
      </c>
      <c r="FM13" s="98">
        <f t="shared" ref="FM13" si="121">FL68</f>
        <v>0</v>
      </c>
      <c r="FN13" s="98">
        <f t="shared" ref="FN13" si="122">FM68</f>
        <v>0</v>
      </c>
      <c r="FO13" s="98">
        <f t="shared" ref="FO13" si="123">FN68</f>
        <v>0</v>
      </c>
      <c r="FP13" s="98">
        <f t="shared" ref="FP13" si="124">FO68</f>
        <v>0</v>
      </c>
      <c r="FQ13" s="98">
        <f t="shared" ref="FQ13" si="125">FP68</f>
        <v>0</v>
      </c>
      <c r="FR13" s="98">
        <f t="shared" ref="FR13" si="126">FQ68</f>
        <v>0</v>
      </c>
      <c r="FS13" s="98">
        <f t="shared" ref="FS13" si="127">FR68</f>
        <v>0</v>
      </c>
      <c r="FT13" s="98">
        <f t="shared" ref="FT13" si="128">FS68</f>
        <v>0</v>
      </c>
      <c r="FU13" s="98">
        <f t="shared" ref="FU13" si="129">FT68</f>
        <v>0</v>
      </c>
      <c r="FV13" s="98">
        <f t="shared" ref="FV13" si="130">FU68</f>
        <v>0</v>
      </c>
      <c r="FW13" s="98">
        <f t="shared" ref="FW13" si="131">FV68</f>
        <v>0</v>
      </c>
      <c r="FX13" s="98">
        <f t="shared" ref="FX13" si="132">FW68</f>
        <v>0</v>
      </c>
      <c r="FY13" s="98">
        <f t="shared" ref="FY13" si="133">FX68</f>
        <v>0</v>
      </c>
      <c r="FZ13" s="98">
        <f t="shared" ref="FZ13" si="134">FY68</f>
        <v>0</v>
      </c>
      <c r="GA13" s="98">
        <f t="shared" ref="GA13" si="135">FZ68</f>
        <v>0</v>
      </c>
      <c r="GB13" s="98">
        <f t="shared" ref="GB13" si="136">GA68</f>
        <v>0</v>
      </c>
      <c r="GC13" s="98">
        <f t="shared" ref="GC13" si="137">GB68</f>
        <v>0</v>
      </c>
      <c r="GD13" s="98">
        <f t="shared" ref="GD13" si="138">GC68</f>
        <v>0</v>
      </c>
      <c r="GE13" s="98">
        <f t="shared" ref="GE13" si="139">GD68</f>
        <v>0</v>
      </c>
      <c r="GF13" s="98">
        <f t="shared" ref="GF13" si="140">GE68</f>
        <v>0</v>
      </c>
      <c r="GG13" s="98">
        <f t="shared" ref="GG13" si="141">GF68</f>
        <v>0</v>
      </c>
      <c r="GH13" s="99">
        <f>FC68</f>
        <v>0</v>
      </c>
      <c r="GI13" s="98">
        <f>GH68</f>
        <v>0</v>
      </c>
      <c r="GJ13" s="98">
        <f>GI68</f>
        <v>0</v>
      </c>
      <c r="GK13" s="98">
        <f t="shared" ref="GK13" si="142">GJ68</f>
        <v>0</v>
      </c>
      <c r="GL13" s="98">
        <f t="shared" ref="GL13" si="143">GK68</f>
        <v>0</v>
      </c>
      <c r="GM13" s="98">
        <f t="shared" ref="GM13" si="144">GL68</f>
        <v>0</v>
      </c>
      <c r="GN13" s="98">
        <f t="shared" ref="GN13" si="145">GM68</f>
        <v>0</v>
      </c>
      <c r="GO13" s="98">
        <f t="shared" ref="GO13" si="146">GN68</f>
        <v>0</v>
      </c>
      <c r="GP13" s="98">
        <f t="shared" ref="GP13" si="147">GO68</f>
        <v>0</v>
      </c>
      <c r="GQ13" s="98">
        <f t="shared" ref="GQ13" si="148">GP68</f>
        <v>0</v>
      </c>
      <c r="GR13" s="98">
        <f t="shared" ref="GR13" si="149">GQ68</f>
        <v>0</v>
      </c>
      <c r="GS13" s="98">
        <f t="shared" ref="GS13" si="150">GR68</f>
        <v>0</v>
      </c>
      <c r="GT13" s="98">
        <f t="shared" ref="GT13" si="151">GS68</f>
        <v>0</v>
      </c>
      <c r="GU13" s="98">
        <f t="shared" ref="GU13" si="152">GT68</f>
        <v>0</v>
      </c>
      <c r="GV13" s="98">
        <f t="shared" ref="GV13" si="153">GU68</f>
        <v>0</v>
      </c>
      <c r="GW13" s="98">
        <f t="shared" ref="GW13" si="154">GV68</f>
        <v>0</v>
      </c>
      <c r="GX13" s="98">
        <f t="shared" ref="GX13" si="155">GW68</f>
        <v>0</v>
      </c>
      <c r="GY13" s="98">
        <f t="shared" ref="GY13" si="156">GX68</f>
        <v>0</v>
      </c>
      <c r="GZ13" s="98">
        <f t="shared" ref="GZ13" si="157">GY68</f>
        <v>0</v>
      </c>
      <c r="HA13" s="98">
        <f t="shared" ref="HA13" si="158">GZ68</f>
        <v>0</v>
      </c>
      <c r="HB13" s="98">
        <f t="shared" ref="HB13" si="159">HA68</f>
        <v>0</v>
      </c>
      <c r="HC13" s="98">
        <f t="shared" ref="HC13" si="160">HB68</f>
        <v>0</v>
      </c>
      <c r="HD13" s="98">
        <f t="shared" ref="HD13" si="161">HC68</f>
        <v>0</v>
      </c>
      <c r="HE13" s="98">
        <f t="shared" ref="HE13" si="162">HD68</f>
        <v>0</v>
      </c>
      <c r="HF13" s="98">
        <f t="shared" ref="HF13" si="163">HE68</f>
        <v>0</v>
      </c>
      <c r="HG13" s="98">
        <f t="shared" ref="HG13" si="164">HF68</f>
        <v>0</v>
      </c>
      <c r="HH13" s="98">
        <f t="shared" ref="HH13" si="165">HG68</f>
        <v>0</v>
      </c>
      <c r="HI13" s="98">
        <f t="shared" ref="HI13" si="166">HH68</f>
        <v>0</v>
      </c>
      <c r="HJ13" s="98">
        <f t="shared" ref="HJ13" si="167">HI68</f>
        <v>0</v>
      </c>
      <c r="HK13" s="98">
        <f t="shared" ref="HK13" si="168">HJ68</f>
        <v>0</v>
      </c>
      <c r="HL13" s="98">
        <f t="shared" ref="HL13" si="169">HK68</f>
        <v>0</v>
      </c>
      <c r="HM13" s="98">
        <f t="shared" ref="HM13" si="170">HL68</f>
        <v>0</v>
      </c>
      <c r="HN13" s="99">
        <f>GH68</f>
        <v>0</v>
      </c>
      <c r="HO13" s="98">
        <f>HN68</f>
        <v>0</v>
      </c>
      <c r="HP13" s="98">
        <f>HO68</f>
        <v>0</v>
      </c>
      <c r="HQ13" s="98">
        <f t="shared" ref="HQ13" si="171">HP68</f>
        <v>0</v>
      </c>
      <c r="HR13" s="98">
        <f t="shared" ref="HR13" si="172">HQ68</f>
        <v>0</v>
      </c>
      <c r="HS13" s="98">
        <f t="shared" ref="HS13" si="173">HR68</f>
        <v>0</v>
      </c>
      <c r="HT13" s="98">
        <f t="shared" ref="HT13" si="174">HS68</f>
        <v>0</v>
      </c>
      <c r="HU13" s="98">
        <f t="shared" ref="HU13" si="175">HT68</f>
        <v>0</v>
      </c>
      <c r="HV13" s="98">
        <f t="shared" ref="HV13" si="176">HU68</f>
        <v>0</v>
      </c>
      <c r="HW13" s="98">
        <f t="shared" ref="HW13" si="177">HV68</f>
        <v>0</v>
      </c>
      <c r="HX13" s="98">
        <f t="shared" ref="HX13" si="178">HW68</f>
        <v>0</v>
      </c>
      <c r="HY13" s="98">
        <f t="shared" ref="HY13" si="179">HX68</f>
        <v>0</v>
      </c>
      <c r="HZ13" s="98">
        <f t="shared" ref="HZ13" si="180">HY68</f>
        <v>0</v>
      </c>
      <c r="IA13" s="98">
        <f t="shared" ref="IA13" si="181">HZ68</f>
        <v>0</v>
      </c>
      <c r="IB13" s="98">
        <f t="shared" ref="IB13" si="182">IA68</f>
        <v>0</v>
      </c>
      <c r="IC13" s="98">
        <f t="shared" ref="IC13" si="183">IB68</f>
        <v>0</v>
      </c>
      <c r="ID13" s="98">
        <f t="shared" ref="ID13" si="184">IC68</f>
        <v>0</v>
      </c>
      <c r="IE13" s="98">
        <f t="shared" ref="IE13" si="185">ID68</f>
        <v>0</v>
      </c>
      <c r="IF13" s="98">
        <f t="shared" ref="IF13" si="186">IE68</f>
        <v>0</v>
      </c>
      <c r="IG13" s="98">
        <f t="shared" ref="IG13" si="187">IF68</f>
        <v>0</v>
      </c>
      <c r="IH13" s="98">
        <f t="shared" ref="IH13" si="188">IG68</f>
        <v>0</v>
      </c>
      <c r="II13" s="98">
        <f t="shared" ref="II13" si="189">IH68</f>
        <v>0</v>
      </c>
      <c r="IJ13" s="98">
        <f t="shared" ref="IJ13" si="190">II68</f>
        <v>0</v>
      </c>
      <c r="IK13" s="98">
        <f t="shared" ref="IK13" si="191">IJ68</f>
        <v>0</v>
      </c>
      <c r="IL13" s="98">
        <f t="shared" ref="IL13" si="192">IK68</f>
        <v>0</v>
      </c>
      <c r="IM13" s="98">
        <f t="shared" ref="IM13" si="193">IL68</f>
        <v>0</v>
      </c>
      <c r="IN13" s="98">
        <f t="shared" ref="IN13" si="194">IM68</f>
        <v>0</v>
      </c>
      <c r="IO13" s="98">
        <f t="shared" ref="IO13" si="195">IN68</f>
        <v>0</v>
      </c>
      <c r="IP13" s="98">
        <f t="shared" ref="IP13" si="196">IO68</f>
        <v>0</v>
      </c>
      <c r="IQ13" s="98">
        <f t="shared" ref="IQ13" si="197">IP68</f>
        <v>0</v>
      </c>
      <c r="IR13" s="98">
        <f t="shared" ref="IR13" si="198">IQ68</f>
        <v>0</v>
      </c>
      <c r="IS13" s="98">
        <f t="shared" ref="IS13" si="199">IR68</f>
        <v>0</v>
      </c>
      <c r="IT13" s="99">
        <f>HN68</f>
        <v>0</v>
      </c>
      <c r="IU13" s="98">
        <f>IT68</f>
        <v>0</v>
      </c>
      <c r="IV13" s="98">
        <f>IU68</f>
        <v>0</v>
      </c>
      <c r="IW13" s="98">
        <f t="shared" ref="IW13" si="200">IV68</f>
        <v>0</v>
      </c>
      <c r="IX13" s="98">
        <f t="shared" ref="IX13" si="201">IW68</f>
        <v>0</v>
      </c>
      <c r="IY13" s="98">
        <f t="shared" ref="IY13" si="202">IX68</f>
        <v>0</v>
      </c>
      <c r="IZ13" s="98">
        <f t="shared" ref="IZ13" si="203">IY68</f>
        <v>0</v>
      </c>
      <c r="JA13" s="98">
        <f t="shared" ref="JA13" si="204">IZ68</f>
        <v>0</v>
      </c>
      <c r="JB13" s="98">
        <f t="shared" ref="JB13" si="205">JA68</f>
        <v>0</v>
      </c>
      <c r="JC13" s="98">
        <f t="shared" ref="JC13" si="206">JB68</f>
        <v>0</v>
      </c>
      <c r="JD13" s="98">
        <f t="shared" ref="JD13" si="207">JC68</f>
        <v>0</v>
      </c>
      <c r="JE13" s="98">
        <f t="shared" ref="JE13" si="208">JD68</f>
        <v>0</v>
      </c>
      <c r="JF13" s="98">
        <f t="shared" ref="JF13" si="209">JE68</f>
        <v>0</v>
      </c>
      <c r="JG13" s="98">
        <f t="shared" ref="JG13" si="210">JF68</f>
        <v>0</v>
      </c>
      <c r="JH13" s="98">
        <f t="shared" ref="JH13" si="211">JG68</f>
        <v>0</v>
      </c>
      <c r="JI13" s="98">
        <f t="shared" ref="JI13" si="212">JH68</f>
        <v>0</v>
      </c>
      <c r="JJ13" s="98">
        <f t="shared" ref="JJ13" si="213">JI68</f>
        <v>0</v>
      </c>
      <c r="JK13" s="98">
        <f t="shared" ref="JK13" si="214">JJ68</f>
        <v>0</v>
      </c>
      <c r="JL13" s="98">
        <f t="shared" ref="JL13" si="215">JK68</f>
        <v>0</v>
      </c>
      <c r="JM13" s="98">
        <f t="shared" ref="JM13" si="216">JL68</f>
        <v>0</v>
      </c>
      <c r="JN13" s="98">
        <f t="shared" ref="JN13" si="217">JM68</f>
        <v>0</v>
      </c>
      <c r="JO13" s="98">
        <f t="shared" ref="JO13" si="218">JN68</f>
        <v>0</v>
      </c>
      <c r="JP13" s="98">
        <f t="shared" ref="JP13" si="219">JO68</f>
        <v>0</v>
      </c>
      <c r="JQ13" s="98">
        <f t="shared" ref="JQ13" si="220">JP68</f>
        <v>0</v>
      </c>
      <c r="JR13" s="98">
        <f t="shared" ref="JR13" si="221">JQ68</f>
        <v>0</v>
      </c>
      <c r="JS13" s="98">
        <f t="shared" ref="JS13" si="222">JR68</f>
        <v>0</v>
      </c>
      <c r="JT13" s="98">
        <f t="shared" ref="JT13" si="223">JS68</f>
        <v>0</v>
      </c>
      <c r="JU13" s="98">
        <f t="shared" ref="JU13" si="224">JT68</f>
        <v>0</v>
      </c>
      <c r="JV13" s="98">
        <f t="shared" ref="JV13" si="225">JU68</f>
        <v>0</v>
      </c>
      <c r="JW13" s="98">
        <f t="shared" ref="JW13" si="226">JV68</f>
        <v>0</v>
      </c>
      <c r="JX13" s="98">
        <f t="shared" ref="JX13" si="227">JW68</f>
        <v>0</v>
      </c>
      <c r="JY13" s="99">
        <f>IT68</f>
        <v>0</v>
      </c>
      <c r="JZ13" s="98">
        <f>JY68</f>
        <v>0</v>
      </c>
      <c r="KA13" s="98">
        <f>JZ68</f>
        <v>0</v>
      </c>
      <c r="KB13" s="98">
        <f t="shared" ref="KB13" si="228">KA68</f>
        <v>0</v>
      </c>
      <c r="KC13" s="98">
        <f t="shared" ref="KC13" si="229">KB68</f>
        <v>0</v>
      </c>
      <c r="KD13" s="98">
        <f t="shared" ref="KD13" si="230">KC68</f>
        <v>0</v>
      </c>
      <c r="KE13" s="98">
        <f t="shared" ref="KE13" si="231">KD68</f>
        <v>0</v>
      </c>
      <c r="KF13" s="98">
        <f t="shared" ref="KF13" si="232">KE68</f>
        <v>0</v>
      </c>
      <c r="KG13" s="98">
        <f t="shared" ref="KG13" si="233">KF68</f>
        <v>0</v>
      </c>
      <c r="KH13" s="98">
        <f t="shared" ref="KH13" si="234">KG68</f>
        <v>0</v>
      </c>
      <c r="KI13" s="98">
        <f t="shared" ref="KI13" si="235">KH68</f>
        <v>0</v>
      </c>
      <c r="KJ13" s="98">
        <f t="shared" ref="KJ13" si="236">KI68</f>
        <v>0</v>
      </c>
      <c r="KK13" s="98">
        <f t="shared" ref="KK13" si="237">KJ68</f>
        <v>0</v>
      </c>
      <c r="KL13" s="98">
        <f t="shared" ref="KL13" si="238">KK68</f>
        <v>0</v>
      </c>
      <c r="KM13" s="98">
        <f t="shared" ref="KM13" si="239">KL68</f>
        <v>0</v>
      </c>
      <c r="KN13" s="98">
        <f t="shared" ref="KN13" si="240">KM68</f>
        <v>0</v>
      </c>
      <c r="KO13" s="98">
        <f t="shared" ref="KO13" si="241">KN68</f>
        <v>0</v>
      </c>
      <c r="KP13" s="98">
        <f t="shared" ref="KP13" si="242">KO68</f>
        <v>0</v>
      </c>
      <c r="KQ13" s="98">
        <f t="shared" ref="KQ13" si="243">KP68</f>
        <v>0</v>
      </c>
      <c r="KR13" s="98">
        <f t="shared" ref="KR13" si="244">KQ68</f>
        <v>0</v>
      </c>
      <c r="KS13" s="98">
        <f t="shared" ref="KS13" si="245">KR68</f>
        <v>0</v>
      </c>
      <c r="KT13" s="98">
        <f t="shared" ref="KT13" si="246">KS68</f>
        <v>0</v>
      </c>
      <c r="KU13" s="98">
        <f t="shared" ref="KU13" si="247">KT68</f>
        <v>0</v>
      </c>
      <c r="KV13" s="98">
        <f t="shared" ref="KV13" si="248">KU68</f>
        <v>0</v>
      </c>
      <c r="KW13" s="98">
        <f t="shared" ref="KW13" si="249">KV68</f>
        <v>0</v>
      </c>
      <c r="KX13" s="98">
        <f t="shared" ref="KX13" si="250">KW68</f>
        <v>0</v>
      </c>
      <c r="KY13" s="98">
        <f t="shared" ref="KY13" si="251">KX68</f>
        <v>0</v>
      </c>
      <c r="KZ13" s="98">
        <f t="shared" ref="KZ13" si="252">KY68</f>
        <v>0</v>
      </c>
      <c r="LA13" s="98">
        <f t="shared" ref="LA13" si="253">KZ68</f>
        <v>0</v>
      </c>
      <c r="LB13" s="98">
        <f t="shared" ref="LB13" si="254">LA68</f>
        <v>0</v>
      </c>
      <c r="LC13" s="98">
        <f t="shared" ref="LC13" si="255">LB68</f>
        <v>0</v>
      </c>
      <c r="LD13" s="98">
        <f t="shared" ref="LD13" si="256">LC68</f>
        <v>0</v>
      </c>
      <c r="LE13" s="99">
        <f>JY68</f>
        <v>0</v>
      </c>
      <c r="LF13" s="98">
        <f>LE68</f>
        <v>0</v>
      </c>
      <c r="LG13" s="98">
        <f>LF68</f>
        <v>0</v>
      </c>
      <c r="LH13" s="98">
        <f t="shared" ref="LH13" si="257">LG68</f>
        <v>0</v>
      </c>
      <c r="LI13" s="98">
        <f t="shared" ref="LI13" si="258">LH68</f>
        <v>0</v>
      </c>
      <c r="LJ13" s="98">
        <f t="shared" ref="LJ13" si="259">LI68</f>
        <v>0</v>
      </c>
      <c r="LK13" s="98">
        <f t="shared" ref="LK13" si="260">LJ68</f>
        <v>0</v>
      </c>
      <c r="LL13" s="98">
        <f t="shared" ref="LL13" si="261">LK68</f>
        <v>0</v>
      </c>
      <c r="LM13" s="98">
        <f t="shared" ref="LM13" si="262">LL68</f>
        <v>0</v>
      </c>
      <c r="LN13" s="98">
        <f t="shared" ref="LN13" si="263">LM68</f>
        <v>0</v>
      </c>
      <c r="LO13" s="98">
        <f t="shared" ref="LO13" si="264">LN68</f>
        <v>0</v>
      </c>
      <c r="LP13" s="98">
        <f t="shared" ref="LP13" si="265">LO68</f>
        <v>0</v>
      </c>
      <c r="LQ13" s="98">
        <f t="shared" ref="LQ13" si="266">LP68</f>
        <v>0</v>
      </c>
      <c r="LR13" s="98">
        <f t="shared" ref="LR13" si="267">LQ68</f>
        <v>0</v>
      </c>
      <c r="LS13" s="98">
        <f t="shared" ref="LS13" si="268">LR68</f>
        <v>0</v>
      </c>
      <c r="LT13" s="98">
        <f t="shared" ref="LT13" si="269">LS68</f>
        <v>0</v>
      </c>
      <c r="LU13" s="98">
        <f t="shared" ref="LU13" si="270">LT68</f>
        <v>0</v>
      </c>
      <c r="LV13" s="98">
        <f t="shared" ref="LV13" si="271">LU68</f>
        <v>0</v>
      </c>
      <c r="LW13" s="98">
        <f t="shared" ref="LW13" si="272">LV68</f>
        <v>0</v>
      </c>
      <c r="LX13" s="98">
        <f t="shared" ref="LX13" si="273">LW68</f>
        <v>0</v>
      </c>
      <c r="LY13" s="98">
        <f t="shared" ref="LY13" si="274">LX68</f>
        <v>0</v>
      </c>
      <c r="LZ13" s="98">
        <f t="shared" ref="LZ13" si="275">LY68</f>
        <v>0</v>
      </c>
      <c r="MA13" s="98">
        <f t="shared" ref="MA13" si="276">LZ68</f>
        <v>0</v>
      </c>
      <c r="MB13" s="98">
        <f t="shared" ref="MB13" si="277">MA68</f>
        <v>0</v>
      </c>
      <c r="MC13" s="98">
        <f t="shared" ref="MC13" si="278">MB68</f>
        <v>0</v>
      </c>
      <c r="MD13" s="98">
        <f t="shared" ref="MD13" si="279">MC68</f>
        <v>0</v>
      </c>
      <c r="ME13" s="98">
        <f t="shared" ref="ME13" si="280">MD68</f>
        <v>0</v>
      </c>
      <c r="MF13" s="98">
        <f t="shared" ref="MF13" si="281">ME68</f>
        <v>0</v>
      </c>
      <c r="MG13" s="98">
        <f t="shared" ref="MG13" si="282">MF68</f>
        <v>0</v>
      </c>
      <c r="MH13" s="98">
        <f t="shared" ref="MH13" si="283">MG68</f>
        <v>0</v>
      </c>
      <c r="MI13" s="98">
        <f t="shared" ref="MI13" si="284">MH68</f>
        <v>0</v>
      </c>
      <c r="MJ13" s="99">
        <f>LE68</f>
        <v>0</v>
      </c>
      <c r="MK13" s="98">
        <f>MJ68</f>
        <v>0</v>
      </c>
      <c r="ML13" s="98">
        <f>MK68</f>
        <v>0</v>
      </c>
      <c r="MM13" s="98">
        <f t="shared" ref="MM13" si="285">ML68</f>
        <v>0</v>
      </c>
      <c r="MN13" s="98">
        <f t="shared" ref="MN13" si="286">MM68</f>
        <v>0</v>
      </c>
      <c r="MO13" s="98">
        <f t="shared" ref="MO13" si="287">MN68</f>
        <v>0</v>
      </c>
      <c r="MP13" s="98">
        <f t="shared" ref="MP13" si="288">MO68</f>
        <v>0</v>
      </c>
      <c r="MQ13" s="98">
        <f t="shared" ref="MQ13" si="289">MP68</f>
        <v>0</v>
      </c>
      <c r="MR13" s="98">
        <f t="shared" ref="MR13" si="290">MQ68</f>
        <v>0</v>
      </c>
      <c r="MS13" s="98">
        <f t="shared" ref="MS13" si="291">MR68</f>
        <v>0</v>
      </c>
      <c r="MT13" s="98">
        <f t="shared" ref="MT13" si="292">MS68</f>
        <v>0</v>
      </c>
      <c r="MU13" s="98">
        <f t="shared" ref="MU13" si="293">MT68</f>
        <v>0</v>
      </c>
      <c r="MV13" s="98">
        <f t="shared" ref="MV13" si="294">MU68</f>
        <v>0</v>
      </c>
      <c r="MW13" s="98">
        <f t="shared" ref="MW13" si="295">MV68</f>
        <v>0</v>
      </c>
      <c r="MX13" s="98">
        <f t="shared" ref="MX13" si="296">MW68</f>
        <v>0</v>
      </c>
      <c r="MY13" s="98">
        <f t="shared" ref="MY13" si="297">MX68</f>
        <v>0</v>
      </c>
      <c r="MZ13" s="98">
        <f t="shared" ref="MZ13" si="298">MY68</f>
        <v>0</v>
      </c>
      <c r="NA13" s="98">
        <f t="shared" ref="NA13" si="299">MZ68</f>
        <v>0</v>
      </c>
      <c r="NB13" s="98">
        <f t="shared" ref="NB13" si="300">NA68</f>
        <v>0</v>
      </c>
      <c r="NC13" s="98">
        <f t="shared" ref="NC13" si="301">NB68</f>
        <v>0</v>
      </c>
      <c r="ND13" s="98">
        <f t="shared" ref="ND13" si="302">NC68</f>
        <v>0</v>
      </c>
      <c r="NE13" s="98">
        <f t="shared" ref="NE13" si="303">ND68</f>
        <v>0</v>
      </c>
      <c r="NF13" s="98">
        <f t="shared" ref="NF13" si="304">NE68</f>
        <v>0</v>
      </c>
      <c r="NG13" s="98">
        <f t="shared" ref="NG13" si="305">NF68</f>
        <v>0</v>
      </c>
      <c r="NH13" s="98">
        <f t="shared" ref="NH13" si="306">NG68</f>
        <v>0</v>
      </c>
      <c r="NI13" s="98">
        <f t="shared" ref="NI13" si="307">NH68</f>
        <v>0</v>
      </c>
      <c r="NJ13" s="98">
        <f t="shared" ref="NJ13" si="308">NI68</f>
        <v>0</v>
      </c>
      <c r="NK13" s="98">
        <f t="shared" ref="NK13" si="309">NJ68</f>
        <v>0</v>
      </c>
      <c r="NL13" s="98">
        <f t="shared" ref="NL13" si="310">NK68</f>
        <v>0</v>
      </c>
      <c r="NM13" s="98">
        <f t="shared" ref="NM13" si="311">NL68</f>
        <v>0</v>
      </c>
      <c r="NN13" s="98">
        <f t="shared" ref="NN13" si="312">NM68</f>
        <v>0</v>
      </c>
      <c r="NO13" s="98">
        <f t="shared" ref="NO13" si="313">NN68</f>
        <v>0</v>
      </c>
      <c r="NP13" s="99">
        <f>MJ68</f>
        <v>0</v>
      </c>
    </row>
    <row r="14" spans="1:380" outlineLevel="1" x14ac:dyDescent="0.2">
      <c r="B14" s="100" t="str">
        <f>VLOOKUP(C14,Tabela2[[#All],[Cd e desc cta Financeira]:[Tipo]],4,FALSE)</f>
        <v>Recebimentos</v>
      </c>
      <c r="C14" s="100" t="s">
        <v>178</v>
      </c>
      <c r="D14" s="101">
        <f>SUMIFS(Caixa!$M$12:$M$5134,Caixa!$B$12:$B$5134,D$12,Caixa!$L$12:$L$5134,$C14)+SUMIFS(Banco!$L$12:$L$5001,Banco!$B$12:$B$5001,D$12,Banco!$K$12:$K$5001,$C14)</f>
        <v>0</v>
      </c>
      <c r="E14" s="101">
        <f>SUMIFS(Caixa!$M$12:$M$5134,Caixa!$B$12:$B$5134,E$12,Caixa!$L$12:$L$5134,$C14)+SUMIFS(Banco!$L$12:$L$5001,Banco!$B$12:$B$5001,E$12,Banco!$K$12:$K$5001,$C14)</f>
        <v>0</v>
      </c>
      <c r="F14" s="101">
        <f>SUMIFS(Caixa!$M$12:$M$5134,Caixa!$B$12:$B$5134,F$12,Caixa!$L$12:$L$5134,$C14)+SUMIFS(Banco!$L$12:$L$5001,Banco!$B$12:$B$5001,F$12,Banco!$K$12:$K$5001,$C14)</f>
        <v>0</v>
      </c>
      <c r="G14" s="101">
        <f>SUMIFS(Caixa!$M$12:$M$5134,Caixa!$B$12:$B$5134,G$12,Caixa!$L$12:$L$5134,$C14)+SUMIFS(Banco!$L$12:$L$5001,Banco!$B$12:$B$5001,G$12,Banco!$K$12:$K$5001,$C14)</f>
        <v>0</v>
      </c>
      <c r="H14" s="101">
        <f>SUMIFS(Caixa!$M$12:$M$5134,Caixa!$B$12:$B$5134,H$12,Caixa!$L$12:$L$5134,$C14)+SUMIFS(Banco!$L$12:$L$5001,Banco!$B$12:$B$5001,H$12,Banco!$K$12:$K$5001,$C14)</f>
        <v>0</v>
      </c>
      <c r="I14" s="101">
        <f>SUMIFS(Caixa!$M$12:$M$5134,Caixa!$B$12:$B$5134,I$12,Caixa!$L$12:$L$5134,$C14)+SUMIFS(Banco!$L$12:$L$5001,Banco!$B$12:$B$5001,I$12,Banco!$K$12:$K$5001,$C14)</f>
        <v>0</v>
      </c>
      <c r="J14" s="101">
        <f>SUMIFS(Caixa!$M$12:$M$5134,Caixa!$B$12:$B$5134,J$12,Caixa!$L$12:$L$5134,$C14)+SUMIFS(Banco!$L$12:$L$5001,Banco!$B$12:$B$5001,J$12,Banco!$K$12:$K$5001,$C14)</f>
        <v>0</v>
      </c>
      <c r="K14" s="101">
        <f>SUMIFS(Caixa!$M$12:$M$5134,Caixa!$B$12:$B$5134,K$12,Caixa!$L$12:$L$5134,$C14)+SUMIFS(Banco!$L$12:$L$5001,Banco!$B$12:$B$5001,K$12,Banco!$K$12:$K$5001,$C14)</f>
        <v>0</v>
      </c>
      <c r="L14" s="101">
        <f>SUMIFS(Caixa!$M$12:$M$5134,Caixa!$B$12:$B$5134,L$12,Caixa!$L$12:$L$5134,$C14)+SUMIFS(Banco!$L$12:$L$5001,Banco!$B$12:$B$5001,L$12,Banco!$K$12:$K$5001,$C14)</f>
        <v>0</v>
      </c>
      <c r="M14" s="101">
        <f>SUMIFS(Caixa!$M$12:$M$5134,Caixa!$B$12:$B$5134,M$12,Caixa!$L$12:$L$5134,$C14)+SUMIFS(Banco!$L$12:$L$5001,Banco!$B$12:$B$5001,M$12,Banco!$K$12:$K$5001,$C14)</f>
        <v>0</v>
      </c>
      <c r="N14" s="101">
        <f>SUMIFS(Caixa!$M$12:$M$5134,Caixa!$B$12:$B$5134,N$12,Caixa!$L$12:$L$5134,$C14)+SUMIFS(Banco!$L$12:$L$5001,Banco!$B$12:$B$5001,N$12,Banco!$K$12:$K$5001,$C14)</f>
        <v>0</v>
      </c>
      <c r="O14" s="101">
        <f>SUMIFS(Caixa!$M$12:$M$5134,Caixa!$B$12:$B$5134,O$12,Caixa!$L$12:$L$5134,$C14)+SUMIFS(Banco!$L$12:$L$5001,Banco!$B$12:$B$5001,O$12,Banco!$K$12:$K$5001,$C14)</f>
        <v>0</v>
      </c>
      <c r="P14" s="101">
        <f>SUMIFS(Caixa!$M$12:$M$5134,Caixa!$B$12:$B$5134,P$12,Caixa!$L$12:$L$5134,$C14)+SUMIFS(Banco!$L$12:$L$5001,Banco!$B$12:$B$5001,P$12,Banco!$K$12:$K$5001,$C14)</f>
        <v>0</v>
      </c>
      <c r="Q14" s="101">
        <f>SUMIFS(Caixa!$M$12:$M$5134,Caixa!$B$12:$B$5134,Q$12,Caixa!$L$12:$L$5134,$C14)+SUMIFS(Banco!$L$12:$L$5001,Banco!$B$12:$B$5001,Q$12,Banco!$K$12:$K$5001,$C14)</f>
        <v>0</v>
      </c>
      <c r="R14" s="101">
        <f>SUMIFS(Caixa!$M$12:$M$5134,Caixa!$B$12:$B$5134,R$12,Caixa!$L$12:$L$5134,$C14)+SUMIFS(Banco!$L$12:$L$5001,Banco!$B$12:$B$5001,R$12,Banco!$K$12:$K$5001,$C14)</f>
        <v>0</v>
      </c>
      <c r="S14" s="101">
        <f>SUMIFS(Caixa!$M$12:$M$5134,Caixa!$B$12:$B$5134,S$12,Caixa!$L$12:$L$5134,$C14)+SUMIFS(Banco!$L$12:$L$5001,Banco!$B$12:$B$5001,S$12,Banco!$K$12:$K$5001,$C14)</f>
        <v>0</v>
      </c>
      <c r="T14" s="101">
        <f>SUMIFS(Caixa!$M$12:$M$5134,Caixa!$B$12:$B$5134,T$12,Caixa!$L$12:$L$5134,$C14)+SUMIFS(Banco!$L$12:$L$5001,Banco!$B$12:$B$5001,T$12,Banco!$K$12:$K$5001,$C14)</f>
        <v>0</v>
      </c>
      <c r="U14" s="101">
        <f>SUMIFS(Caixa!$M$12:$M$5134,Caixa!$B$12:$B$5134,U$12,Caixa!$L$12:$L$5134,$C14)+SUMIFS(Banco!$L$12:$L$5001,Banco!$B$12:$B$5001,U$12,Banco!$K$12:$K$5001,$C14)</f>
        <v>0</v>
      </c>
      <c r="V14" s="101">
        <f>SUMIFS(Caixa!$M$12:$M$5134,Caixa!$B$12:$B$5134,V$12,Caixa!$L$12:$L$5134,$C14)+SUMIFS(Banco!$L$12:$L$5001,Banco!$B$12:$B$5001,V$12,Banco!$K$12:$K$5001,$C14)</f>
        <v>0</v>
      </c>
      <c r="W14" s="101">
        <f>SUMIFS(Caixa!$M$12:$M$5134,Caixa!$B$12:$B$5134,W$12,Caixa!$L$12:$L$5134,$C14)+SUMIFS(Banco!$L$12:$L$5001,Banco!$B$12:$B$5001,W$12,Banco!$K$12:$K$5001,$C14)</f>
        <v>0</v>
      </c>
      <c r="X14" s="101">
        <f>SUMIFS(Caixa!$M$12:$M$5134,Caixa!$B$12:$B$5134,X$12,Caixa!$L$12:$L$5134,$C14)+SUMIFS(Banco!$L$12:$L$5001,Banco!$B$12:$B$5001,X$12,Banco!$K$12:$K$5001,$C14)</f>
        <v>0</v>
      </c>
      <c r="Y14" s="101">
        <f>SUMIFS(Caixa!$M$12:$M$5134,Caixa!$B$12:$B$5134,Y$12,Caixa!$L$12:$L$5134,$C14)+SUMIFS(Banco!$L$12:$L$5001,Banco!$B$12:$B$5001,Y$12,Banco!$K$12:$K$5001,$C14)</f>
        <v>0</v>
      </c>
      <c r="Z14" s="101">
        <f>SUMIFS(Caixa!$M$12:$M$5134,Caixa!$B$12:$B$5134,Z$12,Caixa!$L$12:$L$5134,$C14)+SUMIFS(Banco!$L$12:$L$5001,Banco!$B$12:$B$5001,Z$12,Banco!$K$12:$K$5001,$C14)</f>
        <v>0</v>
      </c>
      <c r="AA14" s="101">
        <f>SUMIFS(Caixa!$M$12:$M$5134,Caixa!$B$12:$B$5134,AA$12,Caixa!$L$12:$L$5134,$C14)+SUMIFS(Banco!$L$12:$L$5001,Banco!$B$12:$B$5001,AA$12,Banco!$K$12:$K$5001,$C14)</f>
        <v>0</v>
      </c>
      <c r="AB14" s="101">
        <f>SUMIFS(Caixa!$M$12:$M$5134,Caixa!$B$12:$B$5134,AB$12,Caixa!$L$12:$L$5134,$C14)+SUMIFS(Banco!$L$12:$L$5001,Banco!$B$12:$B$5001,AB$12,Banco!$K$12:$K$5001,$C14)</f>
        <v>0</v>
      </c>
      <c r="AC14" s="101">
        <f>SUMIFS(Caixa!$M$12:$M$5134,Caixa!$B$12:$B$5134,AC$12,Caixa!$L$12:$L$5134,$C14)+SUMIFS(Banco!$L$12:$L$5001,Banco!$B$12:$B$5001,AC$12,Banco!$K$12:$K$5001,$C14)</f>
        <v>0</v>
      </c>
      <c r="AD14" s="101">
        <f>SUMIFS(Caixa!$M$12:$M$5134,Caixa!$B$12:$B$5134,AD$12,Caixa!$L$12:$L$5134,$C14)+SUMIFS(Banco!$L$12:$L$5001,Banco!$B$12:$B$5001,AD$12,Banco!$K$12:$K$5001,$C14)</f>
        <v>0</v>
      </c>
      <c r="AE14" s="101">
        <f>SUMIFS(Caixa!$M$12:$M$5134,Caixa!$B$12:$B$5134,AE$12,Caixa!$L$12:$L$5134,$C14)+SUMIFS(Banco!$L$12:$L$5001,Banco!$B$12:$B$5001,AE$12,Banco!$K$12:$K$5001,$C14)</f>
        <v>0</v>
      </c>
      <c r="AF14" s="101">
        <f>SUMIFS(Caixa!$M$12:$M$5134,Caixa!$B$12:$B$5134,AF$12,Caixa!$L$12:$L$5134,$C14)+SUMIFS(Banco!$L$12:$L$5001,Banco!$B$12:$B$5001,AF$12,Banco!$K$12:$K$5001,$C14)</f>
        <v>0</v>
      </c>
      <c r="AG14" s="101">
        <f>SUMIFS(Caixa!$M$12:$M$5134,Caixa!$B$12:$B$5134,AG$12,Caixa!$L$12:$L$5134,$C14)+SUMIFS(Banco!$L$12:$L$5001,Banco!$B$12:$B$5001,AG$12,Banco!$K$12:$K$5001,$C14)</f>
        <v>0</v>
      </c>
      <c r="AH14" s="101">
        <f>SUMIFS(Caixa!$M$12:$M$5134,Caixa!$B$12:$B$5134,AH$12,Caixa!$L$12:$L$5134,$C14)+SUMIFS(Banco!$L$12:$L$5001,Banco!$B$12:$B$5001,AH$12,Banco!$K$12:$K$5001,$C14)</f>
        <v>0</v>
      </c>
      <c r="AI14" s="102">
        <f t="shared" ref="AI14:AI18" si="314">SUM(D14:AH14)</f>
        <v>0</v>
      </c>
      <c r="AJ14" s="101">
        <f>SUMIFS(Caixa!$M$12:$M$5134,Caixa!$B$12:$B$5134,AJ$12,Caixa!$L$12:$L$5134,$C14)+SUMIFS(Banco!$L$12:$L$5001,Banco!$B$12:$B$5001,AJ$12,Banco!$K$12:$K$5001,$C14)</f>
        <v>0</v>
      </c>
      <c r="AK14" s="101">
        <f>SUMIFS(Caixa!$M$12:$M$5134,Caixa!$B$12:$B$5134,AK$12,Caixa!$L$12:$L$5134,$C14)+SUMIFS(Banco!$L$12:$L$5001,Banco!$B$12:$B$5001,AK$12,Banco!$K$12:$K$5001,$C14)</f>
        <v>0</v>
      </c>
      <c r="AL14" s="101">
        <f>SUMIFS(Caixa!$M$12:$M$5134,Caixa!$B$12:$B$5134,AL$12,Caixa!$L$12:$L$5134,$C14)+SUMIFS(Banco!$L$12:$L$5001,Banco!$B$12:$B$5001,AL$12,Banco!$K$12:$K$5001,$C14)</f>
        <v>0</v>
      </c>
      <c r="AM14" s="101">
        <f>SUMIFS(Caixa!$M$12:$M$5134,Caixa!$B$12:$B$5134,AM$12,Caixa!$L$12:$L$5134,$C14)+SUMIFS(Banco!$L$12:$L$5001,Banco!$B$12:$B$5001,AM$12,Banco!$K$12:$K$5001,$C14)</f>
        <v>0</v>
      </c>
      <c r="AN14" s="101">
        <f>SUMIFS(Caixa!$M$12:$M$5134,Caixa!$B$12:$B$5134,AN$12,Caixa!$L$12:$L$5134,$C14)+SUMIFS(Banco!$L$12:$L$5001,Banco!$B$12:$B$5001,AN$12,Banco!$K$12:$K$5001,$C14)</f>
        <v>0</v>
      </c>
      <c r="AO14" s="101">
        <f>SUMIFS(Caixa!$M$12:$M$5134,Caixa!$B$12:$B$5134,AO$12,Caixa!$L$12:$L$5134,$C14)+SUMIFS(Banco!$L$12:$L$5001,Banco!$B$12:$B$5001,AO$12,Banco!$K$12:$K$5001,$C14)</f>
        <v>0</v>
      </c>
      <c r="AP14" s="101">
        <f>SUMIFS(Caixa!$M$12:$M$5134,Caixa!$B$12:$B$5134,AP$12,Caixa!$L$12:$L$5134,$C14)+SUMIFS(Banco!$L$12:$L$5001,Banco!$B$12:$B$5001,AP$12,Banco!$K$12:$K$5001,$C14)</f>
        <v>0</v>
      </c>
      <c r="AQ14" s="101">
        <f>SUMIFS(Caixa!$M$12:$M$5134,Caixa!$B$12:$B$5134,AQ$12,Caixa!$L$12:$L$5134,$C14)+SUMIFS(Banco!$L$12:$L$5001,Banco!$B$12:$B$5001,AQ$12,Banco!$K$12:$K$5001,$C14)</f>
        <v>0</v>
      </c>
      <c r="AR14" s="101">
        <f>SUMIFS(Caixa!$M$12:$M$5134,Caixa!$B$12:$B$5134,AR$12,Caixa!$L$12:$L$5134,$C14)+SUMIFS(Banco!$L$12:$L$5001,Banco!$B$12:$B$5001,AR$12,Banco!$K$12:$K$5001,$C14)</f>
        <v>0</v>
      </c>
      <c r="AS14" s="101">
        <f>SUMIFS(Caixa!$M$12:$M$5134,Caixa!$B$12:$B$5134,AS$12,Caixa!$L$12:$L$5134,$C14)+SUMIFS(Banco!$L$12:$L$5001,Banco!$B$12:$B$5001,AS$12,Banco!$K$12:$K$5001,$C14)</f>
        <v>0</v>
      </c>
      <c r="AT14" s="101">
        <f>SUMIFS(Caixa!$M$12:$M$5134,Caixa!$B$12:$B$5134,AT$12,Caixa!$L$12:$L$5134,$C14)+SUMIFS(Banco!$L$12:$L$5001,Banco!$B$12:$B$5001,AT$12,Banco!$K$12:$K$5001,$C14)</f>
        <v>0</v>
      </c>
      <c r="AU14" s="101">
        <f>SUMIFS(Caixa!$M$12:$M$5134,Caixa!$B$12:$B$5134,AU$12,Caixa!$L$12:$L$5134,$C14)+SUMIFS(Banco!$L$12:$L$5001,Banco!$B$12:$B$5001,AU$12,Banco!$K$12:$K$5001,$C14)</f>
        <v>0</v>
      </c>
      <c r="AV14" s="101">
        <f>SUMIFS(Caixa!$M$12:$M$5134,Caixa!$B$12:$B$5134,AV$12,Caixa!$L$12:$L$5134,$C14)+SUMIFS(Banco!$L$12:$L$5001,Banco!$B$12:$B$5001,AV$12,Banco!$K$12:$K$5001,$C14)</f>
        <v>0</v>
      </c>
      <c r="AW14" s="101">
        <f>SUMIFS(Caixa!$M$12:$M$5134,Caixa!$B$12:$B$5134,AW$12,Caixa!$L$12:$L$5134,$C14)+SUMIFS(Banco!$L$12:$L$5001,Banco!$B$12:$B$5001,AW$12,Banco!$K$12:$K$5001,$C14)</f>
        <v>0</v>
      </c>
      <c r="AX14" s="101">
        <f>SUMIFS(Caixa!$M$12:$M$5134,Caixa!$B$12:$B$5134,AX$12,Caixa!$L$12:$L$5134,$C14)+SUMIFS(Banco!$L$12:$L$5001,Banco!$B$12:$B$5001,AX$12,Banco!$K$12:$K$5001,$C14)</f>
        <v>0</v>
      </c>
      <c r="AY14" s="101">
        <f>SUMIFS(Caixa!$M$12:$M$5134,Caixa!$B$12:$B$5134,AY$12,Caixa!$L$12:$L$5134,$C14)+SUMIFS(Banco!$L$12:$L$5001,Banco!$B$12:$B$5001,AY$12,Banco!$K$12:$K$5001,$C14)</f>
        <v>0</v>
      </c>
      <c r="AZ14" s="101">
        <f>SUMIFS(Caixa!$M$12:$M$5134,Caixa!$B$12:$B$5134,AZ$12,Caixa!$L$12:$L$5134,$C14)+SUMIFS(Banco!$L$12:$L$5001,Banco!$B$12:$B$5001,AZ$12,Banco!$K$12:$K$5001,$C14)</f>
        <v>0</v>
      </c>
      <c r="BA14" s="101">
        <f>SUMIFS(Caixa!$M$12:$M$5134,Caixa!$B$12:$B$5134,BA$12,Caixa!$L$12:$L$5134,$C14)+SUMIFS(Banco!$L$12:$L$5001,Banco!$B$12:$B$5001,BA$12,Banco!$K$12:$K$5001,$C14)</f>
        <v>0</v>
      </c>
      <c r="BB14" s="101">
        <f>SUMIFS(Caixa!$M$12:$M$5134,Caixa!$B$12:$B$5134,BB$12,Caixa!$L$12:$L$5134,$C14)+SUMIFS(Banco!$L$12:$L$5001,Banco!$B$12:$B$5001,BB$12,Banco!$K$12:$K$5001,$C14)</f>
        <v>0</v>
      </c>
      <c r="BC14" s="101">
        <f>SUMIFS(Caixa!$M$12:$M$5134,Caixa!$B$12:$B$5134,BC$12,Caixa!$L$12:$L$5134,$C14)+SUMIFS(Banco!$L$12:$L$5001,Banco!$B$12:$B$5001,BC$12,Banco!$K$12:$K$5001,$C14)</f>
        <v>0</v>
      </c>
      <c r="BD14" s="101">
        <f>SUMIFS(Caixa!$M$12:$M$5134,Caixa!$B$12:$B$5134,BD$12,Caixa!$L$12:$L$5134,$C14)+SUMIFS(Banco!$L$12:$L$5001,Banco!$B$12:$B$5001,BD$12,Banco!$K$12:$K$5001,$C14)</f>
        <v>0</v>
      </c>
      <c r="BE14" s="101">
        <f>SUMIFS(Caixa!$M$12:$M$5134,Caixa!$B$12:$B$5134,BE$12,Caixa!$L$12:$L$5134,$C14)+SUMIFS(Banco!$L$12:$L$5001,Banco!$B$12:$B$5001,BE$12,Banco!$K$12:$K$5001,$C14)</f>
        <v>0</v>
      </c>
      <c r="BF14" s="101">
        <f>SUMIFS(Caixa!$M$12:$M$5134,Caixa!$B$12:$B$5134,BF$12,Caixa!$L$12:$L$5134,$C14)+SUMIFS(Banco!$L$12:$L$5001,Banco!$B$12:$B$5001,BF$12,Banco!$K$12:$K$5001,$C14)</f>
        <v>0</v>
      </c>
      <c r="BG14" s="101">
        <f>SUMIFS(Caixa!$M$12:$M$5134,Caixa!$B$12:$B$5134,BG$12,Caixa!$L$12:$L$5134,$C14)+SUMIFS(Banco!$L$12:$L$5001,Banco!$B$12:$B$5001,BG$12,Banco!$K$12:$K$5001,$C14)</f>
        <v>0</v>
      </c>
      <c r="BH14" s="101">
        <f>SUMIFS(Caixa!$M$12:$M$5134,Caixa!$B$12:$B$5134,BH$12,Caixa!$L$12:$L$5134,$C14)+SUMIFS(Banco!$L$12:$L$5001,Banco!$B$12:$B$5001,BH$12,Banco!$K$12:$K$5001,$C14)</f>
        <v>0</v>
      </c>
      <c r="BI14" s="101">
        <f>SUMIFS(Caixa!$M$12:$M$5134,Caixa!$B$12:$B$5134,BI$12,Caixa!$L$12:$L$5134,$C14)+SUMIFS(Banco!$L$12:$L$5001,Banco!$B$12:$B$5001,BI$12,Banco!$K$12:$K$5001,$C14)</f>
        <v>0</v>
      </c>
      <c r="BJ14" s="101">
        <f>SUMIFS(Caixa!$M$12:$M$5134,Caixa!$B$12:$B$5134,BJ$12,Caixa!$L$12:$L$5134,$C14)+SUMIFS(Banco!$L$12:$L$5001,Banco!$B$12:$B$5001,BJ$12,Banco!$K$12:$K$5001,$C14)</f>
        <v>0</v>
      </c>
      <c r="BK14" s="101">
        <f>SUMIFS(Caixa!$M$12:$M$5134,Caixa!$B$12:$B$5134,BK$12,Caixa!$L$12:$L$5134,$C14)+SUMIFS(Banco!$L$12:$L$5001,Banco!$B$12:$B$5001,BK$12,Banco!$K$12:$K$5001,$C14)</f>
        <v>0</v>
      </c>
      <c r="BL14" s="102">
        <f>SUM(AJ14:BK14)</f>
        <v>0</v>
      </c>
      <c r="BM14" s="101">
        <f>SUMIFS(Caixa!$M$12:$M$5134,Caixa!$B$12:$B$5134,BM$12,Caixa!$L$12:$L$5134,$C14)+SUMIFS(Banco!$L$12:$L$5001,Banco!$B$12:$B$5001,BM$12,Banco!$K$12:$K$5001,$C14)</f>
        <v>0</v>
      </c>
      <c r="BN14" s="101">
        <f>SUMIFS(Caixa!$M$12:$M$5134,Caixa!$B$12:$B$5134,BN$12,Caixa!$L$12:$L$5134,$C14)+SUMIFS(Banco!$L$12:$L$5001,Banco!$B$12:$B$5001,BN$12,Banco!$K$12:$K$5001,$C14)</f>
        <v>0</v>
      </c>
      <c r="BO14" s="101">
        <f>SUMIFS(Caixa!$M$12:$M$5134,Caixa!$B$12:$B$5134,BO$12,Caixa!$L$12:$L$5134,$C14)+SUMIFS(Banco!$L$12:$L$5001,Banco!$B$12:$B$5001,BO$12,Banco!$K$12:$K$5001,$C14)</f>
        <v>0</v>
      </c>
      <c r="BP14" s="101">
        <f>SUMIFS(Caixa!$M$12:$M$5134,Caixa!$B$12:$B$5134,BP$12,Caixa!$L$12:$L$5134,$C14)+SUMIFS(Banco!$L$12:$L$5001,Banco!$B$12:$B$5001,BP$12,Banco!$K$12:$K$5001,$C14)</f>
        <v>0</v>
      </c>
      <c r="BQ14" s="101">
        <f>SUMIFS(Caixa!$M$12:$M$5134,Caixa!$B$12:$B$5134,BQ$12,Caixa!$L$12:$L$5134,$C14)+SUMIFS(Banco!$L$12:$L$5001,Banco!$B$12:$B$5001,BQ$12,Banco!$K$12:$K$5001,$C14)</f>
        <v>0</v>
      </c>
      <c r="BR14" s="101">
        <f>SUMIFS(Caixa!$M$12:$M$5134,Caixa!$B$12:$B$5134,BR$12,Caixa!$L$12:$L$5134,$C14)+SUMIFS(Banco!$L$12:$L$5001,Banco!$B$12:$B$5001,BR$12,Banco!$K$12:$K$5001,$C14)</f>
        <v>0</v>
      </c>
      <c r="BS14" s="101">
        <f>SUMIFS(Caixa!$M$12:$M$5134,Caixa!$B$12:$B$5134,BS$12,Caixa!$L$12:$L$5134,$C14)+SUMIFS(Banco!$L$12:$L$5001,Banco!$B$12:$B$5001,BS$12,Banco!$K$12:$K$5001,$C14)</f>
        <v>0</v>
      </c>
      <c r="BT14" s="101">
        <f>SUMIFS(Caixa!$M$12:$M$5134,Caixa!$B$12:$B$5134,BT$12,Caixa!$L$12:$L$5134,$C14)+SUMIFS(Banco!$L$12:$L$5001,Banco!$B$12:$B$5001,BT$12,Banco!$K$12:$K$5001,$C14)</f>
        <v>0</v>
      </c>
      <c r="BU14" s="101">
        <f>SUMIFS(Caixa!$M$12:$M$5134,Caixa!$B$12:$B$5134,BU$12,Caixa!$L$12:$L$5134,$C14)+SUMIFS(Banco!$L$12:$L$5001,Banco!$B$12:$B$5001,BU$12,Banco!$K$12:$K$5001,$C14)</f>
        <v>0</v>
      </c>
      <c r="BV14" s="101">
        <f>SUMIFS(Caixa!$M$12:$M$5134,Caixa!$B$12:$B$5134,BV$12,Caixa!$L$12:$L$5134,$C14)+SUMIFS(Banco!$L$12:$L$5001,Banco!$B$12:$B$5001,BV$12,Banco!$K$12:$K$5001,$C14)</f>
        <v>0</v>
      </c>
      <c r="BW14" s="101">
        <f>SUMIFS(Caixa!$M$12:$M$5134,Caixa!$B$12:$B$5134,BW$12,Caixa!$L$12:$L$5134,$C14)+SUMIFS(Banco!$L$12:$L$5001,Banco!$B$12:$B$5001,BW$12,Banco!$K$12:$K$5001,$C14)</f>
        <v>0</v>
      </c>
      <c r="BX14" s="101">
        <f>SUMIFS(Caixa!$M$12:$M$5134,Caixa!$B$12:$B$5134,BX$12,Caixa!$L$12:$L$5134,$C14)+SUMIFS(Banco!$L$12:$L$5001,Banco!$B$12:$B$5001,BX$12,Banco!$K$12:$K$5001,$C14)</f>
        <v>0</v>
      </c>
      <c r="BY14" s="101">
        <f>SUMIFS(Caixa!$M$12:$M$5134,Caixa!$B$12:$B$5134,BY$12,Caixa!$L$12:$L$5134,$C14)+SUMIFS(Banco!$L$12:$L$5001,Banco!$B$12:$B$5001,BY$12,Banco!$K$12:$K$5001,$C14)</f>
        <v>0</v>
      </c>
      <c r="BZ14" s="101">
        <f>SUMIFS(Caixa!$M$12:$M$5134,Caixa!$B$12:$B$5134,BZ$12,Caixa!$L$12:$L$5134,$C14)+SUMIFS(Banco!$L$12:$L$5001,Banco!$B$12:$B$5001,BZ$12,Banco!$K$12:$K$5001,$C14)</f>
        <v>0</v>
      </c>
      <c r="CA14" s="101">
        <f>SUMIFS(Caixa!$M$12:$M$5134,Caixa!$B$12:$B$5134,CA$12,Caixa!$L$12:$L$5134,$C14)+SUMIFS(Banco!$L$12:$L$5001,Banco!$B$12:$B$5001,CA$12,Banco!$K$12:$K$5001,$C14)</f>
        <v>0</v>
      </c>
      <c r="CB14" s="101">
        <f>SUMIFS(Caixa!$M$12:$M$5134,Caixa!$B$12:$B$5134,CB$12,Caixa!$L$12:$L$5134,$C14)+SUMIFS(Banco!$L$12:$L$5001,Banco!$B$12:$B$5001,CB$12,Banco!$K$12:$K$5001,$C14)</f>
        <v>0</v>
      </c>
      <c r="CC14" s="101">
        <f>SUMIFS(Caixa!$M$12:$M$5134,Caixa!$B$12:$B$5134,CC$12,Caixa!$L$12:$L$5134,$C14)+SUMIFS(Banco!$L$12:$L$5001,Banco!$B$12:$B$5001,CC$12,Banco!$K$12:$K$5001,$C14)</f>
        <v>0</v>
      </c>
      <c r="CD14" s="101">
        <f>SUMIFS(Caixa!$M$12:$M$5134,Caixa!$B$12:$B$5134,CD$12,Caixa!$L$12:$L$5134,$C14)+SUMIFS(Banco!$L$12:$L$5001,Banco!$B$12:$B$5001,CD$12,Banco!$K$12:$K$5001,$C14)</f>
        <v>0</v>
      </c>
      <c r="CE14" s="101">
        <f>SUMIFS(Caixa!$M$12:$M$5134,Caixa!$B$12:$B$5134,CE$12,Caixa!$L$12:$L$5134,$C14)+SUMIFS(Banco!$L$12:$L$5001,Banco!$B$12:$B$5001,CE$12,Banco!$K$12:$K$5001,$C14)</f>
        <v>0</v>
      </c>
      <c r="CF14" s="101">
        <f>SUMIFS(Caixa!$M$12:$M$5134,Caixa!$B$12:$B$5134,CF$12,Caixa!$L$12:$L$5134,$C14)+SUMIFS(Banco!$L$12:$L$5001,Banco!$B$12:$B$5001,CF$12,Banco!$K$12:$K$5001,$C14)</f>
        <v>0</v>
      </c>
      <c r="CG14" s="101">
        <f>SUMIFS(Caixa!$M$12:$M$5134,Caixa!$B$12:$B$5134,CG$12,Caixa!$L$12:$L$5134,$C14)+SUMIFS(Banco!$L$12:$L$5001,Banco!$B$12:$B$5001,CG$12,Banco!$K$12:$K$5001,$C14)</f>
        <v>0</v>
      </c>
      <c r="CH14" s="101">
        <f>SUMIFS(Caixa!$M$12:$M$5134,Caixa!$B$12:$B$5134,CH$12,Caixa!$L$12:$L$5134,$C14)+SUMIFS(Banco!$L$12:$L$5001,Banco!$B$12:$B$5001,CH$12,Banco!$K$12:$K$5001,$C14)</f>
        <v>0</v>
      </c>
      <c r="CI14" s="101">
        <f>SUMIFS(Caixa!$M$12:$M$5134,Caixa!$B$12:$B$5134,CI$12,Caixa!$L$12:$L$5134,$C14)+SUMIFS(Banco!$L$12:$L$5001,Banco!$B$12:$B$5001,CI$12,Banco!$K$12:$K$5001,$C14)</f>
        <v>0</v>
      </c>
      <c r="CJ14" s="101">
        <f>SUMIFS(Caixa!$M$12:$M$5134,Caixa!$B$12:$B$5134,CJ$12,Caixa!$L$12:$L$5134,$C14)+SUMIFS(Banco!$L$12:$L$5001,Banco!$B$12:$B$5001,CJ$12,Banco!$K$12:$K$5001,$C14)</f>
        <v>0</v>
      </c>
      <c r="CK14" s="101">
        <f>SUMIFS(Caixa!$M$12:$M$5134,Caixa!$B$12:$B$5134,CK$12,Caixa!$L$12:$L$5134,$C14)+SUMIFS(Banco!$L$12:$L$5001,Banco!$B$12:$B$5001,CK$12,Banco!$K$12:$K$5001,$C14)</f>
        <v>0</v>
      </c>
      <c r="CL14" s="101">
        <f>SUMIFS(Caixa!$M$12:$M$5134,Caixa!$B$12:$B$5134,CL$12,Caixa!$L$12:$L$5134,$C14)+SUMIFS(Banco!$L$12:$L$5001,Banco!$B$12:$B$5001,CL$12,Banco!$K$12:$K$5001,$C14)</f>
        <v>0</v>
      </c>
      <c r="CM14" s="101">
        <f>SUMIFS(Caixa!$M$12:$M$5134,Caixa!$B$12:$B$5134,CM$12,Caixa!$L$12:$L$5134,$C14)+SUMIFS(Banco!$L$12:$L$5001,Banco!$B$12:$B$5001,CM$12,Banco!$K$12:$K$5001,$C14)</f>
        <v>0</v>
      </c>
      <c r="CN14" s="101">
        <f>SUMIFS(Caixa!$M$12:$M$5134,Caixa!$B$12:$B$5134,CN$12,Caixa!$L$12:$L$5134,$C14)+SUMIFS(Banco!$L$12:$L$5001,Banco!$B$12:$B$5001,CN$12,Banco!$K$12:$K$5001,$C14)</f>
        <v>0</v>
      </c>
      <c r="CO14" s="101">
        <f>SUMIFS(Caixa!$M$12:$M$5134,Caixa!$B$12:$B$5134,CO$12,Caixa!$L$12:$L$5134,$C14)+SUMIFS(Banco!$L$12:$L$5001,Banco!$B$12:$B$5001,CO$12,Banco!$K$12:$K$5001,$C14)</f>
        <v>0</v>
      </c>
      <c r="CP14" s="101">
        <f>SUMIFS(Caixa!$M$12:$M$5134,Caixa!$B$12:$B$5134,CP$12,Caixa!$L$12:$L$5134,$C14)+SUMIFS(Banco!$L$12:$L$5001,Banco!$B$12:$B$5001,CP$12,Banco!$K$12:$K$5001,$C14)</f>
        <v>0</v>
      </c>
      <c r="CQ14" s="101">
        <f>SUMIFS(Caixa!$M$12:$M$5134,Caixa!$B$12:$B$5134,CQ$12,Caixa!$L$12:$L$5134,$C14)+SUMIFS(Banco!$L$12:$L$5001,Banco!$B$12:$B$5001,CQ$12,Banco!$K$12:$K$5001,$C14)</f>
        <v>0</v>
      </c>
      <c r="CR14" s="102">
        <f t="shared" ref="CR14:CR18" si="315">SUM(BM14:CQ14)</f>
        <v>0</v>
      </c>
      <c r="CS14" s="101">
        <f>SUMIFS(Caixa!$M$12:$M$5134,Caixa!$B$12:$B$5134,CS$12,Caixa!$L$12:$L$5134,$C14)+SUMIFS(Banco!$L$12:$L$5001,Banco!$B$12:$B$5001,CS$12,Banco!$K$12:$K$5001,$C14)</f>
        <v>0</v>
      </c>
      <c r="CT14" s="101">
        <f>SUMIFS(Caixa!$M$12:$M$5134,Caixa!$B$12:$B$5134,CT$12,Caixa!$L$12:$L$5134,$C14)+SUMIFS(Banco!$L$12:$L$5001,Banco!$B$12:$B$5001,CT$12,Banco!$K$12:$K$5001,$C14)</f>
        <v>0</v>
      </c>
      <c r="CU14" s="101">
        <f>SUMIFS(Caixa!$M$12:$M$5134,Caixa!$B$12:$B$5134,CU$12,Caixa!$L$12:$L$5134,$C14)+SUMIFS(Banco!$L$12:$L$5001,Banco!$B$12:$B$5001,CU$12,Banco!$K$12:$K$5001,$C14)</f>
        <v>0</v>
      </c>
      <c r="CV14" s="101">
        <f>SUMIFS(Caixa!$M$12:$M$5134,Caixa!$B$12:$B$5134,CV$12,Caixa!$L$12:$L$5134,$C14)+SUMIFS(Banco!$L$12:$L$5001,Banco!$B$12:$B$5001,CV$12,Banco!$K$12:$K$5001,$C14)</f>
        <v>0</v>
      </c>
      <c r="CW14" s="101">
        <f>SUMIFS(Caixa!$M$12:$M$5134,Caixa!$B$12:$B$5134,CW$12,Caixa!$L$12:$L$5134,$C14)+SUMIFS(Banco!$L$12:$L$5001,Banco!$B$12:$B$5001,CW$12,Banco!$K$12:$K$5001,$C14)</f>
        <v>0</v>
      </c>
      <c r="CX14" s="101">
        <f>SUMIFS(Caixa!$M$12:$M$5134,Caixa!$B$12:$B$5134,CX$12,Caixa!$L$12:$L$5134,$C14)+SUMIFS(Banco!$L$12:$L$5001,Banco!$B$12:$B$5001,CX$12,Banco!$K$12:$K$5001,$C14)</f>
        <v>0</v>
      </c>
      <c r="CY14" s="101">
        <f>SUMIFS(Caixa!$M$12:$M$5134,Caixa!$B$12:$B$5134,CY$12,Caixa!$L$12:$L$5134,$C14)+SUMIFS(Banco!$L$12:$L$5001,Banco!$B$12:$B$5001,CY$12,Banco!$K$12:$K$5001,$C14)</f>
        <v>0</v>
      </c>
      <c r="CZ14" s="101">
        <f>SUMIFS(Caixa!$M$12:$M$5134,Caixa!$B$12:$B$5134,CZ$12,Caixa!$L$12:$L$5134,$C14)+SUMIFS(Banco!$L$12:$L$5001,Banco!$B$12:$B$5001,CZ$12,Banco!$K$12:$K$5001,$C14)</f>
        <v>0</v>
      </c>
      <c r="DA14" s="101">
        <f>SUMIFS(Caixa!$M$12:$M$5134,Caixa!$B$12:$B$5134,DA$12,Caixa!$L$12:$L$5134,$C14)+SUMIFS(Banco!$L$12:$L$5001,Banco!$B$12:$B$5001,DA$12,Banco!$K$12:$K$5001,$C14)</f>
        <v>0</v>
      </c>
      <c r="DB14" s="101">
        <f>SUMIFS(Caixa!$M$12:$M$5134,Caixa!$B$12:$B$5134,DB$12,Caixa!$L$12:$L$5134,$C14)+SUMIFS(Banco!$L$12:$L$5001,Banco!$B$12:$B$5001,DB$12,Banco!$K$12:$K$5001,$C14)</f>
        <v>0</v>
      </c>
      <c r="DC14" s="101">
        <f>SUMIFS(Caixa!$M$12:$M$5134,Caixa!$B$12:$B$5134,DC$12,Caixa!$L$12:$L$5134,$C14)+SUMIFS(Banco!$L$12:$L$5001,Banco!$B$12:$B$5001,DC$12,Banco!$K$12:$K$5001,$C14)</f>
        <v>0</v>
      </c>
      <c r="DD14" s="101">
        <f>SUMIFS(Caixa!$M$12:$M$5134,Caixa!$B$12:$B$5134,DD$12,Caixa!$L$12:$L$5134,$C14)+SUMIFS(Banco!$L$12:$L$5001,Banco!$B$12:$B$5001,DD$12,Banco!$K$12:$K$5001,$C14)</f>
        <v>0</v>
      </c>
      <c r="DE14" s="101">
        <f>SUMIFS(Caixa!$M$12:$M$5134,Caixa!$B$12:$B$5134,DE$12,Caixa!$L$12:$L$5134,$C14)+SUMIFS(Banco!$L$12:$L$5001,Banco!$B$12:$B$5001,DE$12,Banco!$K$12:$K$5001,$C14)</f>
        <v>0</v>
      </c>
      <c r="DF14" s="101">
        <f>SUMIFS(Caixa!$M$12:$M$5134,Caixa!$B$12:$B$5134,DF$12,Caixa!$L$12:$L$5134,$C14)+SUMIFS(Banco!$L$12:$L$5001,Banco!$B$12:$B$5001,DF$12,Banco!$K$12:$K$5001,$C14)</f>
        <v>0</v>
      </c>
      <c r="DG14" s="101">
        <f>SUMIFS(Caixa!$M$12:$M$5134,Caixa!$B$12:$B$5134,DG$12,Caixa!$L$12:$L$5134,$C14)+SUMIFS(Banco!$L$12:$L$5001,Banco!$B$12:$B$5001,DG$12,Banco!$K$12:$K$5001,$C14)</f>
        <v>0</v>
      </c>
      <c r="DH14" s="101">
        <f>SUMIFS(Caixa!$M$12:$M$5134,Caixa!$B$12:$B$5134,DH$12,Caixa!$L$12:$L$5134,$C14)+SUMIFS(Banco!$L$12:$L$5001,Banco!$B$12:$B$5001,DH$12,Banco!$K$12:$K$5001,$C14)</f>
        <v>0</v>
      </c>
      <c r="DI14" s="101">
        <f>SUMIFS(Caixa!$M$12:$M$5134,Caixa!$B$12:$B$5134,DI$12,Caixa!$L$12:$L$5134,$C14)+SUMIFS(Banco!$L$12:$L$5001,Banco!$B$12:$B$5001,DI$12,Banco!$K$12:$K$5001,$C14)</f>
        <v>0</v>
      </c>
      <c r="DJ14" s="101">
        <f>SUMIFS(Caixa!$M$12:$M$5134,Caixa!$B$12:$B$5134,DJ$12,Caixa!$L$12:$L$5134,$C14)+SUMIFS(Banco!$L$12:$L$5001,Banco!$B$12:$B$5001,DJ$12,Banco!$K$12:$K$5001,$C14)</f>
        <v>0</v>
      </c>
      <c r="DK14" s="101">
        <f>SUMIFS(Caixa!$M$12:$M$5134,Caixa!$B$12:$B$5134,DK$12,Caixa!$L$12:$L$5134,$C14)+SUMIFS(Banco!$L$12:$L$5001,Banco!$B$12:$B$5001,DK$12,Banco!$K$12:$K$5001,$C14)</f>
        <v>0</v>
      </c>
      <c r="DL14" s="101">
        <f>SUMIFS(Caixa!$M$12:$M$5134,Caixa!$B$12:$B$5134,DL$12,Caixa!$L$12:$L$5134,$C14)+SUMIFS(Banco!$L$12:$L$5001,Banco!$B$12:$B$5001,DL$12,Banco!$K$12:$K$5001,$C14)</f>
        <v>0</v>
      </c>
      <c r="DM14" s="101">
        <f>SUMIFS(Caixa!$M$12:$M$5134,Caixa!$B$12:$B$5134,DM$12,Caixa!$L$12:$L$5134,$C14)+SUMIFS(Banco!$L$12:$L$5001,Banco!$B$12:$B$5001,DM$12,Banco!$K$12:$K$5001,$C14)</f>
        <v>0</v>
      </c>
      <c r="DN14" s="101">
        <f>SUMIFS(Caixa!$M$12:$M$5134,Caixa!$B$12:$B$5134,DN$12,Caixa!$L$12:$L$5134,$C14)+SUMIFS(Banco!$L$12:$L$5001,Banco!$B$12:$B$5001,DN$12,Banco!$K$12:$K$5001,$C14)</f>
        <v>0</v>
      </c>
      <c r="DO14" s="101">
        <f>SUMIFS(Caixa!$M$12:$M$5134,Caixa!$B$12:$B$5134,DO$12,Caixa!$L$12:$L$5134,$C14)+SUMIFS(Banco!$L$12:$L$5001,Banco!$B$12:$B$5001,DO$12,Banco!$K$12:$K$5001,$C14)</f>
        <v>0</v>
      </c>
      <c r="DP14" s="101">
        <f>SUMIFS(Caixa!$M$12:$M$5134,Caixa!$B$12:$B$5134,DP$12,Caixa!$L$12:$L$5134,$C14)+SUMIFS(Banco!$L$12:$L$5001,Banco!$B$12:$B$5001,DP$12,Banco!$K$12:$K$5001,$C14)</f>
        <v>0</v>
      </c>
      <c r="DQ14" s="101">
        <f>SUMIFS(Caixa!$M$12:$M$5134,Caixa!$B$12:$B$5134,DQ$12,Caixa!$L$12:$L$5134,$C14)+SUMIFS(Banco!$L$12:$L$5001,Banco!$B$12:$B$5001,DQ$12,Banco!$K$12:$K$5001,$C14)</f>
        <v>0</v>
      </c>
      <c r="DR14" s="101">
        <f>SUMIFS(Caixa!$M$12:$M$5134,Caixa!$B$12:$B$5134,DR$12,Caixa!$L$12:$L$5134,$C14)+SUMIFS(Banco!$L$12:$L$5001,Banco!$B$12:$B$5001,DR$12,Banco!$K$12:$K$5001,$C14)</f>
        <v>0</v>
      </c>
      <c r="DS14" s="101">
        <f>SUMIFS(Caixa!$M$12:$M$5134,Caixa!$B$12:$B$5134,DS$12,Caixa!$L$12:$L$5134,$C14)+SUMIFS(Banco!$L$12:$L$5001,Banco!$B$12:$B$5001,DS$12,Banco!$K$12:$K$5001,$C14)</f>
        <v>0</v>
      </c>
      <c r="DT14" s="101">
        <f>SUMIFS(Caixa!$M$12:$M$5134,Caixa!$B$12:$B$5134,DT$12,Caixa!$L$12:$L$5134,$C14)+SUMIFS(Banco!$L$12:$L$5001,Banco!$B$12:$B$5001,DT$12,Banco!$K$12:$K$5001,$C14)</f>
        <v>0</v>
      </c>
      <c r="DU14" s="101">
        <f>SUMIFS(Caixa!$M$12:$M$5134,Caixa!$B$12:$B$5134,DU$12,Caixa!$L$12:$L$5134,$C14)+SUMIFS(Banco!$L$12:$L$5001,Banco!$B$12:$B$5001,DU$12,Banco!$K$12:$K$5001,$C14)</f>
        <v>0</v>
      </c>
      <c r="DV14" s="101">
        <f>SUMIFS(Caixa!$M$12:$M$5134,Caixa!$B$12:$B$5134,DV$12,Caixa!$L$12:$L$5134,$C14)+SUMIFS(Banco!$L$12:$L$5001,Banco!$B$12:$B$5001,DV$12,Banco!$K$12:$K$5001,$C14)</f>
        <v>0</v>
      </c>
      <c r="DW14" s="102">
        <f>SUM(CS14:DV14)</f>
        <v>0</v>
      </c>
      <c r="DX14" s="101">
        <f>SUMIFS(Caixa!$M$12:$M$5134,Caixa!$B$12:$B$5134,DX$12,Caixa!$L$12:$L$5134,$C14)+SUMIFS(Banco!$L$12:$L$5001,Banco!$B$12:$B$5001,DX$12,Banco!$K$12:$K$5001,$C14)</f>
        <v>0</v>
      </c>
      <c r="DY14" s="101">
        <f>SUMIFS(Caixa!$M$12:$M$5134,Caixa!$B$12:$B$5134,DY$12,Caixa!$L$12:$L$5134,$C14)+SUMIFS(Banco!$L$12:$L$5001,Banco!$B$12:$B$5001,DY$12,Banco!$K$12:$K$5001,$C14)</f>
        <v>0</v>
      </c>
      <c r="DZ14" s="101">
        <f>SUMIFS(Caixa!$M$12:$M$5134,Caixa!$B$12:$B$5134,DZ$12,Caixa!$L$12:$L$5134,$C14)+SUMIFS(Banco!$L$12:$L$5001,Banco!$B$12:$B$5001,DZ$12,Banco!$K$12:$K$5001,$C14)</f>
        <v>0</v>
      </c>
      <c r="EA14" s="101">
        <f>SUMIFS(Caixa!$M$12:$M$5134,Caixa!$B$12:$B$5134,EA$12,Caixa!$L$12:$L$5134,$C14)+SUMIFS(Banco!$L$12:$L$5001,Banco!$B$12:$B$5001,EA$12,Banco!$K$12:$K$5001,$C14)</f>
        <v>0</v>
      </c>
      <c r="EB14" s="101">
        <f>SUMIFS(Caixa!$M$12:$M$5134,Caixa!$B$12:$B$5134,EB$12,Caixa!$L$12:$L$5134,$C14)+SUMIFS(Banco!$L$12:$L$5001,Banco!$B$12:$B$5001,EB$12,Banco!$K$12:$K$5001,$C14)</f>
        <v>0</v>
      </c>
      <c r="EC14" s="101">
        <f>SUMIFS(Caixa!$M$12:$M$5134,Caixa!$B$12:$B$5134,EC$12,Caixa!$L$12:$L$5134,$C14)+SUMIFS(Banco!$L$12:$L$5001,Banco!$B$12:$B$5001,EC$12,Banco!$K$12:$K$5001,$C14)</f>
        <v>0</v>
      </c>
      <c r="ED14" s="101">
        <f>SUMIFS(Caixa!$M$12:$M$5134,Caixa!$B$12:$B$5134,ED$12,Caixa!$L$12:$L$5134,$C14)+SUMIFS(Banco!$L$12:$L$5001,Banco!$B$12:$B$5001,ED$12,Banco!$K$12:$K$5001,$C14)</f>
        <v>0</v>
      </c>
      <c r="EE14" s="101">
        <f>SUMIFS(Caixa!$M$12:$M$5134,Caixa!$B$12:$B$5134,EE$12,Caixa!$L$12:$L$5134,$C14)+SUMIFS(Banco!$L$12:$L$5001,Banco!$B$12:$B$5001,EE$12,Banco!$K$12:$K$5001,$C14)</f>
        <v>0</v>
      </c>
      <c r="EF14" s="101">
        <f>SUMIFS(Caixa!$M$12:$M$5134,Caixa!$B$12:$B$5134,EF$12,Caixa!$L$12:$L$5134,$C14)+SUMIFS(Banco!$L$12:$L$5001,Banco!$B$12:$B$5001,EF$12,Banco!$K$12:$K$5001,$C14)</f>
        <v>0</v>
      </c>
      <c r="EG14" s="101">
        <f>SUMIFS(Caixa!$M$12:$M$5134,Caixa!$B$12:$B$5134,EG$12,Caixa!$L$12:$L$5134,$C14)+SUMIFS(Banco!$L$12:$L$5001,Banco!$B$12:$B$5001,EG$12,Banco!$K$12:$K$5001,$C14)</f>
        <v>0</v>
      </c>
      <c r="EH14" s="101">
        <f>SUMIFS(Caixa!$M$12:$M$5134,Caixa!$B$12:$B$5134,EH$12,Caixa!$L$12:$L$5134,$C14)+SUMIFS(Banco!$L$12:$L$5001,Banco!$B$12:$B$5001,EH$12,Banco!$K$12:$K$5001,$C14)</f>
        <v>0</v>
      </c>
      <c r="EI14" s="101">
        <f>SUMIFS(Caixa!$M$12:$M$5134,Caixa!$B$12:$B$5134,EI$12,Caixa!$L$12:$L$5134,$C14)+SUMIFS(Banco!$L$12:$L$5001,Banco!$B$12:$B$5001,EI$12,Banco!$K$12:$K$5001,$C14)</f>
        <v>0</v>
      </c>
      <c r="EJ14" s="101">
        <f>SUMIFS(Caixa!$M$12:$M$5134,Caixa!$B$12:$B$5134,EJ$12,Caixa!$L$12:$L$5134,$C14)+SUMIFS(Banco!$L$12:$L$5001,Banco!$B$12:$B$5001,EJ$12,Banco!$K$12:$K$5001,$C14)</f>
        <v>0</v>
      </c>
      <c r="EK14" s="101">
        <f>SUMIFS(Caixa!$M$12:$M$5134,Caixa!$B$12:$B$5134,EK$12,Caixa!$L$12:$L$5134,$C14)+SUMIFS(Banco!$L$12:$L$5001,Banco!$B$12:$B$5001,EK$12,Banco!$K$12:$K$5001,$C14)</f>
        <v>0</v>
      </c>
      <c r="EL14" s="101">
        <f>SUMIFS(Caixa!$M$12:$M$5134,Caixa!$B$12:$B$5134,EL$12,Caixa!$L$12:$L$5134,$C14)+SUMIFS(Banco!$L$12:$L$5001,Banco!$B$12:$B$5001,EL$12,Banco!$K$12:$K$5001,$C14)</f>
        <v>0</v>
      </c>
      <c r="EM14" s="101">
        <f>SUMIFS(Caixa!$M$12:$M$5134,Caixa!$B$12:$B$5134,EM$12,Caixa!$L$12:$L$5134,$C14)+SUMIFS(Banco!$L$12:$L$5001,Banco!$B$12:$B$5001,EM$12,Banco!$K$12:$K$5001,$C14)</f>
        <v>0</v>
      </c>
      <c r="EN14" s="101">
        <f>SUMIFS(Caixa!$M$12:$M$5134,Caixa!$B$12:$B$5134,EN$12,Caixa!$L$12:$L$5134,$C14)+SUMIFS(Banco!$L$12:$L$5001,Banco!$B$12:$B$5001,EN$12,Banco!$K$12:$K$5001,$C14)</f>
        <v>0</v>
      </c>
      <c r="EO14" s="101">
        <f>SUMIFS(Caixa!$M$12:$M$5134,Caixa!$B$12:$B$5134,EO$12,Caixa!$L$12:$L$5134,$C14)+SUMIFS(Banco!$L$12:$L$5001,Banco!$B$12:$B$5001,EO$12,Banco!$K$12:$K$5001,$C14)</f>
        <v>0</v>
      </c>
      <c r="EP14" s="101">
        <f>SUMIFS(Caixa!$M$12:$M$5134,Caixa!$B$12:$B$5134,EP$12,Caixa!$L$12:$L$5134,$C14)+SUMIFS(Banco!$L$12:$L$5001,Banco!$B$12:$B$5001,EP$12,Banco!$K$12:$K$5001,$C14)</f>
        <v>0</v>
      </c>
      <c r="EQ14" s="101">
        <f>SUMIFS(Caixa!$M$12:$M$5134,Caixa!$B$12:$B$5134,EQ$12,Caixa!$L$12:$L$5134,$C14)+SUMIFS(Banco!$L$12:$L$5001,Banco!$B$12:$B$5001,EQ$12,Banco!$K$12:$K$5001,$C14)</f>
        <v>0</v>
      </c>
      <c r="ER14" s="101">
        <f>SUMIFS(Caixa!$M$12:$M$5134,Caixa!$B$12:$B$5134,ER$12,Caixa!$L$12:$L$5134,$C14)+SUMIFS(Banco!$L$12:$L$5001,Banco!$B$12:$B$5001,ER$12,Banco!$K$12:$K$5001,$C14)</f>
        <v>0</v>
      </c>
      <c r="ES14" s="101">
        <f>SUMIFS(Caixa!$M$12:$M$5134,Caixa!$B$12:$B$5134,ES$12,Caixa!$L$12:$L$5134,$C14)+SUMIFS(Banco!$L$12:$L$5001,Banco!$B$12:$B$5001,ES$12,Banco!$K$12:$K$5001,$C14)</f>
        <v>0</v>
      </c>
      <c r="ET14" s="101">
        <f>SUMIFS(Caixa!$M$12:$M$5134,Caixa!$B$12:$B$5134,ET$12,Caixa!$L$12:$L$5134,$C14)+SUMIFS(Banco!$L$12:$L$5001,Banco!$B$12:$B$5001,ET$12,Banco!$K$12:$K$5001,$C14)</f>
        <v>0</v>
      </c>
      <c r="EU14" s="101">
        <f>SUMIFS(Caixa!$M$12:$M$5134,Caixa!$B$12:$B$5134,EU$12,Caixa!$L$12:$L$5134,$C14)+SUMIFS(Banco!$L$12:$L$5001,Banco!$B$12:$B$5001,EU$12,Banco!$K$12:$K$5001,$C14)</f>
        <v>0</v>
      </c>
      <c r="EV14" s="101">
        <f>SUMIFS(Caixa!$M$12:$M$5134,Caixa!$B$12:$B$5134,EV$12,Caixa!$L$12:$L$5134,$C14)+SUMIFS(Banco!$L$12:$L$5001,Banco!$B$12:$B$5001,EV$12,Banco!$K$12:$K$5001,$C14)</f>
        <v>0</v>
      </c>
      <c r="EW14" s="101">
        <f>SUMIFS(Caixa!$M$12:$M$5134,Caixa!$B$12:$B$5134,EW$12,Caixa!$L$12:$L$5134,$C14)+SUMIFS(Banco!$L$12:$L$5001,Banco!$B$12:$B$5001,EW$12,Banco!$K$12:$K$5001,$C14)</f>
        <v>0</v>
      </c>
      <c r="EX14" s="101">
        <f>SUMIFS(Caixa!$M$12:$M$5134,Caixa!$B$12:$B$5134,EX$12,Caixa!$L$12:$L$5134,$C14)+SUMIFS(Banco!$L$12:$L$5001,Banco!$B$12:$B$5001,EX$12,Banco!$K$12:$K$5001,$C14)</f>
        <v>0</v>
      </c>
      <c r="EY14" s="101">
        <f>SUMIFS(Caixa!$M$12:$M$5134,Caixa!$B$12:$B$5134,EY$12,Caixa!$L$12:$L$5134,$C14)+SUMIFS(Banco!$L$12:$L$5001,Banco!$B$12:$B$5001,EY$12,Banco!$K$12:$K$5001,$C14)</f>
        <v>0</v>
      </c>
      <c r="EZ14" s="101">
        <f>SUMIFS(Caixa!$M$12:$M$5134,Caixa!$B$12:$B$5134,EZ$12,Caixa!$L$12:$L$5134,$C14)+SUMIFS(Banco!$L$12:$L$5001,Banco!$B$12:$B$5001,EZ$12,Banco!$K$12:$K$5001,$C14)</f>
        <v>0</v>
      </c>
      <c r="FA14" s="101">
        <f>SUMIFS(Caixa!$M$12:$M$5134,Caixa!$B$12:$B$5134,FA$12,Caixa!$L$12:$L$5134,$C14)+SUMIFS(Banco!$L$12:$L$5001,Banco!$B$12:$B$5001,FA$12,Banco!$K$12:$K$5001,$C14)</f>
        <v>0</v>
      </c>
      <c r="FB14" s="101">
        <f>SUMIFS(Caixa!$M$12:$M$5134,Caixa!$B$12:$B$5134,FB$12,Caixa!$L$12:$L$5134,$C14)+SUMIFS(Banco!$L$12:$L$5001,Banco!$B$12:$B$5001,FB$12,Banco!$K$12:$K$5001,$C14)</f>
        <v>0</v>
      </c>
      <c r="FC14" s="102">
        <f t="shared" ref="FC14:FC18" si="316">SUM(DX14:FB14)</f>
        <v>0</v>
      </c>
      <c r="FD14" s="101">
        <f>SUMIFS(Caixa!$M$12:$M$5134,Caixa!$B$12:$B$5134,FD$12,Caixa!$L$12:$L$5134,$C14)+SUMIFS(Banco!$L$12:$L$5001,Banco!$B$12:$B$5001,FD$12,Banco!$K$12:$K$5001,$C14)</f>
        <v>0</v>
      </c>
      <c r="FE14" s="101">
        <f>SUMIFS(Caixa!$M$12:$M$5134,Caixa!$B$12:$B$5134,FE$12,Caixa!$L$12:$L$5134,$C14)+SUMIFS(Banco!$L$12:$L$5001,Banco!$B$12:$B$5001,FE$12,Banco!$K$12:$K$5001,$C14)</f>
        <v>0</v>
      </c>
      <c r="FF14" s="101">
        <f>SUMIFS(Caixa!$M$12:$M$5134,Caixa!$B$12:$B$5134,FF$12,Caixa!$L$12:$L$5134,$C14)+SUMIFS(Banco!$L$12:$L$5001,Banco!$B$12:$B$5001,FF$12,Banco!$K$12:$K$5001,$C14)</f>
        <v>0</v>
      </c>
      <c r="FG14" s="101">
        <f>SUMIFS(Caixa!$M$12:$M$5134,Caixa!$B$12:$B$5134,FG$12,Caixa!$L$12:$L$5134,$C14)+SUMIFS(Banco!$L$12:$L$5001,Banco!$B$12:$B$5001,FG$12,Banco!$K$12:$K$5001,$C14)</f>
        <v>0</v>
      </c>
      <c r="FH14" s="101">
        <f>SUMIFS(Caixa!$M$12:$M$5134,Caixa!$B$12:$B$5134,FH$12,Caixa!$L$12:$L$5134,$C14)+SUMIFS(Banco!$L$12:$L$5001,Banco!$B$12:$B$5001,FH$12,Banco!$K$12:$K$5001,$C14)</f>
        <v>0</v>
      </c>
      <c r="FI14" s="101">
        <f>SUMIFS(Caixa!$M$12:$M$5134,Caixa!$B$12:$B$5134,FI$12,Caixa!$L$12:$L$5134,$C14)+SUMIFS(Banco!$L$12:$L$5001,Banco!$B$12:$B$5001,FI$12,Banco!$K$12:$K$5001,$C14)</f>
        <v>0</v>
      </c>
      <c r="FJ14" s="101">
        <f>SUMIFS(Caixa!$M$12:$M$5134,Caixa!$B$12:$B$5134,FJ$12,Caixa!$L$12:$L$5134,$C14)+SUMIFS(Banco!$L$12:$L$5001,Banco!$B$12:$B$5001,FJ$12,Banco!$K$12:$K$5001,$C14)</f>
        <v>0</v>
      </c>
      <c r="FK14" s="101">
        <f>SUMIFS(Caixa!$M$12:$M$5134,Caixa!$B$12:$B$5134,FK$12,Caixa!$L$12:$L$5134,$C14)+SUMIFS(Banco!$L$12:$L$5001,Banco!$B$12:$B$5001,FK$12,Banco!$K$12:$K$5001,$C14)</f>
        <v>0</v>
      </c>
      <c r="FL14" s="101">
        <f>SUMIFS(Caixa!$M$12:$M$5134,Caixa!$B$12:$B$5134,FL$12,Caixa!$L$12:$L$5134,$C14)+SUMIFS(Banco!$L$12:$L$5001,Banco!$B$12:$B$5001,FL$12,Banco!$K$12:$K$5001,$C14)</f>
        <v>0</v>
      </c>
      <c r="FM14" s="101">
        <f>SUMIFS(Caixa!$M$12:$M$5134,Caixa!$B$12:$B$5134,FM$12,Caixa!$L$12:$L$5134,$C14)+SUMIFS(Banco!$L$12:$L$5001,Banco!$B$12:$B$5001,FM$12,Banco!$K$12:$K$5001,$C14)</f>
        <v>0</v>
      </c>
      <c r="FN14" s="101">
        <f>SUMIFS(Caixa!$M$12:$M$5134,Caixa!$B$12:$B$5134,FN$12,Caixa!$L$12:$L$5134,$C14)+SUMIFS(Banco!$L$12:$L$5001,Banco!$B$12:$B$5001,FN$12,Banco!$K$12:$K$5001,$C14)</f>
        <v>0</v>
      </c>
      <c r="FO14" s="101">
        <f>SUMIFS(Caixa!$M$12:$M$5134,Caixa!$B$12:$B$5134,FO$12,Caixa!$L$12:$L$5134,$C14)+SUMIFS(Banco!$L$12:$L$5001,Banco!$B$12:$B$5001,FO$12,Banco!$K$12:$K$5001,$C14)</f>
        <v>0</v>
      </c>
      <c r="FP14" s="101">
        <f>SUMIFS(Caixa!$M$12:$M$5134,Caixa!$B$12:$B$5134,FP$12,Caixa!$L$12:$L$5134,$C14)+SUMIFS(Banco!$L$12:$L$5001,Banco!$B$12:$B$5001,FP$12,Banco!$K$12:$K$5001,$C14)</f>
        <v>0</v>
      </c>
      <c r="FQ14" s="101">
        <f>SUMIFS(Caixa!$M$12:$M$5134,Caixa!$B$12:$B$5134,FQ$12,Caixa!$L$12:$L$5134,$C14)+SUMIFS(Banco!$L$12:$L$5001,Banco!$B$12:$B$5001,FQ$12,Banco!$K$12:$K$5001,$C14)</f>
        <v>0</v>
      </c>
      <c r="FR14" s="101">
        <f>SUMIFS(Caixa!$M$12:$M$5134,Caixa!$B$12:$B$5134,FR$12,Caixa!$L$12:$L$5134,$C14)+SUMIFS(Banco!$L$12:$L$5001,Banco!$B$12:$B$5001,FR$12,Banco!$K$12:$K$5001,$C14)</f>
        <v>0</v>
      </c>
      <c r="FS14" s="101">
        <f>SUMIFS(Caixa!$M$12:$M$5134,Caixa!$B$12:$B$5134,FS$12,Caixa!$L$12:$L$5134,$C14)+SUMIFS(Banco!$L$12:$L$5001,Banco!$B$12:$B$5001,FS$12,Banco!$K$12:$K$5001,$C14)</f>
        <v>0</v>
      </c>
      <c r="FT14" s="101">
        <f>SUMIFS(Caixa!$M$12:$M$5134,Caixa!$B$12:$B$5134,FT$12,Caixa!$L$12:$L$5134,$C14)+SUMIFS(Banco!$L$12:$L$5001,Banco!$B$12:$B$5001,FT$12,Banco!$K$12:$K$5001,$C14)</f>
        <v>0</v>
      </c>
      <c r="FU14" s="101">
        <f>SUMIFS(Caixa!$M$12:$M$5134,Caixa!$B$12:$B$5134,FU$12,Caixa!$L$12:$L$5134,$C14)+SUMIFS(Banco!$L$12:$L$5001,Banco!$B$12:$B$5001,FU$12,Banco!$K$12:$K$5001,$C14)</f>
        <v>0</v>
      </c>
      <c r="FV14" s="101">
        <f>SUMIFS(Caixa!$M$12:$M$5134,Caixa!$B$12:$B$5134,FV$12,Caixa!$L$12:$L$5134,$C14)+SUMIFS(Banco!$L$12:$L$5001,Banco!$B$12:$B$5001,FV$12,Banco!$K$12:$K$5001,$C14)</f>
        <v>0</v>
      </c>
      <c r="FW14" s="101">
        <f>SUMIFS(Caixa!$M$12:$M$5134,Caixa!$B$12:$B$5134,FW$12,Caixa!$L$12:$L$5134,$C14)+SUMIFS(Banco!$L$12:$L$5001,Banco!$B$12:$B$5001,FW$12,Banco!$K$12:$K$5001,$C14)</f>
        <v>0</v>
      </c>
      <c r="FX14" s="101">
        <f>SUMIFS(Caixa!$M$12:$M$5134,Caixa!$B$12:$B$5134,FX$12,Caixa!$L$12:$L$5134,$C14)+SUMIFS(Banco!$L$12:$L$5001,Banco!$B$12:$B$5001,FX$12,Banco!$K$12:$K$5001,$C14)</f>
        <v>0</v>
      </c>
      <c r="FY14" s="101">
        <f>SUMIFS(Caixa!$M$12:$M$5134,Caixa!$B$12:$B$5134,FY$12,Caixa!$L$12:$L$5134,$C14)+SUMIFS(Banco!$L$12:$L$5001,Banco!$B$12:$B$5001,FY$12,Banco!$K$12:$K$5001,$C14)</f>
        <v>0</v>
      </c>
      <c r="FZ14" s="101">
        <f>SUMIFS(Caixa!$M$12:$M$5134,Caixa!$B$12:$B$5134,FZ$12,Caixa!$L$12:$L$5134,$C14)+SUMIFS(Banco!$L$12:$L$5001,Banco!$B$12:$B$5001,FZ$12,Banco!$K$12:$K$5001,$C14)</f>
        <v>0</v>
      </c>
      <c r="GA14" s="101">
        <f>SUMIFS(Caixa!$M$12:$M$5134,Caixa!$B$12:$B$5134,GA$12,Caixa!$L$12:$L$5134,$C14)+SUMIFS(Banco!$L$12:$L$5001,Banco!$B$12:$B$5001,GA$12,Banco!$K$12:$K$5001,$C14)</f>
        <v>0</v>
      </c>
      <c r="GB14" s="101">
        <f>SUMIFS(Caixa!$M$12:$M$5134,Caixa!$B$12:$B$5134,GB$12,Caixa!$L$12:$L$5134,$C14)+SUMIFS(Banco!$L$12:$L$5001,Banco!$B$12:$B$5001,GB$12,Banco!$K$12:$K$5001,$C14)</f>
        <v>0</v>
      </c>
      <c r="GC14" s="101">
        <f>SUMIFS(Caixa!$M$12:$M$5134,Caixa!$B$12:$B$5134,GC$12,Caixa!$L$12:$L$5134,$C14)+SUMIFS(Banco!$L$12:$L$5001,Banco!$B$12:$B$5001,GC$12,Banco!$K$12:$K$5001,$C14)</f>
        <v>0</v>
      </c>
      <c r="GD14" s="101">
        <f>SUMIFS(Caixa!$M$12:$M$5134,Caixa!$B$12:$B$5134,GD$12,Caixa!$L$12:$L$5134,$C14)+SUMIFS(Banco!$L$12:$L$5001,Banco!$B$12:$B$5001,GD$12,Banco!$K$12:$K$5001,$C14)</f>
        <v>0</v>
      </c>
      <c r="GE14" s="101">
        <f>SUMIFS(Caixa!$M$12:$M$5134,Caixa!$B$12:$B$5134,GE$12,Caixa!$L$12:$L$5134,$C14)+SUMIFS(Banco!$L$12:$L$5001,Banco!$B$12:$B$5001,GE$12,Banco!$K$12:$K$5001,$C14)</f>
        <v>0</v>
      </c>
      <c r="GF14" s="101">
        <f>SUMIFS(Caixa!$M$12:$M$5134,Caixa!$B$12:$B$5134,GF$12,Caixa!$L$12:$L$5134,$C14)+SUMIFS(Banco!$L$12:$L$5001,Banco!$B$12:$B$5001,GF$12,Banco!$K$12:$K$5001,$C14)</f>
        <v>0</v>
      </c>
      <c r="GG14" s="101">
        <f>SUMIFS(Caixa!$M$12:$M$5134,Caixa!$B$12:$B$5134,GG$12,Caixa!$L$12:$L$5134,$C14)+SUMIFS(Banco!$L$12:$L$5001,Banco!$B$12:$B$5001,GG$12,Banco!$K$12:$K$5001,$C14)</f>
        <v>0</v>
      </c>
      <c r="GH14" s="102">
        <f>SUM(FD14:GG14)</f>
        <v>0</v>
      </c>
      <c r="GI14" s="101">
        <f>SUMIFS(Caixa!$M$12:$M$5134,Caixa!$B$12:$B$5134,GI$12,Caixa!$L$12:$L$5134,$C14)+SUMIFS(Banco!$L$12:$L$5001,Banco!$B$12:$B$5001,GI$12,Banco!$K$12:$K$5001,$C14)</f>
        <v>0</v>
      </c>
      <c r="GJ14" s="101">
        <f>SUMIFS(Caixa!$M$12:$M$5134,Caixa!$B$12:$B$5134,GJ$12,Caixa!$L$12:$L$5134,$C14)+SUMIFS(Banco!$L$12:$L$5001,Banco!$B$12:$B$5001,GJ$12,Banco!$K$12:$K$5001,$C14)</f>
        <v>0</v>
      </c>
      <c r="GK14" s="101">
        <f>SUMIFS(Caixa!$M$12:$M$5134,Caixa!$B$12:$B$5134,GK$12,Caixa!$L$12:$L$5134,$C14)+SUMIFS(Banco!$L$12:$L$5001,Banco!$B$12:$B$5001,GK$12,Banco!$K$12:$K$5001,$C14)</f>
        <v>0</v>
      </c>
      <c r="GL14" s="101">
        <f>SUMIFS(Caixa!$M$12:$M$5134,Caixa!$B$12:$B$5134,GL$12,Caixa!$L$12:$L$5134,$C14)+SUMIFS(Banco!$L$12:$L$5001,Banco!$B$12:$B$5001,GL$12,Banco!$K$12:$K$5001,$C14)</f>
        <v>0</v>
      </c>
      <c r="GM14" s="101">
        <f>SUMIFS(Caixa!$M$12:$M$5134,Caixa!$B$12:$B$5134,GM$12,Caixa!$L$12:$L$5134,$C14)+SUMIFS(Banco!$L$12:$L$5001,Banco!$B$12:$B$5001,GM$12,Banco!$K$12:$K$5001,$C14)</f>
        <v>0</v>
      </c>
      <c r="GN14" s="101">
        <f>SUMIFS(Caixa!$M$12:$M$5134,Caixa!$B$12:$B$5134,GN$12,Caixa!$L$12:$L$5134,$C14)+SUMIFS(Banco!$L$12:$L$5001,Banco!$B$12:$B$5001,GN$12,Banco!$K$12:$K$5001,$C14)</f>
        <v>0</v>
      </c>
      <c r="GO14" s="101">
        <f>SUMIFS(Caixa!$M$12:$M$5134,Caixa!$B$12:$B$5134,GO$12,Caixa!$L$12:$L$5134,$C14)+SUMIFS(Banco!$L$12:$L$5001,Banco!$B$12:$B$5001,GO$12,Banco!$K$12:$K$5001,$C14)</f>
        <v>0</v>
      </c>
      <c r="GP14" s="101">
        <f>SUMIFS(Caixa!$M$12:$M$5134,Caixa!$B$12:$B$5134,GP$12,Caixa!$L$12:$L$5134,$C14)+SUMIFS(Banco!$L$12:$L$5001,Banco!$B$12:$B$5001,GP$12,Banco!$K$12:$K$5001,$C14)</f>
        <v>0</v>
      </c>
      <c r="GQ14" s="101">
        <f>SUMIFS(Caixa!$M$12:$M$5134,Caixa!$B$12:$B$5134,GQ$12,Caixa!$L$12:$L$5134,$C14)+SUMIFS(Banco!$L$12:$L$5001,Banco!$B$12:$B$5001,GQ$12,Banco!$K$12:$K$5001,$C14)</f>
        <v>0</v>
      </c>
      <c r="GR14" s="101">
        <f>SUMIFS(Caixa!$M$12:$M$5134,Caixa!$B$12:$B$5134,GR$12,Caixa!$L$12:$L$5134,$C14)+SUMIFS(Banco!$L$12:$L$5001,Banco!$B$12:$B$5001,GR$12,Banco!$K$12:$K$5001,$C14)</f>
        <v>0</v>
      </c>
      <c r="GS14" s="101">
        <f>SUMIFS(Caixa!$M$12:$M$5134,Caixa!$B$12:$B$5134,GS$12,Caixa!$L$12:$L$5134,$C14)+SUMIFS(Banco!$L$12:$L$5001,Banco!$B$12:$B$5001,GS$12,Banco!$K$12:$K$5001,$C14)</f>
        <v>0</v>
      </c>
      <c r="GT14" s="101">
        <f>SUMIFS(Caixa!$M$12:$M$5134,Caixa!$B$12:$B$5134,GT$12,Caixa!$L$12:$L$5134,$C14)+SUMIFS(Banco!$L$12:$L$5001,Banco!$B$12:$B$5001,GT$12,Banco!$K$12:$K$5001,$C14)</f>
        <v>0</v>
      </c>
      <c r="GU14" s="101">
        <f>SUMIFS(Caixa!$M$12:$M$5134,Caixa!$B$12:$B$5134,GU$12,Caixa!$L$12:$L$5134,$C14)+SUMIFS(Banco!$L$12:$L$5001,Banco!$B$12:$B$5001,GU$12,Banco!$K$12:$K$5001,$C14)</f>
        <v>0</v>
      </c>
      <c r="GV14" s="101">
        <f>SUMIFS(Caixa!$M$12:$M$5134,Caixa!$B$12:$B$5134,GV$12,Caixa!$L$12:$L$5134,$C14)+SUMIFS(Banco!$L$12:$L$5001,Banco!$B$12:$B$5001,GV$12,Banco!$K$12:$K$5001,$C14)</f>
        <v>0</v>
      </c>
      <c r="GW14" s="101">
        <f>SUMIFS(Caixa!$M$12:$M$5134,Caixa!$B$12:$B$5134,GW$12,Caixa!$L$12:$L$5134,$C14)+SUMIFS(Banco!$L$12:$L$5001,Banco!$B$12:$B$5001,GW$12,Banco!$K$12:$K$5001,$C14)</f>
        <v>0</v>
      </c>
      <c r="GX14" s="101">
        <f>SUMIFS(Caixa!$M$12:$M$5134,Caixa!$B$12:$B$5134,GX$12,Caixa!$L$12:$L$5134,$C14)+SUMIFS(Banco!$L$12:$L$5001,Banco!$B$12:$B$5001,GX$12,Banco!$K$12:$K$5001,$C14)</f>
        <v>0</v>
      </c>
      <c r="GY14" s="101">
        <f>SUMIFS(Caixa!$M$12:$M$5134,Caixa!$B$12:$B$5134,GY$12,Caixa!$L$12:$L$5134,$C14)+SUMIFS(Banco!$L$12:$L$5001,Banco!$B$12:$B$5001,GY$12,Banco!$K$12:$K$5001,$C14)</f>
        <v>0</v>
      </c>
      <c r="GZ14" s="101">
        <f>SUMIFS(Caixa!$M$12:$M$5134,Caixa!$B$12:$B$5134,GZ$12,Caixa!$L$12:$L$5134,$C14)+SUMIFS(Banco!$L$12:$L$5001,Banco!$B$12:$B$5001,GZ$12,Banco!$K$12:$K$5001,$C14)</f>
        <v>0</v>
      </c>
      <c r="HA14" s="101">
        <f>SUMIFS(Caixa!$M$12:$M$5134,Caixa!$B$12:$B$5134,HA$12,Caixa!$L$12:$L$5134,$C14)+SUMIFS(Banco!$L$12:$L$5001,Banco!$B$12:$B$5001,HA$12,Banco!$K$12:$K$5001,$C14)</f>
        <v>0</v>
      </c>
      <c r="HB14" s="101">
        <f>SUMIFS(Caixa!$M$12:$M$5134,Caixa!$B$12:$B$5134,HB$12,Caixa!$L$12:$L$5134,$C14)+SUMIFS(Banco!$L$12:$L$5001,Banco!$B$12:$B$5001,HB$12,Banco!$K$12:$K$5001,$C14)</f>
        <v>0</v>
      </c>
      <c r="HC14" s="101">
        <f>SUMIFS(Caixa!$M$12:$M$5134,Caixa!$B$12:$B$5134,HC$12,Caixa!$L$12:$L$5134,$C14)+SUMIFS(Banco!$L$12:$L$5001,Banco!$B$12:$B$5001,HC$12,Banco!$K$12:$K$5001,$C14)</f>
        <v>0</v>
      </c>
      <c r="HD14" s="101">
        <f>SUMIFS(Caixa!$M$12:$M$5134,Caixa!$B$12:$B$5134,HD$12,Caixa!$L$12:$L$5134,$C14)+SUMIFS(Banco!$L$12:$L$5001,Banco!$B$12:$B$5001,HD$12,Banco!$K$12:$K$5001,$C14)</f>
        <v>0</v>
      </c>
      <c r="HE14" s="101">
        <f>SUMIFS(Caixa!$M$12:$M$5134,Caixa!$B$12:$B$5134,HE$12,Caixa!$L$12:$L$5134,$C14)+SUMIFS(Banco!$L$12:$L$5001,Banco!$B$12:$B$5001,HE$12,Banco!$K$12:$K$5001,$C14)</f>
        <v>0</v>
      </c>
      <c r="HF14" s="101">
        <f>SUMIFS(Caixa!$M$12:$M$5134,Caixa!$B$12:$B$5134,HF$12,Caixa!$L$12:$L$5134,$C14)+SUMIFS(Banco!$L$12:$L$5001,Banco!$B$12:$B$5001,HF$12,Banco!$K$12:$K$5001,$C14)</f>
        <v>0</v>
      </c>
      <c r="HG14" s="101">
        <f>SUMIFS(Caixa!$M$12:$M$5134,Caixa!$B$12:$B$5134,HG$12,Caixa!$L$12:$L$5134,$C14)+SUMIFS(Banco!$L$12:$L$5001,Banco!$B$12:$B$5001,HG$12,Banco!$K$12:$K$5001,$C14)</f>
        <v>0</v>
      </c>
      <c r="HH14" s="101">
        <f>SUMIFS(Caixa!$M$12:$M$5134,Caixa!$B$12:$B$5134,HH$12,Caixa!$L$12:$L$5134,$C14)+SUMIFS(Banco!$L$12:$L$5001,Banco!$B$12:$B$5001,HH$12,Banco!$K$12:$K$5001,$C14)</f>
        <v>0</v>
      </c>
      <c r="HI14" s="101">
        <f>SUMIFS(Caixa!$M$12:$M$5134,Caixa!$B$12:$B$5134,HI$12,Caixa!$L$12:$L$5134,$C14)+SUMIFS(Banco!$L$12:$L$5001,Banco!$B$12:$B$5001,HI$12,Banco!$K$12:$K$5001,$C14)</f>
        <v>0</v>
      </c>
      <c r="HJ14" s="101">
        <f>SUMIFS(Caixa!$M$12:$M$5134,Caixa!$B$12:$B$5134,HJ$12,Caixa!$L$12:$L$5134,$C14)+SUMIFS(Banco!$L$12:$L$5001,Banco!$B$12:$B$5001,HJ$12,Banco!$K$12:$K$5001,$C14)</f>
        <v>0</v>
      </c>
      <c r="HK14" s="101">
        <f>SUMIFS(Caixa!$M$12:$M$5134,Caixa!$B$12:$B$5134,HK$12,Caixa!$L$12:$L$5134,$C14)+SUMIFS(Banco!$L$12:$L$5001,Banco!$B$12:$B$5001,HK$12,Banco!$K$12:$K$5001,$C14)</f>
        <v>0</v>
      </c>
      <c r="HL14" s="101">
        <f>SUMIFS(Caixa!$M$12:$M$5134,Caixa!$B$12:$B$5134,HL$12,Caixa!$L$12:$L$5134,$C14)+SUMIFS(Banco!$L$12:$L$5001,Banco!$B$12:$B$5001,HL$12,Banco!$K$12:$K$5001,$C14)</f>
        <v>0</v>
      </c>
      <c r="HM14" s="101">
        <f>SUMIFS(Caixa!$M$12:$M$5134,Caixa!$B$12:$B$5134,HM$12,Caixa!$L$12:$L$5134,$C14)+SUMIFS(Banco!$L$12:$L$5001,Banco!$B$12:$B$5001,HM$12,Banco!$K$12:$K$5001,$C14)</f>
        <v>0</v>
      </c>
      <c r="HN14" s="102">
        <f t="shared" ref="HN14:HN18" si="317">SUM(GI14:HM14)</f>
        <v>0</v>
      </c>
      <c r="HO14" s="101">
        <f>SUMIFS(Caixa!$M$12:$M$5134,Caixa!$B$12:$B$5134,HO$12,Caixa!$L$12:$L$5134,$C14)+SUMIFS(Banco!$L$12:$L$5001,Banco!$B$12:$B$5001,HO$12,Banco!$K$12:$K$5001,$C14)</f>
        <v>0</v>
      </c>
      <c r="HP14" s="101">
        <f>SUMIFS(Caixa!$M$12:$M$5134,Caixa!$B$12:$B$5134,HP$12,Caixa!$L$12:$L$5134,$C14)+SUMIFS(Banco!$L$12:$L$5001,Banco!$B$12:$B$5001,HP$12,Banco!$K$12:$K$5001,$C14)</f>
        <v>0</v>
      </c>
      <c r="HQ14" s="101">
        <f>SUMIFS(Caixa!$M$12:$M$5134,Caixa!$B$12:$B$5134,HQ$12,Caixa!$L$12:$L$5134,$C14)+SUMIFS(Banco!$L$12:$L$5001,Banco!$B$12:$B$5001,HQ$12,Banco!$K$12:$K$5001,$C14)</f>
        <v>0</v>
      </c>
      <c r="HR14" s="101">
        <f>SUMIFS(Caixa!$M$12:$M$5134,Caixa!$B$12:$B$5134,HR$12,Caixa!$L$12:$L$5134,$C14)+SUMIFS(Banco!$L$12:$L$5001,Banco!$B$12:$B$5001,HR$12,Banco!$K$12:$K$5001,$C14)</f>
        <v>0</v>
      </c>
      <c r="HS14" s="101">
        <f>SUMIFS(Caixa!$M$12:$M$5134,Caixa!$B$12:$B$5134,HS$12,Caixa!$L$12:$L$5134,$C14)+SUMIFS(Banco!$L$12:$L$5001,Banco!$B$12:$B$5001,HS$12,Banco!$K$12:$K$5001,$C14)</f>
        <v>0</v>
      </c>
      <c r="HT14" s="101">
        <f>SUMIFS(Caixa!$M$12:$M$5134,Caixa!$B$12:$B$5134,HT$12,Caixa!$L$12:$L$5134,$C14)+SUMIFS(Banco!$L$12:$L$5001,Banco!$B$12:$B$5001,HT$12,Banco!$K$12:$K$5001,$C14)</f>
        <v>0</v>
      </c>
      <c r="HU14" s="101">
        <f>SUMIFS(Caixa!$M$12:$M$5134,Caixa!$B$12:$B$5134,HU$12,Caixa!$L$12:$L$5134,$C14)+SUMIFS(Banco!$L$12:$L$5001,Banco!$B$12:$B$5001,HU$12,Banco!$K$12:$K$5001,$C14)</f>
        <v>0</v>
      </c>
      <c r="HV14" s="101">
        <f>SUMIFS(Caixa!$M$12:$M$5134,Caixa!$B$12:$B$5134,HV$12,Caixa!$L$12:$L$5134,$C14)+SUMIFS(Banco!$L$12:$L$5001,Banco!$B$12:$B$5001,HV$12,Banco!$K$12:$K$5001,$C14)</f>
        <v>0</v>
      </c>
      <c r="HW14" s="101">
        <f>SUMIFS(Caixa!$M$12:$M$5134,Caixa!$B$12:$B$5134,HW$12,Caixa!$L$12:$L$5134,$C14)+SUMIFS(Banco!$L$12:$L$5001,Banco!$B$12:$B$5001,HW$12,Banco!$K$12:$K$5001,$C14)</f>
        <v>0</v>
      </c>
      <c r="HX14" s="101">
        <f>SUMIFS(Caixa!$M$12:$M$5134,Caixa!$B$12:$B$5134,HX$12,Caixa!$L$12:$L$5134,$C14)+SUMIFS(Banco!$L$12:$L$5001,Banco!$B$12:$B$5001,HX$12,Banco!$K$12:$K$5001,$C14)</f>
        <v>0</v>
      </c>
      <c r="HY14" s="101">
        <f>SUMIFS(Caixa!$M$12:$M$5134,Caixa!$B$12:$B$5134,HY$12,Caixa!$L$12:$L$5134,$C14)+SUMIFS(Banco!$L$12:$L$5001,Banco!$B$12:$B$5001,HY$12,Banco!$K$12:$K$5001,$C14)</f>
        <v>0</v>
      </c>
      <c r="HZ14" s="101">
        <f>SUMIFS(Caixa!$M$12:$M$5134,Caixa!$B$12:$B$5134,HZ$12,Caixa!$L$12:$L$5134,$C14)+SUMIFS(Banco!$L$12:$L$5001,Banco!$B$12:$B$5001,HZ$12,Banco!$K$12:$K$5001,$C14)</f>
        <v>0</v>
      </c>
      <c r="IA14" s="101">
        <f>SUMIFS(Caixa!$M$12:$M$5134,Caixa!$B$12:$B$5134,IA$12,Caixa!$L$12:$L$5134,$C14)+SUMIFS(Banco!$L$12:$L$5001,Banco!$B$12:$B$5001,IA$12,Banco!$K$12:$K$5001,$C14)</f>
        <v>0</v>
      </c>
      <c r="IB14" s="101">
        <f>SUMIFS(Caixa!$M$12:$M$5134,Caixa!$B$12:$B$5134,IB$12,Caixa!$L$12:$L$5134,$C14)+SUMIFS(Banco!$L$12:$L$5001,Banco!$B$12:$B$5001,IB$12,Banco!$K$12:$K$5001,$C14)</f>
        <v>0</v>
      </c>
      <c r="IC14" s="101">
        <f>SUMIFS(Caixa!$M$12:$M$5134,Caixa!$B$12:$B$5134,IC$12,Caixa!$L$12:$L$5134,$C14)+SUMIFS(Banco!$L$12:$L$5001,Banco!$B$12:$B$5001,IC$12,Banco!$K$12:$K$5001,$C14)</f>
        <v>0</v>
      </c>
      <c r="ID14" s="101">
        <f>SUMIFS(Caixa!$M$12:$M$5134,Caixa!$B$12:$B$5134,ID$12,Caixa!$L$12:$L$5134,$C14)+SUMIFS(Banco!$L$12:$L$5001,Banco!$B$12:$B$5001,ID$12,Banco!$K$12:$K$5001,$C14)</f>
        <v>0</v>
      </c>
      <c r="IE14" s="101">
        <f>SUMIFS(Caixa!$M$12:$M$5134,Caixa!$B$12:$B$5134,IE$12,Caixa!$L$12:$L$5134,$C14)+SUMIFS(Banco!$L$12:$L$5001,Banco!$B$12:$B$5001,IE$12,Banco!$K$12:$K$5001,$C14)</f>
        <v>0</v>
      </c>
      <c r="IF14" s="101">
        <f>SUMIFS(Caixa!$M$12:$M$5134,Caixa!$B$12:$B$5134,IF$12,Caixa!$L$12:$L$5134,$C14)+SUMIFS(Banco!$L$12:$L$5001,Banco!$B$12:$B$5001,IF$12,Banco!$K$12:$K$5001,$C14)</f>
        <v>0</v>
      </c>
      <c r="IG14" s="101">
        <f>SUMIFS(Caixa!$M$12:$M$5134,Caixa!$B$12:$B$5134,IG$12,Caixa!$L$12:$L$5134,$C14)+SUMIFS(Banco!$L$12:$L$5001,Banco!$B$12:$B$5001,IG$12,Banco!$K$12:$K$5001,$C14)</f>
        <v>0</v>
      </c>
      <c r="IH14" s="101">
        <f>SUMIFS(Caixa!$M$12:$M$5134,Caixa!$B$12:$B$5134,IH$12,Caixa!$L$12:$L$5134,$C14)+SUMIFS(Banco!$L$12:$L$5001,Banco!$B$12:$B$5001,IH$12,Banco!$K$12:$K$5001,$C14)</f>
        <v>0</v>
      </c>
      <c r="II14" s="101">
        <f>SUMIFS(Caixa!$M$12:$M$5134,Caixa!$B$12:$B$5134,II$12,Caixa!$L$12:$L$5134,$C14)+SUMIFS(Banco!$L$12:$L$5001,Banco!$B$12:$B$5001,II$12,Banco!$K$12:$K$5001,$C14)</f>
        <v>0</v>
      </c>
      <c r="IJ14" s="101">
        <f>SUMIFS(Caixa!$M$12:$M$5134,Caixa!$B$12:$B$5134,IJ$12,Caixa!$L$12:$L$5134,$C14)+SUMIFS(Banco!$L$12:$L$5001,Banco!$B$12:$B$5001,IJ$12,Banco!$K$12:$K$5001,$C14)</f>
        <v>0</v>
      </c>
      <c r="IK14" s="101">
        <f>SUMIFS(Caixa!$M$12:$M$5134,Caixa!$B$12:$B$5134,IK$12,Caixa!$L$12:$L$5134,$C14)+SUMIFS(Banco!$L$12:$L$5001,Banco!$B$12:$B$5001,IK$12,Banco!$K$12:$K$5001,$C14)</f>
        <v>0</v>
      </c>
      <c r="IL14" s="101">
        <f>SUMIFS(Caixa!$M$12:$M$5134,Caixa!$B$12:$B$5134,IL$12,Caixa!$L$12:$L$5134,$C14)+SUMIFS(Banco!$L$12:$L$5001,Banco!$B$12:$B$5001,IL$12,Banco!$K$12:$K$5001,$C14)</f>
        <v>0</v>
      </c>
      <c r="IM14" s="101">
        <f>SUMIFS(Caixa!$M$12:$M$5134,Caixa!$B$12:$B$5134,IM$12,Caixa!$L$12:$L$5134,$C14)+SUMIFS(Banco!$L$12:$L$5001,Banco!$B$12:$B$5001,IM$12,Banco!$K$12:$K$5001,$C14)</f>
        <v>0</v>
      </c>
      <c r="IN14" s="101">
        <f>SUMIFS(Caixa!$M$12:$M$5134,Caixa!$B$12:$B$5134,IN$12,Caixa!$L$12:$L$5134,$C14)+SUMIFS(Banco!$L$12:$L$5001,Banco!$B$12:$B$5001,IN$12,Banco!$K$12:$K$5001,$C14)</f>
        <v>0</v>
      </c>
      <c r="IO14" s="101">
        <f>SUMIFS(Caixa!$M$12:$M$5134,Caixa!$B$12:$B$5134,IO$12,Caixa!$L$12:$L$5134,$C14)+SUMIFS(Banco!$L$12:$L$5001,Banco!$B$12:$B$5001,IO$12,Banco!$K$12:$K$5001,$C14)</f>
        <v>0</v>
      </c>
      <c r="IP14" s="101">
        <f>SUMIFS(Caixa!$M$12:$M$5134,Caixa!$B$12:$B$5134,IP$12,Caixa!$L$12:$L$5134,$C14)+SUMIFS(Banco!$L$12:$L$5001,Banco!$B$12:$B$5001,IP$12,Banco!$K$12:$K$5001,$C14)</f>
        <v>0</v>
      </c>
      <c r="IQ14" s="101">
        <f>SUMIFS(Caixa!$M$12:$M$5134,Caixa!$B$12:$B$5134,IQ$12,Caixa!$L$12:$L$5134,$C14)+SUMIFS(Banco!$L$12:$L$5001,Banco!$B$12:$B$5001,IQ$12,Banco!$K$12:$K$5001,$C14)</f>
        <v>0</v>
      </c>
      <c r="IR14" s="101">
        <f>SUMIFS(Caixa!$M$12:$M$5134,Caixa!$B$12:$B$5134,IR$12,Caixa!$L$12:$L$5134,$C14)+SUMIFS(Banco!$L$12:$L$5001,Banco!$B$12:$B$5001,IR$12,Banco!$K$12:$K$5001,$C14)</f>
        <v>0</v>
      </c>
      <c r="IS14" s="101">
        <f>SUMIFS(Caixa!$M$12:$M$5134,Caixa!$B$12:$B$5134,IS$12,Caixa!$L$12:$L$5134,$C14)+SUMIFS(Banco!$L$12:$L$5001,Banco!$B$12:$B$5001,IS$12,Banco!$K$12:$K$5001,$C14)</f>
        <v>0</v>
      </c>
      <c r="IT14" s="102">
        <f t="shared" ref="IT14:IT18" si="318">SUM(HO14:IS14)</f>
        <v>0</v>
      </c>
      <c r="IU14" s="101">
        <f>SUMIFS(Caixa!$M$12:$M$5134,Caixa!$B$12:$B$5134,IU$12,Caixa!$L$12:$L$5134,$C14)+SUMIFS(Banco!$L$12:$L$5001,Banco!$B$12:$B$5001,IU$12,Banco!$K$12:$K$5001,$C14)</f>
        <v>0</v>
      </c>
      <c r="IV14" s="101">
        <f>SUMIFS(Caixa!$M$12:$M$5134,Caixa!$B$12:$B$5134,IV$12,Caixa!$L$12:$L$5134,$C14)+SUMIFS(Banco!$L$12:$L$5001,Banco!$B$12:$B$5001,IV$12,Banco!$K$12:$K$5001,$C14)</f>
        <v>0</v>
      </c>
      <c r="IW14" s="101">
        <f>SUMIFS(Caixa!$M$12:$M$5134,Caixa!$B$12:$B$5134,IW$12,Caixa!$L$12:$L$5134,$C14)+SUMIFS(Banco!$L$12:$L$5001,Banco!$B$12:$B$5001,IW$12,Banco!$K$12:$K$5001,$C14)</f>
        <v>0</v>
      </c>
      <c r="IX14" s="101">
        <f>SUMIFS(Caixa!$M$12:$M$5134,Caixa!$B$12:$B$5134,IX$12,Caixa!$L$12:$L$5134,$C14)+SUMIFS(Banco!$L$12:$L$5001,Banco!$B$12:$B$5001,IX$12,Banco!$K$12:$K$5001,$C14)</f>
        <v>0</v>
      </c>
      <c r="IY14" s="101">
        <f>SUMIFS(Caixa!$M$12:$M$5134,Caixa!$B$12:$B$5134,IY$12,Caixa!$L$12:$L$5134,$C14)+SUMIFS(Banco!$L$12:$L$5001,Banco!$B$12:$B$5001,IY$12,Banco!$K$12:$K$5001,$C14)</f>
        <v>0</v>
      </c>
      <c r="IZ14" s="101">
        <f>SUMIFS(Caixa!$M$12:$M$5134,Caixa!$B$12:$B$5134,IZ$12,Caixa!$L$12:$L$5134,$C14)+SUMIFS(Banco!$L$12:$L$5001,Banco!$B$12:$B$5001,IZ$12,Banco!$K$12:$K$5001,$C14)</f>
        <v>0</v>
      </c>
      <c r="JA14" s="101">
        <f>SUMIFS(Caixa!$M$12:$M$5134,Caixa!$B$12:$B$5134,JA$12,Caixa!$L$12:$L$5134,$C14)+SUMIFS(Banco!$L$12:$L$5001,Banco!$B$12:$B$5001,JA$12,Banco!$K$12:$K$5001,$C14)</f>
        <v>0</v>
      </c>
      <c r="JB14" s="101">
        <f>SUMIFS(Caixa!$M$12:$M$5134,Caixa!$B$12:$B$5134,JB$12,Caixa!$L$12:$L$5134,$C14)+SUMIFS(Banco!$L$12:$L$5001,Banco!$B$12:$B$5001,JB$12,Banco!$K$12:$K$5001,$C14)</f>
        <v>0</v>
      </c>
      <c r="JC14" s="101">
        <f>SUMIFS(Caixa!$M$12:$M$5134,Caixa!$B$12:$B$5134,JC$12,Caixa!$L$12:$L$5134,$C14)+SUMIFS(Banco!$L$12:$L$5001,Banco!$B$12:$B$5001,JC$12,Banco!$K$12:$K$5001,$C14)</f>
        <v>0</v>
      </c>
      <c r="JD14" s="101">
        <f>SUMIFS(Caixa!$M$12:$M$5134,Caixa!$B$12:$B$5134,JD$12,Caixa!$L$12:$L$5134,$C14)+SUMIFS(Banco!$L$12:$L$5001,Banco!$B$12:$B$5001,JD$12,Banco!$K$12:$K$5001,$C14)</f>
        <v>0</v>
      </c>
      <c r="JE14" s="101">
        <f>SUMIFS(Caixa!$M$12:$M$5134,Caixa!$B$12:$B$5134,JE$12,Caixa!$L$12:$L$5134,$C14)+SUMIFS(Banco!$L$12:$L$5001,Banco!$B$12:$B$5001,JE$12,Banco!$K$12:$K$5001,$C14)</f>
        <v>0</v>
      </c>
      <c r="JF14" s="101">
        <f>SUMIFS(Caixa!$M$12:$M$5134,Caixa!$B$12:$B$5134,JF$12,Caixa!$L$12:$L$5134,$C14)+SUMIFS(Banco!$L$12:$L$5001,Banco!$B$12:$B$5001,JF$12,Banco!$K$12:$K$5001,$C14)</f>
        <v>0</v>
      </c>
      <c r="JG14" s="101">
        <f>SUMIFS(Caixa!$M$12:$M$5134,Caixa!$B$12:$B$5134,JG$12,Caixa!$L$12:$L$5134,$C14)+SUMIFS(Banco!$L$12:$L$5001,Banco!$B$12:$B$5001,JG$12,Banco!$K$12:$K$5001,$C14)</f>
        <v>0</v>
      </c>
      <c r="JH14" s="101">
        <f>SUMIFS(Caixa!$M$12:$M$5134,Caixa!$B$12:$B$5134,JH$12,Caixa!$L$12:$L$5134,$C14)+SUMIFS(Banco!$L$12:$L$5001,Banco!$B$12:$B$5001,JH$12,Banco!$K$12:$K$5001,$C14)</f>
        <v>0</v>
      </c>
      <c r="JI14" s="101">
        <f>SUMIFS(Caixa!$M$12:$M$5134,Caixa!$B$12:$B$5134,JI$12,Caixa!$L$12:$L$5134,$C14)+SUMIFS(Banco!$L$12:$L$5001,Banco!$B$12:$B$5001,JI$12,Banco!$K$12:$K$5001,$C14)</f>
        <v>0</v>
      </c>
      <c r="JJ14" s="101">
        <f>SUMIFS(Caixa!$M$12:$M$5134,Caixa!$B$12:$B$5134,JJ$12,Caixa!$L$12:$L$5134,$C14)+SUMIFS(Banco!$L$12:$L$5001,Banco!$B$12:$B$5001,JJ$12,Banco!$K$12:$K$5001,$C14)</f>
        <v>0</v>
      </c>
      <c r="JK14" s="101">
        <f>SUMIFS(Caixa!$M$12:$M$5134,Caixa!$B$12:$B$5134,JK$12,Caixa!$L$12:$L$5134,$C14)+SUMIFS(Banco!$L$12:$L$5001,Banco!$B$12:$B$5001,JK$12,Banco!$K$12:$K$5001,$C14)</f>
        <v>0</v>
      </c>
      <c r="JL14" s="101">
        <f>SUMIFS(Caixa!$M$12:$M$5134,Caixa!$B$12:$B$5134,JL$12,Caixa!$L$12:$L$5134,$C14)+SUMIFS(Banco!$L$12:$L$5001,Banco!$B$12:$B$5001,JL$12,Banco!$K$12:$K$5001,$C14)</f>
        <v>0</v>
      </c>
      <c r="JM14" s="101">
        <f>SUMIFS(Caixa!$M$12:$M$5134,Caixa!$B$12:$B$5134,JM$12,Caixa!$L$12:$L$5134,$C14)+SUMIFS(Banco!$L$12:$L$5001,Banco!$B$12:$B$5001,JM$12,Banco!$K$12:$K$5001,$C14)</f>
        <v>0</v>
      </c>
      <c r="JN14" s="101">
        <f>SUMIFS(Caixa!$M$12:$M$5134,Caixa!$B$12:$B$5134,JN$12,Caixa!$L$12:$L$5134,$C14)+SUMIFS(Banco!$L$12:$L$5001,Banco!$B$12:$B$5001,JN$12,Banco!$K$12:$K$5001,$C14)</f>
        <v>0</v>
      </c>
      <c r="JO14" s="101">
        <f>SUMIFS(Caixa!$M$12:$M$5134,Caixa!$B$12:$B$5134,JO$12,Caixa!$L$12:$L$5134,$C14)+SUMIFS(Banco!$L$12:$L$5001,Banco!$B$12:$B$5001,JO$12,Banco!$K$12:$K$5001,$C14)</f>
        <v>0</v>
      </c>
      <c r="JP14" s="101">
        <f>SUMIFS(Caixa!$M$12:$M$5134,Caixa!$B$12:$B$5134,JP$12,Caixa!$L$12:$L$5134,$C14)+SUMIFS(Banco!$L$12:$L$5001,Banco!$B$12:$B$5001,JP$12,Banco!$K$12:$K$5001,$C14)</f>
        <v>0</v>
      </c>
      <c r="JQ14" s="101">
        <f>SUMIFS(Caixa!$M$12:$M$5134,Caixa!$B$12:$B$5134,JQ$12,Caixa!$L$12:$L$5134,$C14)+SUMIFS(Banco!$L$12:$L$5001,Banco!$B$12:$B$5001,JQ$12,Banco!$K$12:$K$5001,$C14)</f>
        <v>0</v>
      </c>
      <c r="JR14" s="101">
        <f>SUMIFS(Caixa!$M$12:$M$5134,Caixa!$B$12:$B$5134,JR$12,Caixa!$L$12:$L$5134,$C14)+SUMIFS(Banco!$L$12:$L$5001,Banco!$B$12:$B$5001,JR$12,Banco!$K$12:$K$5001,$C14)</f>
        <v>0</v>
      </c>
      <c r="JS14" s="101">
        <f>SUMIFS(Caixa!$M$12:$M$5134,Caixa!$B$12:$B$5134,JS$12,Caixa!$L$12:$L$5134,$C14)+SUMIFS(Banco!$L$12:$L$5001,Banco!$B$12:$B$5001,JS$12,Banco!$K$12:$K$5001,$C14)</f>
        <v>0</v>
      </c>
      <c r="JT14" s="101">
        <f>SUMIFS(Caixa!$M$12:$M$5134,Caixa!$B$12:$B$5134,JT$12,Caixa!$L$12:$L$5134,$C14)+SUMIFS(Banco!$L$12:$L$5001,Banco!$B$12:$B$5001,JT$12,Banco!$K$12:$K$5001,$C14)</f>
        <v>0</v>
      </c>
      <c r="JU14" s="101">
        <f>SUMIFS(Caixa!$M$12:$M$5134,Caixa!$B$12:$B$5134,JU$12,Caixa!$L$12:$L$5134,$C14)+SUMIFS(Banco!$L$12:$L$5001,Banco!$B$12:$B$5001,JU$12,Banco!$K$12:$K$5001,$C14)</f>
        <v>0</v>
      </c>
      <c r="JV14" s="101">
        <f>SUMIFS(Caixa!$M$12:$M$5134,Caixa!$B$12:$B$5134,JV$12,Caixa!$L$12:$L$5134,$C14)+SUMIFS(Banco!$L$12:$L$5001,Banco!$B$12:$B$5001,JV$12,Banco!$K$12:$K$5001,$C14)</f>
        <v>0</v>
      </c>
      <c r="JW14" s="101">
        <f>SUMIFS(Caixa!$M$12:$M$5134,Caixa!$B$12:$B$5134,JW$12,Caixa!$L$12:$L$5134,$C14)+SUMIFS(Banco!$L$12:$L$5001,Banco!$B$12:$B$5001,JW$12,Banco!$K$12:$K$5001,$C14)</f>
        <v>0</v>
      </c>
      <c r="JX14" s="101">
        <f>SUMIFS(Caixa!$M$12:$M$5134,Caixa!$B$12:$B$5134,JX$12,Caixa!$L$12:$L$5134,$C14)+SUMIFS(Banco!$L$12:$L$5001,Banco!$B$12:$B$5001,JX$12,Banco!$K$12:$K$5001,$C14)</f>
        <v>0</v>
      </c>
      <c r="JY14" s="102">
        <f>SUM(IU14:JX14)</f>
        <v>0</v>
      </c>
      <c r="JZ14" s="101">
        <f>SUMIFS(Caixa!$M$12:$M$5134,Caixa!$B$12:$B$5134,JZ$12,Caixa!$L$12:$L$5134,$C14)+SUMIFS(Banco!$L$12:$L$5001,Banco!$B$12:$B$5001,JZ$12,Banco!$K$12:$K$5001,$C14)</f>
        <v>0</v>
      </c>
      <c r="KA14" s="101">
        <f>SUMIFS(Caixa!$M$12:$M$5134,Caixa!$B$12:$B$5134,KA$12,Caixa!$L$12:$L$5134,$C14)+SUMIFS(Banco!$L$12:$L$5001,Banco!$B$12:$B$5001,KA$12,Banco!$K$12:$K$5001,$C14)</f>
        <v>0</v>
      </c>
      <c r="KB14" s="101">
        <f>SUMIFS(Caixa!$M$12:$M$5134,Caixa!$B$12:$B$5134,KB$12,Caixa!$L$12:$L$5134,$C14)+SUMIFS(Banco!$L$12:$L$5001,Banco!$B$12:$B$5001,KB$12,Banco!$K$12:$K$5001,$C14)</f>
        <v>0</v>
      </c>
      <c r="KC14" s="101">
        <f>SUMIFS(Caixa!$M$12:$M$5134,Caixa!$B$12:$B$5134,KC$12,Caixa!$L$12:$L$5134,$C14)+SUMIFS(Banco!$L$12:$L$5001,Banco!$B$12:$B$5001,KC$12,Banco!$K$12:$K$5001,$C14)</f>
        <v>0</v>
      </c>
      <c r="KD14" s="101">
        <f>SUMIFS(Caixa!$M$12:$M$5134,Caixa!$B$12:$B$5134,KD$12,Caixa!$L$12:$L$5134,$C14)+SUMIFS(Banco!$L$12:$L$5001,Banco!$B$12:$B$5001,KD$12,Banco!$K$12:$K$5001,$C14)</f>
        <v>0</v>
      </c>
      <c r="KE14" s="101">
        <f>SUMIFS(Caixa!$M$12:$M$5134,Caixa!$B$12:$B$5134,KE$12,Caixa!$L$12:$L$5134,$C14)+SUMIFS(Banco!$L$12:$L$5001,Banco!$B$12:$B$5001,KE$12,Banco!$K$12:$K$5001,$C14)</f>
        <v>0</v>
      </c>
      <c r="KF14" s="101">
        <f>SUMIFS(Caixa!$M$12:$M$5134,Caixa!$B$12:$B$5134,KF$12,Caixa!$L$12:$L$5134,$C14)+SUMIFS(Banco!$L$12:$L$5001,Banco!$B$12:$B$5001,KF$12,Banco!$K$12:$K$5001,$C14)</f>
        <v>0</v>
      </c>
      <c r="KG14" s="101">
        <f>SUMIFS(Caixa!$M$12:$M$5134,Caixa!$B$12:$B$5134,KG$12,Caixa!$L$12:$L$5134,$C14)+SUMIFS(Banco!$L$12:$L$5001,Banco!$B$12:$B$5001,KG$12,Banco!$K$12:$K$5001,$C14)</f>
        <v>0</v>
      </c>
      <c r="KH14" s="101">
        <f>SUMIFS(Caixa!$M$12:$M$5134,Caixa!$B$12:$B$5134,KH$12,Caixa!$L$12:$L$5134,$C14)+SUMIFS(Banco!$L$12:$L$5001,Banco!$B$12:$B$5001,KH$12,Banco!$K$12:$K$5001,$C14)</f>
        <v>0</v>
      </c>
      <c r="KI14" s="101">
        <f>SUMIFS(Caixa!$M$12:$M$5134,Caixa!$B$12:$B$5134,KI$12,Caixa!$L$12:$L$5134,$C14)+SUMIFS(Banco!$L$12:$L$5001,Banco!$B$12:$B$5001,KI$12,Banco!$K$12:$K$5001,$C14)</f>
        <v>0</v>
      </c>
      <c r="KJ14" s="101">
        <f>SUMIFS(Caixa!$M$12:$M$5134,Caixa!$B$12:$B$5134,KJ$12,Caixa!$L$12:$L$5134,$C14)+SUMIFS(Banco!$L$12:$L$5001,Banco!$B$12:$B$5001,KJ$12,Banco!$K$12:$K$5001,$C14)</f>
        <v>0</v>
      </c>
      <c r="KK14" s="101">
        <f>SUMIFS(Caixa!$M$12:$M$5134,Caixa!$B$12:$B$5134,KK$12,Caixa!$L$12:$L$5134,$C14)+SUMIFS(Banco!$L$12:$L$5001,Banco!$B$12:$B$5001,KK$12,Banco!$K$12:$K$5001,$C14)</f>
        <v>0</v>
      </c>
      <c r="KL14" s="101">
        <f>SUMIFS(Caixa!$M$12:$M$5134,Caixa!$B$12:$B$5134,KL$12,Caixa!$L$12:$L$5134,$C14)+SUMIFS(Banco!$L$12:$L$5001,Banco!$B$12:$B$5001,KL$12,Banco!$K$12:$K$5001,$C14)</f>
        <v>0</v>
      </c>
      <c r="KM14" s="101">
        <f>SUMIFS(Caixa!$M$12:$M$5134,Caixa!$B$12:$B$5134,KM$12,Caixa!$L$12:$L$5134,$C14)+SUMIFS(Banco!$L$12:$L$5001,Banco!$B$12:$B$5001,KM$12,Banco!$K$12:$K$5001,$C14)</f>
        <v>0</v>
      </c>
      <c r="KN14" s="101">
        <f>SUMIFS(Caixa!$M$12:$M$5134,Caixa!$B$12:$B$5134,KN$12,Caixa!$L$12:$L$5134,$C14)+SUMIFS(Banco!$L$12:$L$5001,Banco!$B$12:$B$5001,KN$12,Banco!$K$12:$K$5001,$C14)</f>
        <v>0</v>
      </c>
      <c r="KO14" s="101">
        <f>SUMIFS(Caixa!$M$12:$M$5134,Caixa!$B$12:$B$5134,KO$12,Caixa!$L$12:$L$5134,$C14)+SUMIFS(Banco!$L$12:$L$5001,Banco!$B$12:$B$5001,KO$12,Banco!$K$12:$K$5001,$C14)</f>
        <v>0</v>
      </c>
      <c r="KP14" s="101">
        <f>SUMIFS(Caixa!$M$12:$M$5134,Caixa!$B$12:$B$5134,KP$12,Caixa!$L$12:$L$5134,$C14)+SUMIFS(Banco!$L$12:$L$5001,Banco!$B$12:$B$5001,KP$12,Banco!$K$12:$K$5001,$C14)</f>
        <v>0</v>
      </c>
      <c r="KQ14" s="101">
        <f>SUMIFS(Caixa!$M$12:$M$5134,Caixa!$B$12:$B$5134,KQ$12,Caixa!$L$12:$L$5134,$C14)+SUMIFS(Banco!$L$12:$L$5001,Banco!$B$12:$B$5001,KQ$12,Banco!$K$12:$K$5001,$C14)</f>
        <v>0</v>
      </c>
      <c r="KR14" s="101">
        <f>SUMIFS(Caixa!$M$12:$M$5134,Caixa!$B$12:$B$5134,KR$12,Caixa!$L$12:$L$5134,$C14)+SUMIFS(Banco!$L$12:$L$5001,Banco!$B$12:$B$5001,KR$12,Banco!$K$12:$K$5001,$C14)</f>
        <v>0</v>
      </c>
      <c r="KS14" s="101">
        <f>SUMIFS(Caixa!$M$12:$M$5134,Caixa!$B$12:$B$5134,KS$12,Caixa!$L$12:$L$5134,$C14)+SUMIFS(Banco!$L$12:$L$5001,Banco!$B$12:$B$5001,KS$12,Banco!$K$12:$K$5001,$C14)</f>
        <v>0</v>
      </c>
      <c r="KT14" s="101">
        <f>SUMIFS(Caixa!$M$12:$M$5134,Caixa!$B$12:$B$5134,KT$12,Caixa!$L$12:$L$5134,$C14)+SUMIFS(Banco!$L$12:$L$5001,Banco!$B$12:$B$5001,KT$12,Banco!$K$12:$K$5001,$C14)</f>
        <v>0</v>
      </c>
      <c r="KU14" s="101">
        <f>SUMIFS(Caixa!$M$12:$M$5134,Caixa!$B$12:$B$5134,KU$12,Caixa!$L$12:$L$5134,$C14)+SUMIFS(Banco!$L$12:$L$5001,Banco!$B$12:$B$5001,KU$12,Banco!$K$12:$K$5001,$C14)</f>
        <v>0</v>
      </c>
      <c r="KV14" s="101">
        <f>SUMIFS(Caixa!$M$12:$M$5134,Caixa!$B$12:$B$5134,KV$12,Caixa!$L$12:$L$5134,$C14)+SUMIFS(Banco!$L$12:$L$5001,Banco!$B$12:$B$5001,KV$12,Banco!$K$12:$K$5001,$C14)</f>
        <v>0</v>
      </c>
      <c r="KW14" s="101">
        <f>SUMIFS(Caixa!$M$12:$M$5134,Caixa!$B$12:$B$5134,KW$12,Caixa!$L$12:$L$5134,$C14)+SUMIFS(Banco!$L$12:$L$5001,Banco!$B$12:$B$5001,KW$12,Banco!$K$12:$K$5001,$C14)</f>
        <v>0</v>
      </c>
      <c r="KX14" s="101">
        <f>SUMIFS(Caixa!$M$12:$M$5134,Caixa!$B$12:$B$5134,KX$12,Caixa!$L$12:$L$5134,$C14)+SUMIFS(Banco!$L$12:$L$5001,Banco!$B$12:$B$5001,KX$12,Banco!$K$12:$K$5001,$C14)</f>
        <v>0</v>
      </c>
      <c r="KY14" s="101">
        <f>SUMIFS(Caixa!$M$12:$M$5134,Caixa!$B$12:$B$5134,KY$12,Caixa!$L$12:$L$5134,$C14)+SUMIFS(Banco!$L$12:$L$5001,Banco!$B$12:$B$5001,KY$12,Banco!$K$12:$K$5001,$C14)</f>
        <v>0</v>
      </c>
      <c r="KZ14" s="101">
        <f>SUMIFS(Caixa!$M$12:$M$5134,Caixa!$B$12:$B$5134,KZ$12,Caixa!$L$12:$L$5134,$C14)+SUMIFS(Banco!$L$12:$L$5001,Banco!$B$12:$B$5001,KZ$12,Banco!$K$12:$K$5001,$C14)</f>
        <v>0</v>
      </c>
      <c r="LA14" s="101">
        <f>SUMIFS(Caixa!$M$12:$M$5134,Caixa!$B$12:$B$5134,LA$12,Caixa!$L$12:$L$5134,$C14)+SUMIFS(Banco!$L$12:$L$5001,Banco!$B$12:$B$5001,LA$12,Banco!$K$12:$K$5001,$C14)</f>
        <v>0</v>
      </c>
      <c r="LB14" s="101">
        <f>SUMIFS(Caixa!$M$12:$M$5134,Caixa!$B$12:$B$5134,LB$12,Caixa!$L$12:$L$5134,$C14)+SUMIFS(Banco!$L$12:$L$5001,Banco!$B$12:$B$5001,LB$12,Banco!$K$12:$K$5001,$C14)</f>
        <v>0</v>
      </c>
      <c r="LC14" s="101">
        <f>SUMIFS(Caixa!$M$12:$M$5134,Caixa!$B$12:$B$5134,LC$12,Caixa!$L$12:$L$5134,$C14)+SUMIFS(Banco!$L$12:$L$5001,Banco!$B$12:$B$5001,LC$12,Banco!$K$12:$K$5001,$C14)</f>
        <v>0</v>
      </c>
      <c r="LD14" s="101">
        <f>SUMIFS(Caixa!$M$12:$M$5134,Caixa!$B$12:$B$5134,LD$12,Caixa!$L$12:$L$5134,$C14)+SUMIFS(Banco!$L$12:$L$5001,Banco!$B$12:$B$5001,LD$12,Banco!$K$12:$K$5001,$C14)</f>
        <v>0</v>
      </c>
      <c r="LE14" s="102">
        <f t="shared" ref="LE14:LE18" si="319">SUM(JZ14:LD14)</f>
        <v>0</v>
      </c>
      <c r="LF14" s="101">
        <f>SUMIFS(Caixa!$M$12:$M$5134,Caixa!$B$12:$B$5134,LF$12,Caixa!$L$12:$L$5134,$C14)+SUMIFS(Banco!$L$12:$L$5001,Banco!$B$12:$B$5001,LF$12,Banco!$K$12:$K$5001,$C14)</f>
        <v>0</v>
      </c>
      <c r="LG14" s="101">
        <f>SUMIFS(Caixa!$M$12:$M$5134,Caixa!$B$12:$B$5134,LG$12,Caixa!$L$12:$L$5134,$C14)+SUMIFS(Banco!$L$12:$L$5001,Banco!$B$12:$B$5001,LG$12,Banco!$K$12:$K$5001,$C14)</f>
        <v>0</v>
      </c>
      <c r="LH14" s="101">
        <f>SUMIFS(Caixa!$M$12:$M$5134,Caixa!$B$12:$B$5134,LH$12,Caixa!$L$12:$L$5134,$C14)+SUMIFS(Banco!$L$12:$L$5001,Banco!$B$12:$B$5001,LH$12,Banco!$K$12:$K$5001,$C14)</f>
        <v>0</v>
      </c>
      <c r="LI14" s="101">
        <f>SUMIFS(Caixa!$M$12:$M$5134,Caixa!$B$12:$B$5134,LI$12,Caixa!$L$12:$L$5134,$C14)+SUMIFS(Banco!$L$12:$L$5001,Banco!$B$12:$B$5001,LI$12,Banco!$K$12:$K$5001,$C14)</f>
        <v>0</v>
      </c>
      <c r="LJ14" s="101">
        <f>SUMIFS(Caixa!$M$12:$M$5134,Caixa!$B$12:$B$5134,LJ$12,Caixa!$L$12:$L$5134,$C14)+SUMIFS(Banco!$L$12:$L$5001,Banco!$B$12:$B$5001,LJ$12,Banco!$K$12:$K$5001,$C14)</f>
        <v>0</v>
      </c>
      <c r="LK14" s="101">
        <f>SUMIFS(Caixa!$M$12:$M$5134,Caixa!$B$12:$B$5134,LK$12,Caixa!$L$12:$L$5134,$C14)+SUMIFS(Banco!$L$12:$L$5001,Banco!$B$12:$B$5001,LK$12,Banco!$K$12:$K$5001,$C14)</f>
        <v>0</v>
      </c>
      <c r="LL14" s="101">
        <f>SUMIFS(Caixa!$M$12:$M$5134,Caixa!$B$12:$B$5134,LL$12,Caixa!$L$12:$L$5134,$C14)+SUMIFS(Banco!$L$12:$L$5001,Banco!$B$12:$B$5001,LL$12,Banco!$K$12:$K$5001,$C14)</f>
        <v>0</v>
      </c>
      <c r="LM14" s="101">
        <f>SUMIFS(Caixa!$M$12:$M$5134,Caixa!$B$12:$B$5134,LM$12,Caixa!$L$12:$L$5134,$C14)+SUMIFS(Banco!$L$12:$L$5001,Banco!$B$12:$B$5001,LM$12,Banco!$K$12:$K$5001,$C14)</f>
        <v>0</v>
      </c>
      <c r="LN14" s="101">
        <f>SUMIFS(Caixa!$M$12:$M$5134,Caixa!$B$12:$B$5134,LN$12,Caixa!$L$12:$L$5134,$C14)+SUMIFS(Banco!$L$12:$L$5001,Banco!$B$12:$B$5001,LN$12,Banco!$K$12:$K$5001,$C14)</f>
        <v>0</v>
      </c>
      <c r="LO14" s="101">
        <f>SUMIFS(Caixa!$M$12:$M$5134,Caixa!$B$12:$B$5134,LO$12,Caixa!$L$12:$L$5134,$C14)+SUMIFS(Banco!$L$12:$L$5001,Banco!$B$12:$B$5001,LO$12,Banco!$K$12:$K$5001,$C14)</f>
        <v>0</v>
      </c>
      <c r="LP14" s="101">
        <f>SUMIFS(Caixa!$M$12:$M$5134,Caixa!$B$12:$B$5134,LP$12,Caixa!$L$12:$L$5134,$C14)+SUMIFS(Banco!$L$12:$L$5001,Banco!$B$12:$B$5001,LP$12,Banco!$K$12:$K$5001,$C14)</f>
        <v>0</v>
      </c>
      <c r="LQ14" s="101">
        <f>SUMIFS(Caixa!$M$12:$M$5134,Caixa!$B$12:$B$5134,LQ$12,Caixa!$L$12:$L$5134,$C14)+SUMIFS(Banco!$L$12:$L$5001,Banco!$B$12:$B$5001,LQ$12,Banco!$K$12:$K$5001,$C14)</f>
        <v>0</v>
      </c>
      <c r="LR14" s="101">
        <f>SUMIFS(Caixa!$M$12:$M$5134,Caixa!$B$12:$B$5134,LR$12,Caixa!$L$12:$L$5134,$C14)+SUMIFS(Banco!$L$12:$L$5001,Banco!$B$12:$B$5001,LR$12,Banco!$K$12:$K$5001,$C14)</f>
        <v>0</v>
      </c>
      <c r="LS14" s="101">
        <f>SUMIFS(Caixa!$M$12:$M$5134,Caixa!$B$12:$B$5134,LS$12,Caixa!$L$12:$L$5134,$C14)+SUMIFS(Banco!$L$12:$L$5001,Banco!$B$12:$B$5001,LS$12,Banco!$K$12:$K$5001,$C14)</f>
        <v>0</v>
      </c>
      <c r="LT14" s="101">
        <f>SUMIFS(Caixa!$M$12:$M$5134,Caixa!$B$12:$B$5134,LT$12,Caixa!$L$12:$L$5134,$C14)+SUMIFS(Banco!$L$12:$L$5001,Banco!$B$12:$B$5001,LT$12,Banco!$K$12:$K$5001,$C14)</f>
        <v>0</v>
      </c>
      <c r="LU14" s="101">
        <f>SUMIFS(Caixa!$M$12:$M$5134,Caixa!$B$12:$B$5134,LU$12,Caixa!$L$12:$L$5134,$C14)+SUMIFS(Banco!$L$12:$L$5001,Banco!$B$12:$B$5001,LU$12,Banco!$K$12:$K$5001,$C14)</f>
        <v>0</v>
      </c>
      <c r="LV14" s="101">
        <f>SUMIFS(Caixa!$M$12:$M$5134,Caixa!$B$12:$B$5134,LV$12,Caixa!$L$12:$L$5134,$C14)+SUMIFS(Banco!$L$12:$L$5001,Banco!$B$12:$B$5001,LV$12,Banco!$K$12:$K$5001,$C14)</f>
        <v>0</v>
      </c>
      <c r="LW14" s="101">
        <f>SUMIFS(Caixa!$M$12:$M$5134,Caixa!$B$12:$B$5134,LW$12,Caixa!$L$12:$L$5134,$C14)+SUMIFS(Banco!$L$12:$L$5001,Banco!$B$12:$B$5001,LW$12,Banco!$K$12:$K$5001,$C14)</f>
        <v>0</v>
      </c>
      <c r="LX14" s="101">
        <f>SUMIFS(Caixa!$M$12:$M$5134,Caixa!$B$12:$B$5134,LX$12,Caixa!$L$12:$L$5134,$C14)+SUMIFS(Banco!$L$12:$L$5001,Banco!$B$12:$B$5001,LX$12,Banco!$K$12:$K$5001,$C14)</f>
        <v>0</v>
      </c>
      <c r="LY14" s="101">
        <f>SUMIFS(Caixa!$M$12:$M$5134,Caixa!$B$12:$B$5134,LY$12,Caixa!$L$12:$L$5134,$C14)+SUMIFS(Banco!$L$12:$L$5001,Banco!$B$12:$B$5001,LY$12,Banco!$K$12:$K$5001,$C14)</f>
        <v>0</v>
      </c>
      <c r="LZ14" s="101">
        <f>SUMIFS(Caixa!$M$12:$M$5134,Caixa!$B$12:$B$5134,LZ$12,Caixa!$L$12:$L$5134,$C14)+SUMIFS(Banco!$L$12:$L$5001,Banco!$B$12:$B$5001,LZ$12,Banco!$K$12:$K$5001,$C14)</f>
        <v>0</v>
      </c>
      <c r="MA14" s="101">
        <f>SUMIFS(Caixa!$M$12:$M$5134,Caixa!$B$12:$B$5134,MA$12,Caixa!$L$12:$L$5134,$C14)+SUMIFS(Banco!$L$12:$L$5001,Banco!$B$12:$B$5001,MA$12,Banco!$K$12:$K$5001,$C14)</f>
        <v>0</v>
      </c>
      <c r="MB14" s="101">
        <f>SUMIFS(Caixa!$M$12:$M$5134,Caixa!$B$12:$B$5134,MB$12,Caixa!$L$12:$L$5134,$C14)+SUMIFS(Banco!$L$12:$L$5001,Banco!$B$12:$B$5001,MB$12,Banco!$K$12:$K$5001,$C14)</f>
        <v>0</v>
      </c>
      <c r="MC14" s="101">
        <f>SUMIFS(Caixa!$M$12:$M$5134,Caixa!$B$12:$B$5134,MC$12,Caixa!$L$12:$L$5134,$C14)+SUMIFS(Banco!$L$12:$L$5001,Banco!$B$12:$B$5001,MC$12,Banco!$K$12:$K$5001,$C14)</f>
        <v>0</v>
      </c>
      <c r="MD14" s="101">
        <f>SUMIFS(Caixa!$M$12:$M$5134,Caixa!$B$12:$B$5134,MD$12,Caixa!$L$12:$L$5134,$C14)+SUMIFS(Banco!$L$12:$L$5001,Banco!$B$12:$B$5001,MD$12,Banco!$K$12:$K$5001,$C14)</f>
        <v>0</v>
      </c>
      <c r="ME14" s="101">
        <f>SUMIFS(Caixa!$M$12:$M$5134,Caixa!$B$12:$B$5134,ME$12,Caixa!$L$12:$L$5134,$C14)+SUMIFS(Banco!$L$12:$L$5001,Banco!$B$12:$B$5001,ME$12,Banco!$K$12:$K$5001,$C14)</f>
        <v>0</v>
      </c>
      <c r="MF14" s="101">
        <f>SUMIFS(Caixa!$M$12:$M$5134,Caixa!$B$12:$B$5134,MF$12,Caixa!$L$12:$L$5134,$C14)+SUMIFS(Banco!$L$12:$L$5001,Banco!$B$12:$B$5001,MF$12,Banco!$K$12:$K$5001,$C14)</f>
        <v>0</v>
      </c>
      <c r="MG14" s="101">
        <f>SUMIFS(Caixa!$M$12:$M$5134,Caixa!$B$12:$B$5134,MG$12,Caixa!$L$12:$L$5134,$C14)+SUMIFS(Banco!$L$12:$L$5001,Banco!$B$12:$B$5001,MG$12,Banco!$K$12:$K$5001,$C14)</f>
        <v>0</v>
      </c>
      <c r="MH14" s="101">
        <f>SUMIFS(Caixa!$M$12:$M$5134,Caixa!$B$12:$B$5134,MH$12,Caixa!$L$12:$L$5134,$C14)+SUMIFS(Banco!$L$12:$L$5001,Banco!$B$12:$B$5001,MH$12,Banco!$K$12:$K$5001,$C14)</f>
        <v>0</v>
      </c>
      <c r="MI14" s="101">
        <f>SUMIFS(Caixa!$M$12:$M$5134,Caixa!$B$12:$B$5134,MI$12,Caixa!$L$12:$L$5134,$C14)+SUMIFS(Banco!$L$12:$L$5001,Banco!$B$12:$B$5001,MI$12,Banco!$K$12:$K$5001,$C14)</f>
        <v>0</v>
      </c>
      <c r="MJ14" s="102">
        <f>SUM(LF14:MI14)</f>
        <v>0</v>
      </c>
      <c r="MK14" s="101">
        <f>SUMIFS(Caixa!$M$12:$M$5134,Caixa!$B$12:$B$5134,MK$12,Caixa!$L$12:$L$5134,$C14)+SUMIFS(Banco!$L$12:$L$5001,Banco!$B$12:$B$5001,MK$12,Banco!$K$12:$K$5001,$C14)</f>
        <v>0</v>
      </c>
      <c r="ML14" s="101">
        <f>SUMIFS(Caixa!$M$12:$M$5134,Caixa!$B$12:$B$5134,ML$12,Caixa!$L$12:$L$5134,$C14)+SUMIFS(Banco!$L$12:$L$5001,Banco!$B$12:$B$5001,ML$12,Banco!$K$12:$K$5001,$C14)</f>
        <v>0</v>
      </c>
      <c r="MM14" s="101">
        <f>SUMIFS(Caixa!$M$12:$M$5134,Caixa!$B$12:$B$5134,MM$12,Caixa!$L$12:$L$5134,$C14)+SUMIFS(Banco!$L$12:$L$5001,Banco!$B$12:$B$5001,MM$12,Banco!$K$12:$K$5001,$C14)</f>
        <v>0</v>
      </c>
      <c r="MN14" s="101">
        <f>SUMIFS(Caixa!$M$12:$M$5134,Caixa!$B$12:$B$5134,MN$12,Caixa!$L$12:$L$5134,$C14)+SUMIFS(Banco!$L$12:$L$5001,Banco!$B$12:$B$5001,MN$12,Banco!$K$12:$K$5001,$C14)</f>
        <v>0</v>
      </c>
      <c r="MO14" s="101">
        <f>SUMIFS(Caixa!$M$12:$M$5134,Caixa!$B$12:$B$5134,MO$12,Caixa!$L$12:$L$5134,$C14)+SUMIFS(Banco!$L$12:$L$5001,Banco!$B$12:$B$5001,MO$12,Banco!$K$12:$K$5001,$C14)</f>
        <v>0</v>
      </c>
      <c r="MP14" s="101">
        <f>SUMIFS(Caixa!$M$12:$M$5134,Caixa!$B$12:$B$5134,MP$12,Caixa!$L$12:$L$5134,$C14)+SUMIFS(Banco!$L$12:$L$5001,Banco!$B$12:$B$5001,MP$12,Banco!$K$12:$K$5001,$C14)</f>
        <v>0</v>
      </c>
      <c r="MQ14" s="101">
        <f>SUMIFS(Caixa!$M$12:$M$5134,Caixa!$B$12:$B$5134,MQ$12,Caixa!$L$12:$L$5134,$C14)+SUMIFS(Banco!$L$12:$L$5001,Banco!$B$12:$B$5001,MQ$12,Banco!$K$12:$K$5001,$C14)</f>
        <v>0</v>
      </c>
      <c r="MR14" s="101">
        <f>SUMIFS(Caixa!$M$12:$M$5134,Caixa!$B$12:$B$5134,MR$12,Caixa!$L$12:$L$5134,$C14)+SUMIFS(Banco!$L$12:$L$5001,Banco!$B$12:$B$5001,MR$12,Banco!$K$12:$K$5001,$C14)</f>
        <v>0</v>
      </c>
      <c r="MS14" s="101">
        <f>SUMIFS(Caixa!$M$12:$M$5134,Caixa!$B$12:$B$5134,MS$12,Caixa!$L$12:$L$5134,$C14)+SUMIFS(Banco!$L$12:$L$5001,Banco!$B$12:$B$5001,MS$12,Banco!$K$12:$K$5001,$C14)</f>
        <v>0</v>
      </c>
      <c r="MT14" s="101">
        <f>SUMIFS(Caixa!$M$12:$M$5134,Caixa!$B$12:$B$5134,MT$12,Caixa!$L$12:$L$5134,$C14)+SUMIFS(Banco!$L$12:$L$5001,Banco!$B$12:$B$5001,MT$12,Banco!$K$12:$K$5001,$C14)</f>
        <v>0</v>
      </c>
      <c r="MU14" s="101">
        <f>SUMIFS(Caixa!$M$12:$M$5134,Caixa!$B$12:$B$5134,MU$12,Caixa!$L$12:$L$5134,$C14)+SUMIFS(Banco!$L$12:$L$5001,Banco!$B$12:$B$5001,MU$12,Banco!$K$12:$K$5001,$C14)</f>
        <v>0</v>
      </c>
      <c r="MV14" s="101">
        <f>SUMIFS(Caixa!$M$12:$M$5134,Caixa!$B$12:$B$5134,MV$12,Caixa!$L$12:$L$5134,$C14)+SUMIFS(Banco!$L$12:$L$5001,Banco!$B$12:$B$5001,MV$12,Banco!$K$12:$K$5001,$C14)</f>
        <v>0</v>
      </c>
      <c r="MW14" s="101">
        <f>SUMIFS(Caixa!$M$12:$M$5134,Caixa!$B$12:$B$5134,MW$12,Caixa!$L$12:$L$5134,$C14)+SUMIFS(Banco!$L$12:$L$5001,Banco!$B$12:$B$5001,MW$12,Banco!$K$12:$K$5001,$C14)</f>
        <v>0</v>
      </c>
      <c r="MX14" s="101">
        <f>SUMIFS(Caixa!$M$12:$M$5134,Caixa!$B$12:$B$5134,MX$12,Caixa!$L$12:$L$5134,$C14)+SUMIFS(Banco!$L$12:$L$5001,Banco!$B$12:$B$5001,MX$12,Banco!$K$12:$K$5001,$C14)</f>
        <v>0</v>
      </c>
      <c r="MY14" s="101">
        <f>SUMIFS(Caixa!$M$12:$M$5134,Caixa!$B$12:$B$5134,MY$12,Caixa!$L$12:$L$5134,$C14)+SUMIFS(Banco!$L$12:$L$5001,Banco!$B$12:$B$5001,MY$12,Banco!$K$12:$K$5001,$C14)</f>
        <v>0</v>
      </c>
      <c r="MZ14" s="101">
        <f>SUMIFS(Caixa!$M$12:$M$5134,Caixa!$B$12:$B$5134,MZ$12,Caixa!$L$12:$L$5134,$C14)+SUMIFS(Banco!$L$12:$L$5001,Banco!$B$12:$B$5001,MZ$12,Banco!$K$12:$K$5001,$C14)</f>
        <v>0</v>
      </c>
      <c r="NA14" s="101">
        <f>SUMIFS(Caixa!$M$12:$M$5134,Caixa!$B$12:$B$5134,NA$12,Caixa!$L$12:$L$5134,$C14)+SUMIFS(Banco!$L$12:$L$5001,Banco!$B$12:$B$5001,NA$12,Banco!$K$12:$K$5001,$C14)</f>
        <v>0</v>
      </c>
      <c r="NB14" s="101">
        <f>SUMIFS(Caixa!$M$12:$M$5134,Caixa!$B$12:$B$5134,NB$12,Caixa!$L$12:$L$5134,$C14)+SUMIFS(Banco!$L$12:$L$5001,Banco!$B$12:$B$5001,NB$12,Banco!$K$12:$K$5001,$C14)</f>
        <v>0</v>
      </c>
      <c r="NC14" s="101">
        <f>SUMIFS(Caixa!$M$12:$M$5134,Caixa!$B$12:$B$5134,NC$12,Caixa!$L$12:$L$5134,$C14)+SUMIFS(Banco!$L$12:$L$5001,Banco!$B$12:$B$5001,NC$12,Banco!$K$12:$K$5001,$C14)</f>
        <v>0</v>
      </c>
      <c r="ND14" s="101">
        <f>SUMIFS(Caixa!$M$12:$M$5134,Caixa!$B$12:$B$5134,ND$12,Caixa!$L$12:$L$5134,$C14)+SUMIFS(Banco!$L$12:$L$5001,Banco!$B$12:$B$5001,ND$12,Banco!$K$12:$K$5001,$C14)</f>
        <v>0</v>
      </c>
      <c r="NE14" s="101">
        <f>SUMIFS(Caixa!$M$12:$M$5134,Caixa!$B$12:$B$5134,NE$12,Caixa!$L$12:$L$5134,$C14)+SUMIFS(Banco!$L$12:$L$5001,Banco!$B$12:$B$5001,NE$12,Banco!$K$12:$K$5001,$C14)</f>
        <v>0</v>
      </c>
      <c r="NF14" s="101">
        <f>SUMIFS(Caixa!$M$12:$M$5134,Caixa!$B$12:$B$5134,NF$12,Caixa!$L$12:$L$5134,$C14)+SUMIFS(Banco!$L$12:$L$5001,Banco!$B$12:$B$5001,NF$12,Banco!$K$12:$K$5001,$C14)</f>
        <v>0</v>
      </c>
      <c r="NG14" s="101">
        <f>SUMIFS(Caixa!$M$12:$M$5134,Caixa!$B$12:$B$5134,NG$12,Caixa!$L$12:$L$5134,$C14)+SUMIFS(Banco!$L$12:$L$5001,Banco!$B$12:$B$5001,NG$12,Banco!$K$12:$K$5001,$C14)</f>
        <v>0</v>
      </c>
      <c r="NH14" s="101">
        <f>SUMIFS(Caixa!$M$12:$M$5134,Caixa!$B$12:$B$5134,NH$12,Caixa!$L$12:$L$5134,$C14)+SUMIFS(Banco!$L$12:$L$5001,Banco!$B$12:$B$5001,NH$12,Banco!$K$12:$K$5001,$C14)</f>
        <v>0</v>
      </c>
      <c r="NI14" s="101">
        <f>SUMIFS(Caixa!$M$12:$M$5134,Caixa!$B$12:$B$5134,NI$12,Caixa!$L$12:$L$5134,$C14)+SUMIFS(Banco!$L$12:$L$5001,Banco!$B$12:$B$5001,NI$12,Banco!$K$12:$K$5001,$C14)</f>
        <v>0</v>
      </c>
      <c r="NJ14" s="101">
        <f>SUMIFS(Caixa!$M$12:$M$5134,Caixa!$B$12:$B$5134,NJ$12,Caixa!$L$12:$L$5134,$C14)+SUMIFS(Banco!$L$12:$L$5001,Banco!$B$12:$B$5001,NJ$12,Banco!$K$12:$K$5001,$C14)</f>
        <v>0</v>
      </c>
      <c r="NK14" s="101">
        <f>SUMIFS(Caixa!$M$12:$M$5134,Caixa!$B$12:$B$5134,NK$12,Caixa!$L$12:$L$5134,$C14)+SUMIFS(Banco!$L$12:$L$5001,Banco!$B$12:$B$5001,NK$12,Banco!$K$12:$K$5001,$C14)</f>
        <v>0</v>
      </c>
      <c r="NL14" s="101">
        <f>SUMIFS(Caixa!$M$12:$M$5134,Caixa!$B$12:$B$5134,NL$12,Caixa!$L$12:$L$5134,$C14)+SUMIFS(Banco!$L$12:$L$5001,Banco!$B$12:$B$5001,NL$12,Banco!$K$12:$K$5001,$C14)</f>
        <v>0</v>
      </c>
      <c r="NM14" s="101">
        <f>SUMIFS(Caixa!$M$12:$M$5134,Caixa!$B$12:$B$5134,NM$12,Caixa!$L$12:$L$5134,$C14)+SUMIFS(Banco!$L$12:$L$5001,Banco!$B$12:$B$5001,NM$12,Banco!$K$12:$K$5001,$C14)</f>
        <v>0</v>
      </c>
      <c r="NN14" s="101">
        <f>SUMIFS(Caixa!$M$12:$M$5134,Caixa!$B$12:$B$5134,NN$12,Caixa!$L$12:$L$5134,$C14)+SUMIFS(Banco!$L$12:$L$5001,Banco!$B$12:$B$5001,NN$12,Banco!$K$12:$K$5001,$C14)</f>
        <v>0</v>
      </c>
      <c r="NO14" s="101">
        <f>SUMIFS(Caixa!$M$12:$M$5134,Caixa!$B$12:$B$5134,NO$12,Caixa!$L$12:$L$5134,$C14)+SUMIFS(Banco!$L$12:$L$5001,Banco!$B$12:$B$5001,NO$12,Banco!$K$12:$K$5001,$C14)</f>
        <v>0</v>
      </c>
      <c r="NP14" s="102">
        <f t="shared" ref="NP14:NP18" si="320">SUM(MK14:NO14)</f>
        <v>0</v>
      </c>
    </row>
    <row r="15" spans="1:380" outlineLevel="1" x14ac:dyDescent="0.2">
      <c r="B15" s="100" t="str">
        <f>VLOOKUP(C15,Tabela2[[#All],[Cd e desc cta Financeira]:[Tipo]],4,FALSE)</f>
        <v>Recebimentos</v>
      </c>
      <c r="C15" s="100" t="s">
        <v>179</v>
      </c>
      <c r="D15" s="101">
        <f>SUMIFS(Caixa!$M$12:$M$5134,Caixa!$B$12:$B$5134,D$12,Caixa!$L$12:$L$5134,$C15)+SUMIFS(Banco!$L$12:$L$5001,Banco!$B$12:$B$5001,D$12,Banco!$K$12:$K$5001,$C15)</f>
        <v>0</v>
      </c>
      <c r="E15" s="101">
        <f>SUMIFS(Caixa!$M$12:$M$5134,Caixa!$B$12:$B$5134,E$12,Caixa!$L$12:$L$5134,$C15)+SUMIFS(Banco!$L$12:$L$5001,Banco!$B$12:$B$5001,E$12,Banco!$K$12:$K$5001,$C15)</f>
        <v>0</v>
      </c>
      <c r="F15" s="101">
        <f>SUMIFS(Caixa!$M$12:$M$5134,Caixa!$B$12:$B$5134,F$12,Caixa!$L$12:$L$5134,$C15)+SUMIFS(Banco!$L$12:$L$5001,Banco!$B$12:$B$5001,F$12,Banco!$K$12:$K$5001,$C15)</f>
        <v>0</v>
      </c>
      <c r="G15" s="101">
        <f>SUMIFS(Caixa!$M$12:$M$5134,Caixa!$B$12:$B$5134,G$12,Caixa!$L$12:$L$5134,$C15)+SUMIFS(Banco!$L$12:$L$5001,Banco!$B$12:$B$5001,G$12,Banco!$K$12:$K$5001,$C15)</f>
        <v>0</v>
      </c>
      <c r="H15" s="101">
        <f>SUMIFS(Caixa!$M$12:$M$5134,Caixa!$B$12:$B$5134,H$12,Caixa!$L$12:$L$5134,$C15)+SUMIFS(Banco!$L$12:$L$5001,Banco!$B$12:$B$5001,H$12,Banco!$K$12:$K$5001,$C15)</f>
        <v>0</v>
      </c>
      <c r="I15" s="101">
        <f>SUMIFS(Caixa!$M$12:$M$5134,Caixa!$B$12:$B$5134,I$12,Caixa!$L$12:$L$5134,$C15)+SUMIFS(Banco!$L$12:$L$5001,Banco!$B$12:$B$5001,I$12,Banco!$K$12:$K$5001,$C15)</f>
        <v>0</v>
      </c>
      <c r="J15" s="101">
        <f>SUMIFS(Caixa!$M$12:$M$5134,Caixa!$B$12:$B$5134,J$12,Caixa!$L$12:$L$5134,$C15)+SUMIFS(Banco!$L$12:$L$5001,Banco!$B$12:$B$5001,J$12,Banco!$K$12:$K$5001,$C15)</f>
        <v>0</v>
      </c>
      <c r="K15" s="101">
        <f>SUMIFS(Caixa!$M$12:$M$5134,Caixa!$B$12:$B$5134,K$12,Caixa!$L$12:$L$5134,$C15)+SUMIFS(Banco!$L$12:$L$5001,Banco!$B$12:$B$5001,K$12,Banco!$K$12:$K$5001,$C15)</f>
        <v>0</v>
      </c>
      <c r="L15" s="101">
        <f>SUMIFS(Caixa!$M$12:$M$5134,Caixa!$B$12:$B$5134,L$12,Caixa!$L$12:$L$5134,$C15)+SUMIFS(Banco!$L$12:$L$5001,Banco!$B$12:$B$5001,L$12,Banco!$K$12:$K$5001,$C15)</f>
        <v>0</v>
      </c>
      <c r="M15" s="101">
        <f>SUMIFS(Caixa!$M$12:$M$5134,Caixa!$B$12:$B$5134,M$12,Caixa!$L$12:$L$5134,$C15)+SUMIFS(Banco!$L$12:$L$5001,Banco!$B$12:$B$5001,M$12,Banco!$K$12:$K$5001,$C15)</f>
        <v>0</v>
      </c>
      <c r="N15" s="101">
        <f>SUMIFS(Caixa!$M$12:$M$5134,Caixa!$B$12:$B$5134,N$12,Caixa!$L$12:$L$5134,$C15)+SUMIFS(Banco!$L$12:$L$5001,Banco!$B$12:$B$5001,N$12,Banco!$K$12:$K$5001,$C15)</f>
        <v>0</v>
      </c>
      <c r="O15" s="101">
        <f>SUMIFS(Caixa!$M$12:$M$5134,Caixa!$B$12:$B$5134,O$12,Caixa!$L$12:$L$5134,$C15)+SUMIFS(Banco!$L$12:$L$5001,Banco!$B$12:$B$5001,O$12,Banco!$K$12:$K$5001,$C15)</f>
        <v>0</v>
      </c>
      <c r="P15" s="101">
        <f>SUMIFS(Caixa!$M$12:$M$5134,Caixa!$B$12:$B$5134,P$12,Caixa!$L$12:$L$5134,$C15)+SUMIFS(Banco!$L$12:$L$5001,Banco!$B$12:$B$5001,P$12,Banco!$K$12:$K$5001,$C15)</f>
        <v>0</v>
      </c>
      <c r="Q15" s="101">
        <f>SUMIFS(Caixa!$M$12:$M$5134,Caixa!$B$12:$B$5134,Q$12,Caixa!$L$12:$L$5134,$C15)+SUMIFS(Banco!$L$12:$L$5001,Banco!$B$12:$B$5001,Q$12,Banco!$K$12:$K$5001,$C15)</f>
        <v>0</v>
      </c>
      <c r="R15" s="101">
        <f>SUMIFS(Caixa!$M$12:$M$5134,Caixa!$B$12:$B$5134,R$12,Caixa!$L$12:$L$5134,$C15)+SUMIFS(Banco!$L$12:$L$5001,Banco!$B$12:$B$5001,R$12,Banco!$K$12:$K$5001,$C15)</f>
        <v>0</v>
      </c>
      <c r="S15" s="101">
        <f>SUMIFS(Caixa!$M$12:$M$5134,Caixa!$B$12:$B$5134,S$12,Caixa!$L$12:$L$5134,$C15)+SUMIFS(Banco!$L$12:$L$5001,Banco!$B$12:$B$5001,S$12,Banco!$K$12:$K$5001,$C15)</f>
        <v>0</v>
      </c>
      <c r="T15" s="101">
        <f>SUMIFS(Caixa!$M$12:$M$5134,Caixa!$B$12:$B$5134,T$12,Caixa!$L$12:$L$5134,$C15)+SUMIFS(Banco!$L$12:$L$5001,Banco!$B$12:$B$5001,T$12,Banco!$K$12:$K$5001,$C15)</f>
        <v>0</v>
      </c>
      <c r="U15" s="101">
        <f>SUMIFS(Caixa!$M$12:$M$5134,Caixa!$B$12:$B$5134,U$12,Caixa!$L$12:$L$5134,$C15)+SUMIFS(Banco!$L$12:$L$5001,Banco!$B$12:$B$5001,U$12,Banco!$K$12:$K$5001,$C15)</f>
        <v>0</v>
      </c>
      <c r="V15" s="101">
        <f>SUMIFS(Caixa!$M$12:$M$5134,Caixa!$B$12:$B$5134,V$12,Caixa!$L$12:$L$5134,$C15)+SUMIFS(Banco!$L$12:$L$5001,Banco!$B$12:$B$5001,V$12,Banco!$K$12:$K$5001,$C15)</f>
        <v>0</v>
      </c>
      <c r="W15" s="101">
        <f>SUMIFS(Caixa!$M$12:$M$5134,Caixa!$B$12:$B$5134,W$12,Caixa!$L$12:$L$5134,$C15)+SUMIFS(Banco!$L$12:$L$5001,Banco!$B$12:$B$5001,W$12,Banco!$K$12:$K$5001,$C15)</f>
        <v>0</v>
      </c>
      <c r="X15" s="101">
        <f>SUMIFS(Caixa!$M$12:$M$5134,Caixa!$B$12:$B$5134,X$12,Caixa!$L$12:$L$5134,$C15)+SUMIFS(Banco!$L$12:$L$5001,Banco!$B$12:$B$5001,X$12,Banco!$K$12:$K$5001,$C15)</f>
        <v>0</v>
      </c>
      <c r="Y15" s="101">
        <f>SUMIFS(Caixa!$M$12:$M$5134,Caixa!$B$12:$B$5134,Y$12,Caixa!$L$12:$L$5134,$C15)+SUMIFS(Banco!$L$12:$L$5001,Banco!$B$12:$B$5001,Y$12,Banco!$K$12:$K$5001,$C15)</f>
        <v>0</v>
      </c>
      <c r="Z15" s="101">
        <f>SUMIFS(Caixa!$M$12:$M$5134,Caixa!$B$12:$B$5134,Z$12,Caixa!$L$12:$L$5134,$C15)+SUMIFS(Banco!$L$12:$L$5001,Banco!$B$12:$B$5001,Z$12,Banco!$K$12:$K$5001,$C15)</f>
        <v>0</v>
      </c>
      <c r="AA15" s="101">
        <f>SUMIFS(Caixa!$M$12:$M$5134,Caixa!$B$12:$B$5134,AA$12,Caixa!$L$12:$L$5134,$C15)+SUMIFS(Banco!$L$12:$L$5001,Banco!$B$12:$B$5001,AA$12,Banco!$K$12:$K$5001,$C15)</f>
        <v>0</v>
      </c>
      <c r="AB15" s="101">
        <f>SUMIFS(Caixa!$M$12:$M$5134,Caixa!$B$12:$B$5134,AB$12,Caixa!$L$12:$L$5134,$C15)+SUMIFS(Banco!$L$12:$L$5001,Banco!$B$12:$B$5001,AB$12,Banco!$K$12:$K$5001,$C15)</f>
        <v>0</v>
      </c>
      <c r="AC15" s="101">
        <f>SUMIFS(Caixa!$M$12:$M$5134,Caixa!$B$12:$B$5134,AC$12,Caixa!$L$12:$L$5134,$C15)+SUMIFS(Banco!$L$12:$L$5001,Banco!$B$12:$B$5001,AC$12,Banco!$K$12:$K$5001,$C15)</f>
        <v>0</v>
      </c>
      <c r="AD15" s="101">
        <f>SUMIFS(Caixa!$M$12:$M$5134,Caixa!$B$12:$B$5134,AD$12,Caixa!$L$12:$L$5134,$C15)+SUMIFS(Banco!$L$12:$L$5001,Banco!$B$12:$B$5001,AD$12,Banco!$K$12:$K$5001,$C15)</f>
        <v>0</v>
      </c>
      <c r="AE15" s="101">
        <f>SUMIFS(Caixa!$M$12:$M$5134,Caixa!$B$12:$B$5134,AE$12,Caixa!$L$12:$L$5134,$C15)+SUMIFS(Banco!$L$12:$L$5001,Banco!$B$12:$B$5001,AE$12,Banco!$K$12:$K$5001,$C15)</f>
        <v>0</v>
      </c>
      <c r="AF15" s="101">
        <f>SUMIFS(Caixa!$M$12:$M$5134,Caixa!$B$12:$B$5134,AF$12,Caixa!$L$12:$L$5134,$C15)+SUMIFS(Banco!$L$12:$L$5001,Banco!$B$12:$B$5001,AF$12,Banco!$K$12:$K$5001,$C15)</f>
        <v>0</v>
      </c>
      <c r="AG15" s="101">
        <f>SUMIFS(Caixa!$M$12:$M$5134,Caixa!$B$12:$B$5134,AG$12,Caixa!$L$12:$L$5134,$C15)+SUMIFS(Banco!$L$12:$L$5001,Banco!$B$12:$B$5001,AG$12,Banco!$K$12:$K$5001,$C15)</f>
        <v>0</v>
      </c>
      <c r="AH15" s="101">
        <f>SUMIFS(Caixa!$M$12:$M$5134,Caixa!$B$12:$B$5134,AH$12,Caixa!$L$12:$L$5134,$C15)+SUMIFS(Banco!$L$12:$L$5001,Banco!$B$12:$B$5001,AH$12,Banco!$K$12:$K$5001,$C15)</f>
        <v>0</v>
      </c>
      <c r="AI15" s="102">
        <f t="shared" si="314"/>
        <v>0</v>
      </c>
      <c r="AJ15" s="101">
        <f>SUMIFS(Caixa!$M$12:$M$5134,Caixa!$B$12:$B$5134,AJ$12,Caixa!$L$12:$L$5134,$C15)+SUMIFS(Banco!$L$12:$L$5001,Banco!$B$12:$B$5001,AJ$12,Banco!$K$12:$K$5001,$C15)</f>
        <v>0</v>
      </c>
      <c r="AK15" s="101">
        <f>SUMIFS(Caixa!$M$12:$M$5134,Caixa!$B$12:$B$5134,AK$12,Caixa!$L$12:$L$5134,$C15)+SUMIFS(Banco!$L$12:$L$5001,Banco!$B$12:$B$5001,AK$12,Banco!$K$12:$K$5001,$C15)</f>
        <v>0</v>
      </c>
      <c r="AL15" s="101">
        <f>SUMIFS(Caixa!$M$12:$M$5134,Caixa!$B$12:$B$5134,AL$12,Caixa!$L$12:$L$5134,$C15)+SUMIFS(Banco!$L$12:$L$5001,Banco!$B$12:$B$5001,AL$12,Banco!$K$12:$K$5001,$C15)</f>
        <v>0</v>
      </c>
      <c r="AM15" s="101">
        <f>SUMIFS(Caixa!$M$12:$M$5134,Caixa!$B$12:$B$5134,AM$12,Caixa!$L$12:$L$5134,$C15)+SUMIFS(Banco!$L$12:$L$5001,Banco!$B$12:$B$5001,AM$12,Banco!$K$12:$K$5001,$C15)</f>
        <v>0</v>
      </c>
      <c r="AN15" s="101">
        <f>SUMIFS(Caixa!$M$12:$M$5134,Caixa!$B$12:$B$5134,AN$12,Caixa!$L$12:$L$5134,$C15)+SUMIFS(Banco!$L$12:$L$5001,Banco!$B$12:$B$5001,AN$12,Banco!$K$12:$K$5001,$C15)</f>
        <v>0</v>
      </c>
      <c r="AO15" s="101">
        <f>SUMIFS(Caixa!$M$12:$M$5134,Caixa!$B$12:$B$5134,AO$12,Caixa!$L$12:$L$5134,$C15)+SUMIFS(Banco!$L$12:$L$5001,Banco!$B$12:$B$5001,AO$12,Banco!$K$12:$K$5001,$C15)</f>
        <v>0</v>
      </c>
      <c r="AP15" s="101">
        <f>SUMIFS(Caixa!$M$12:$M$5134,Caixa!$B$12:$B$5134,AP$12,Caixa!$L$12:$L$5134,$C15)+SUMIFS(Banco!$L$12:$L$5001,Banco!$B$12:$B$5001,AP$12,Banco!$K$12:$K$5001,$C15)</f>
        <v>0</v>
      </c>
      <c r="AQ15" s="101">
        <f>SUMIFS(Caixa!$M$12:$M$5134,Caixa!$B$12:$B$5134,AQ$12,Caixa!$L$12:$L$5134,$C15)+SUMIFS(Banco!$L$12:$L$5001,Banco!$B$12:$B$5001,AQ$12,Banco!$K$12:$K$5001,$C15)</f>
        <v>0</v>
      </c>
      <c r="AR15" s="101">
        <f>SUMIFS(Caixa!$M$12:$M$5134,Caixa!$B$12:$B$5134,AR$12,Caixa!$L$12:$L$5134,$C15)+SUMIFS(Banco!$L$12:$L$5001,Banco!$B$12:$B$5001,AR$12,Banco!$K$12:$K$5001,$C15)</f>
        <v>0</v>
      </c>
      <c r="AS15" s="101">
        <f>SUMIFS(Caixa!$M$12:$M$5134,Caixa!$B$12:$B$5134,AS$12,Caixa!$L$12:$L$5134,$C15)+SUMIFS(Banco!$L$12:$L$5001,Banco!$B$12:$B$5001,AS$12,Banco!$K$12:$K$5001,$C15)</f>
        <v>0</v>
      </c>
      <c r="AT15" s="101">
        <f>SUMIFS(Caixa!$M$12:$M$5134,Caixa!$B$12:$B$5134,AT$12,Caixa!$L$12:$L$5134,$C15)+SUMIFS(Banco!$L$12:$L$5001,Banco!$B$12:$B$5001,AT$12,Banco!$K$12:$K$5001,$C15)</f>
        <v>0</v>
      </c>
      <c r="AU15" s="101">
        <f>SUMIFS(Caixa!$M$12:$M$5134,Caixa!$B$12:$B$5134,AU$12,Caixa!$L$12:$L$5134,$C15)+SUMIFS(Banco!$L$12:$L$5001,Banco!$B$12:$B$5001,AU$12,Banco!$K$12:$K$5001,$C15)</f>
        <v>0</v>
      </c>
      <c r="AV15" s="101">
        <f>SUMIFS(Caixa!$M$12:$M$5134,Caixa!$B$12:$B$5134,AV$12,Caixa!$L$12:$L$5134,$C15)+SUMIFS(Banco!$L$12:$L$5001,Banco!$B$12:$B$5001,AV$12,Banco!$K$12:$K$5001,$C15)</f>
        <v>0</v>
      </c>
      <c r="AW15" s="101">
        <f>SUMIFS(Caixa!$M$12:$M$5134,Caixa!$B$12:$B$5134,AW$12,Caixa!$L$12:$L$5134,$C15)+SUMIFS(Banco!$L$12:$L$5001,Banco!$B$12:$B$5001,AW$12,Banco!$K$12:$K$5001,$C15)</f>
        <v>0</v>
      </c>
      <c r="AX15" s="101">
        <f>SUMIFS(Caixa!$M$12:$M$5134,Caixa!$B$12:$B$5134,AX$12,Caixa!$L$12:$L$5134,$C15)+SUMIFS(Banco!$L$12:$L$5001,Banco!$B$12:$B$5001,AX$12,Banco!$K$12:$K$5001,$C15)</f>
        <v>0</v>
      </c>
      <c r="AY15" s="101">
        <f>SUMIFS(Caixa!$M$12:$M$5134,Caixa!$B$12:$B$5134,AY$12,Caixa!$L$12:$L$5134,$C15)+SUMIFS(Banco!$L$12:$L$5001,Banco!$B$12:$B$5001,AY$12,Banco!$K$12:$K$5001,$C15)</f>
        <v>0</v>
      </c>
      <c r="AZ15" s="101">
        <f>SUMIFS(Caixa!$M$12:$M$5134,Caixa!$B$12:$B$5134,AZ$12,Caixa!$L$12:$L$5134,$C15)+SUMIFS(Banco!$L$12:$L$5001,Banco!$B$12:$B$5001,AZ$12,Banco!$K$12:$K$5001,$C15)</f>
        <v>0</v>
      </c>
      <c r="BA15" s="101">
        <f>SUMIFS(Caixa!$M$12:$M$5134,Caixa!$B$12:$B$5134,BA$12,Caixa!$L$12:$L$5134,$C15)+SUMIFS(Banco!$L$12:$L$5001,Banco!$B$12:$B$5001,BA$12,Banco!$K$12:$K$5001,$C15)</f>
        <v>0</v>
      </c>
      <c r="BB15" s="101">
        <f>SUMIFS(Caixa!$M$12:$M$5134,Caixa!$B$12:$B$5134,BB$12,Caixa!$L$12:$L$5134,$C15)+SUMIFS(Banco!$L$12:$L$5001,Banco!$B$12:$B$5001,BB$12,Banco!$K$12:$K$5001,$C15)</f>
        <v>0</v>
      </c>
      <c r="BC15" s="101">
        <f>SUMIFS(Caixa!$M$12:$M$5134,Caixa!$B$12:$B$5134,BC$12,Caixa!$L$12:$L$5134,$C15)+SUMIFS(Banco!$L$12:$L$5001,Banco!$B$12:$B$5001,BC$12,Banco!$K$12:$K$5001,$C15)</f>
        <v>0</v>
      </c>
      <c r="BD15" s="101">
        <f>SUMIFS(Caixa!$M$12:$M$5134,Caixa!$B$12:$B$5134,BD$12,Caixa!$L$12:$L$5134,$C15)+SUMIFS(Banco!$L$12:$L$5001,Banco!$B$12:$B$5001,BD$12,Banco!$K$12:$K$5001,$C15)</f>
        <v>0</v>
      </c>
      <c r="BE15" s="101">
        <f>SUMIFS(Caixa!$M$12:$M$5134,Caixa!$B$12:$B$5134,BE$12,Caixa!$L$12:$L$5134,$C15)+SUMIFS(Banco!$L$12:$L$5001,Banco!$B$12:$B$5001,BE$12,Banco!$K$12:$K$5001,$C15)</f>
        <v>0</v>
      </c>
      <c r="BF15" s="101">
        <f>SUMIFS(Caixa!$M$12:$M$5134,Caixa!$B$12:$B$5134,BF$12,Caixa!$L$12:$L$5134,$C15)+SUMIFS(Banco!$L$12:$L$5001,Banco!$B$12:$B$5001,BF$12,Banco!$K$12:$K$5001,$C15)</f>
        <v>0</v>
      </c>
      <c r="BG15" s="101">
        <f>SUMIFS(Caixa!$M$12:$M$5134,Caixa!$B$12:$B$5134,BG$12,Caixa!$L$12:$L$5134,$C15)+SUMIFS(Banco!$L$12:$L$5001,Banco!$B$12:$B$5001,BG$12,Banco!$K$12:$K$5001,$C15)</f>
        <v>0</v>
      </c>
      <c r="BH15" s="101">
        <f>SUMIFS(Caixa!$M$12:$M$5134,Caixa!$B$12:$B$5134,BH$12,Caixa!$L$12:$L$5134,$C15)+SUMIFS(Banco!$L$12:$L$5001,Banco!$B$12:$B$5001,BH$12,Banco!$K$12:$K$5001,$C15)</f>
        <v>0</v>
      </c>
      <c r="BI15" s="101">
        <f>SUMIFS(Caixa!$M$12:$M$5134,Caixa!$B$12:$B$5134,BI$12,Caixa!$L$12:$L$5134,$C15)+SUMIFS(Banco!$L$12:$L$5001,Banco!$B$12:$B$5001,BI$12,Banco!$K$12:$K$5001,$C15)</f>
        <v>0</v>
      </c>
      <c r="BJ15" s="101">
        <f>SUMIFS(Caixa!$M$12:$M$5134,Caixa!$B$12:$B$5134,BJ$12,Caixa!$L$12:$L$5134,$C15)+SUMIFS(Banco!$L$12:$L$5001,Banco!$B$12:$B$5001,BJ$12,Banco!$K$12:$K$5001,$C15)</f>
        <v>0</v>
      </c>
      <c r="BK15" s="101">
        <f>SUMIFS(Caixa!$M$12:$M$5134,Caixa!$B$12:$B$5134,BK$12,Caixa!$L$12:$L$5134,$C15)+SUMIFS(Banco!$L$12:$L$5001,Banco!$B$12:$B$5001,BK$12,Banco!$K$12:$K$5001,$C15)</f>
        <v>0</v>
      </c>
      <c r="BL15" s="102">
        <f>SUM(AJ15:BK15)</f>
        <v>0</v>
      </c>
      <c r="BM15" s="101">
        <f>SUMIFS(Caixa!$M$12:$M$5134,Caixa!$B$12:$B$5134,BM$12,Caixa!$L$12:$L$5134,$C15)+SUMIFS(Banco!$L$12:$L$5001,Banco!$B$12:$B$5001,BM$12,Banco!$K$12:$K$5001,$C15)</f>
        <v>0</v>
      </c>
      <c r="BN15" s="101">
        <f>SUMIFS(Caixa!$M$12:$M$5134,Caixa!$B$12:$B$5134,BN$12,Caixa!$L$12:$L$5134,$C15)+SUMIFS(Banco!$L$12:$L$5001,Banco!$B$12:$B$5001,BN$12,Banco!$K$12:$K$5001,$C15)</f>
        <v>0</v>
      </c>
      <c r="BO15" s="101">
        <f>SUMIFS(Caixa!$M$12:$M$5134,Caixa!$B$12:$B$5134,BO$12,Caixa!$L$12:$L$5134,$C15)+SUMIFS(Banco!$L$12:$L$5001,Banco!$B$12:$B$5001,BO$12,Banco!$K$12:$K$5001,$C15)</f>
        <v>0</v>
      </c>
      <c r="BP15" s="101">
        <f>SUMIFS(Caixa!$M$12:$M$5134,Caixa!$B$12:$B$5134,BP$12,Caixa!$L$12:$L$5134,$C15)+SUMIFS(Banco!$L$12:$L$5001,Banco!$B$12:$B$5001,BP$12,Banco!$K$12:$K$5001,$C15)</f>
        <v>0</v>
      </c>
      <c r="BQ15" s="101">
        <f>SUMIFS(Caixa!$M$12:$M$5134,Caixa!$B$12:$B$5134,BQ$12,Caixa!$L$12:$L$5134,$C15)+SUMIFS(Banco!$L$12:$L$5001,Banco!$B$12:$B$5001,BQ$12,Banco!$K$12:$K$5001,$C15)</f>
        <v>0</v>
      </c>
      <c r="BR15" s="101">
        <f>SUMIFS(Caixa!$M$12:$M$5134,Caixa!$B$12:$B$5134,BR$12,Caixa!$L$12:$L$5134,$C15)+SUMIFS(Banco!$L$12:$L$5001,Banco!$B$12:$B$5001,BR$12,Banco!$K$12:$K$5001,$C15)</f>
        <v>0</v>
      </c>
      <c r="BS15" s="101">
        <f>SUMIFS(Caixa!$M$12:$M$5134,Caixa!$B$12:$B$5134,BS$12,Caixa!$L$12:$L$5134,$C15)+SUMIFS(Banco!$L$12:$L$5001,Banco!$B$12:$B$5001,BS$12,Banco!$K$12:$K$5001,$C15)</f>
        <v>0</v>
      </c>
      <c r="BT15" s="101">
        <f>SUMIFS(Caixa!$M$12:$M$5134,Caixa!$B$12:$B$5134,BT$12,Caixa!$L$12:$L$5134,$C15)+SUMIFS(Banco!$L$12:$L$5001,Banco!$B$12:$B$5001,BT$12,Banco!$K$12:$K$5001,$C15)</f>
        <v>0</v>
      </c>
      <c r="BU15" s="101">
        <f>SUMIFS(Caixa!$M$12:$M$5134,Caixa!$B$12:$B$5134,BU$12,Caixa!$L$12:$L$5134,$C15)+SUMIFS(Banco!$L$12:$L$5001,Banco!$B$12:$B$5001,BU$12,Banco!$K$12:$K$5001,$C15)</f>
        <v>0</v>
      </c>
      <c r="BV15" s="101">
        <f>SUMIFS(Caixa!$M$12:$M$5134,Caixa!$B$12:$B$5134,BV$12,Caixa!$L$12:$L$5134,$C15)+SUMIFS(Banco!$L$12:$L$5001,Banco!$B$12:$B$5001,BV$12,Banco!$K$12:$K$5001,$C15)</f>
        <v>0</v>
      </c>
      <c r="BW15" s="101">
        <f>SUMIFS(Caixa!$M$12:$M$5134,Caixa!$B$12:$B$5134,BW$12,Caixa!$L$12:$L$5134,$C15)+SUMIFS(Banco!$L$12:$L$5001,Banco!$B$12:$B$5001,BW$12,Banco!$K$12:$K$5001,$C15)</f>
        <v>0</v>
      </c>
      <c r="BX15" s="101">
        <f>SUMIFS(Caixa!$M$12:$M$5134,Caixa!$B$12:$B$5134,BX$12,Caixa!$L$12:$L$5134,$C15)+SUMIFS(Banco!$L$12:$L$5001,Banco!$B$12:$B$5001,BX$12,Banco!$K$12:$K$5001,$C15)</f>
        <v>0</v>
      </c>
      <c r="BY15" s="101">
        <f>SUMIFS(Caixa!$M$12:$M$5134,Caixa!$B$12:$B$5134,BY$12,Caixa!$L$12:$L$5134,$C15)+SUMIFS(Banco!$L$12:$L$5001,Banco!$B$12:$B$5001,BY$12,Banco!$K$12:$K$5001,$C15)</f>
        <v>0</v>
      </c>
      <c r="BZ15" s="101">
        <f>SUMIFS(Caixa!$M$12:$M$5134,Caixa!$B$12:$B$5134,BZ$12,Caixa!$L$12:$L$5134,$C15)+SUMIFS(Banco!$L$12:$L$5001,Banco!$B$12:$B$5001,BZ$12,Banco!$K$12:$K$5001,$C15)</f>
        <v>0</v>
      </c>
      <c r="CA15" s="101">
        <f>SUMIFS(Caixa!$M$12:$M$5134,Caixa!$B$12:$B$5134,CA$12,Caixa!$L$12:$L$5134,$C15)+SUMIFS(Banco!$L$12:$L$5001,Banco!$B$12:$B$5001,CA$12,Banco!$K$12:$K$5001,$C15)</f>
        <v>0</v>
      </c>
      <c r="CB15" s="101">
        <f>SUMIFS(Caixa!$M$12:$M$5134,Caixa!$B$12:$B$5134,CB$12,Caixa!$L$12:$L$5134,$C15)+SUMIFS(Banco!$L$12:$L$5001,Banco!$B$12:$B$5001,CB$12,Banco!$K$12:$K$5001,$C15)</f>
        <v>0</v>
      </c>
      <c r="CC15" s="101">
        <f>SUMIFS(Caixa!$M$12:$M$5134,Caixa!$B$12:$B$5134,CC$12,Caixa!$L$12:$L$5134,$C15)+SUMIFS(Banco!$L$12:$L$5001,Banco!$B$12:$B$5001,CC$12,Banco!$K$12:$K$5001,$C15)</f>
        <v>0</v>
      </c>
      <c r="CD15" s="101">
        <f>SUMIFS(Caixa!$M$12:$M$5134,Caixa!$B$12:$B$5134,CD$12,Caixa!$L$12:$L$5134,$C15)+SUMIFS(Banco!$L$12:$L$5001,Banco!$B$12:$B$5001,CD$12,Banco!$K$12:$K$5001,$C15)</f>
        <v>0</v>
      </c>
      <c r="CE15" s="101">
        <f>SUMIFS(Caixa!$M$12:$M$5134,Caixa!$B$12:$B$5134,CE$12,Caixa!$L$12:$L$5134,$C15)+SUMIFS(Banco!$L$12:$L$5001,Banco!$B$12:$B$5001,CE$12,Banco!$K$12:$K$5001,$C15)</f>
        <v>0</v>
      </c>
      <c r="CF15" s="101">
        <f>SUMIFS(Caixa!$M$12:$M$5134,Caixa!$B$12:$B$5134,CF$12,Caixa!$L$12:$L$5134,$C15)+SUMIFS(Banco!$L$12:$L$5001,Banco!$B$12:$B$5001,CF$12,Banco!$K$12:$K$5001,$C15)</f>
        <v>0</v>
      </c>
      <c r="CG15" s="101">
        <f>SUMIFS(Caixa!$M$12:$M$5134,Caixa!$B$12:$B$5134,CG$12,Caixa!$L$12:$L$5134,$C15)+SUMIFS(Banco!$L$12:$L$5001,Banco!$B$12:$B$5001,CG$12,Banco!$K$12:$K$5001,$C15)</f>
        <v>0</v>
      </c>
      <c r="CH15" s="101">
        <f>SUMIFS(Caixa!$M$12:$M$5134,Caixa!$B$12:$B$5134,CH$12,Caixa!$L$12:$L$5134,$C15)+SUMIFS(Banco!$L$12:$L$5001,Banco!$B$12:$B$5001,CH$12,Banco!$K$12:$K$5001,$C15)</f>
        <v>0</v>
      </c>
      <c r="CI15" s="101">
        <f>SUMIFS(Caixa!$M$12:$M$5134,Caixa!$B$12:$B$5134,CI$12,Caixa!$L$12:$L$5134,$C15)+SUMIFS(Banco!$L$12:$L$5001,Banco!$B$12:$B$5001,CI$12,Banco!$K$12:$K$5001,$C15)</f>
        <v>0</v>
      </c>
      <c r="CJ15" s="101">
        <f>SUMIFS(Caixa!$M$12:$M$5134,Caixa!$B$12:$B$5134,CJ$12,Caixa!$L$12:$L$5134,$C15)+SUMIFS(Banco!$L$12:$L$5001,Banco!$B$12:$B$5001,CJ$12,Banco!$K$12:$K$5001,$C15)</f>
        <v>0</v>
      </c>
      <c r="CK15" s="101">
        <f>SUMIFS(Caixa!$M$12:$M$5134,Caixa!$B$12:$B$5134,CK$12,Caixa!$L$12:$L$5134,$C15)+SUMIFS(Banco!$L$12:$L$5001,Banco!$B$12:$B$5001,CK$12,Banco!$K$12:$K$5001,$C15)</f>
        <v>0</v>
      </c>
      <c r="CL15" s="101">
        <f>SUMIFS(Caixa!$M$12:$M$5134,Caixa!$B$12:$B$5134,CL$12,Caixa!$L$12:$L$5134,$C15)+SUMIFS(Banco!$L$12:$L$5001,Banco!$B$12:$B$5001,CL$12,Banco!$K$12:$K$5001,$C15)</f>
        <v>0</v>
      </c>
      <c r="CM15" s="101">
        <f>SUMIFS(Caixa!$M$12:$M$5134,Caixa!$B$12:$B$5134,CM$12,Caixa!$L$12:$L$5134,$C15)+SUMIFS(Banco!$L$12:$L$5001,Banco!$B$12:$B$5001,CM$12,Banco!$K$12:$K$5001,$C15)</f>
        <v>0</v>
      </c>
      <c r="CN15" s="101">
        <f>SUMIFS(Caixa!$M$12:$M$5134,Caixa!$B$12:$B$5134,CN$12,Caixa!$L$12:$L$5134,$C15)+SUMIFS(Banco!$L$12:$L$5001,Banco!$B$12:$B$5001,CN$12,Banco!$K$12:$K$5001,$C15)</f>
        <v>0</v>
      </c>
      <c r="CO15" s="101">
        <f>SUMIFS(Caixa!$M$12:$M$5134,Caixa!$B$12:$B$5134,CO$12,Caixa!$L$12:$L$5134,$C15)+SUMIFS(Banco!$L$12:$L$5001,Banco!$B$12:$B$5001,CO$12,Banco!$K$12:$K$5001,$C15)</f>
        <v>0</v>
      </c>
      <c r="CP15" s="101">
        <f>SUMIFS(Caixa!$M$12:$M$5134,Caixa!$B$12:$B$5134,CP$12,Caixa!$L$12:$L$5134,$C15)+SUMIFS(Banco!$L$12:$L$5001,Banco!$B$12:$B$5001,CP$12,Banco!$K$12:$K$5001,$C15)</f>
        <v>0</v>
      </c>
      <c r="CQ15" s="101">
        <f>SUMIFS(Caixa!$M$12:$M$5134,Caixa!$B$12:$B$5134,CQ$12,Caixa!$L$12:$L$5134,$C15)+SUMIFS(Banco!$L$12:$L$5001,Banco!$B$12:$B$5001,CQ$12,Banco!$K$12:$K$5001,$C15)</f>
        <v>0</v>
      </c>
      <c r="CR15" s="102">
        <f t="shared" si="315"/>
        <v>0</v>
      </c>
      <c r="CS15" s="101">
        <f>SUMIFS(Caixa!$M$12:$M$5134,Caixa!$B$12:$B$5134,CS$12,Caixa!$L$12:$L$5134,$C15)+SUMIFS(Banco!$L$12:$L$5001,Banco!$B$12:$B$5001,CS$12,Banco!$K$12:$K$5001,$C15)</f>
        <v>0</v>
      </c>
      <c r="CT15" s="101">
        <f>SUMIFS(Caixa!$M$12:$M$5134,Caixa!$B$12:$B$5134,CT$12,Caixa!$L$12:$L$5134,$C15)+SUMIFS(Banco!$L$12:$L$5001,Banco!$B$12:$B$5001,CT$12,Banco!$K$12:$K$5001,$C15)</f>
        <v>0</v>
      </c>
      <c r="CU15" s="101">
        <f>SUMIFS(Caixa!$M$12:$M$5134,Caixa!$B$12:$B$5134,CU$12,Caixa!$L$12:$L$5134,$C15)+SUMIFS(Banco!$L$12:$L$5001,Banco!$B$12:$B$5001,CU$12,Banco!$K$12:$K$5001,$C15)</f>
        <v>0</v>
      </c>
      <c r="CV15" s="101">
        <f>SUMIFS(Caixa!$M$12:$M$5134,Caixa!$B$12:$B$5134,CV$12,Caixa!$L$12:$L$5134,$C15)+SUMIFS(Banco!$L$12:$L$5001,Banco!$B$12:$B$5001,CV$12,Banco!$K$12:$K$5001,$C15)</f>
        <v>0</v>
      </c>
      <c r="CW15" s="101">
        <f>SUMIFS(Caixa!$M$12:$M$5134,Caixa!$B$12:$B$5134,CW$12,Caixa!$L$12:$L$5134,$C15)+SUMIFS(Banco!$L$12:$L$5001,Banco!$B$12:$B$5001,CW$12,Banco!$K$12:$K$5001,$C15)</f>
        <v>0</v>
      </c>
      <c r="CX15" s="101">
        <f>SUMIFS(Caixa!$M$12:$M$5134,Caixa!$B$12:$B$5134,CX$12,Caixa!$L$12:$L$5134,$C15)+SUMIFS(Banco!$L$12:$L$5001,Banco!$B$12:$B$5001,CX$12,Banco!$K$12:$K$5001,$C15)</f>
        <v>0</v>
      </c>
      <c r="CY15" s="101">
        <f>SUMIFS(Caixa!$M$12:$M$5134,Caixa!$B$12:$B$5134,CY$12,Caixa!$L$12:$L$5134,$C15)+SUMIFS(Banco!$L$12:$L$5001,Banco!$B$12:$B$5001,CY$12,Banco!$K$12:$K$5001,$C15)</f>
        <v>0</v>
      </c>
      <c r="CZ15" s="101">
        <f>SUMIFS(Caixa!$M$12:$M$5134,Caixa!$B$12:$B$5134,CZ$12,Caixa!$L$12:$L$5134,$C15)+SUMIFS(Banco!$L$12:$L$5001,Banco!$B$12:$B$5001,CZ$12,Banco!$K$12:$K$5001,$C15)</f>
        <v>0</v>
      </c>
      <c r="DA15" s="101">
        <f>SUMIFS(Caixa!$M$12:$M$5134,Caixa!$B$12:$B$5134,DA$12,Caixa!$L$12:$L$5134,$C15)+SUMIFS(Banco!$L$12:$L$5001,Banco!$B$12:$B$5001,DA$12,Banco!$K$12:$K$5001,$C15)</f>
        <v>0</v>
      </c>
      <c r="DB15" s="101">
        <f>SUMIFS(Caixa!$M$12:$M$5134,Caixa!$B$12:$B$5134,DB$12,Caixa!$L$12:$L$5134,$C15)+SUMIFS(Banco!$L$12:$L$5001,Banco!$B$12:$B$5001,DB$12,Banco!$K$12:$K$5001,$C15)</f>
        <v>0</v>
      </c>
      <c r="DC15" s="101">
        <f>SUMIFS(Caixa!$M$12:$M$5134,Caixa!$B$12:$B$5134,DC$12,Caixa!$L$12:$L$5134,$C15)+SUMIFS(Banco!$L$12:$L$5001,Banco!$B$12:$B$5001,DC$12,Banco!$K$12:$K$5001,$C15)</f>
        <v>0</v>
      </c>
      <c r="DD15" s="101">
        <f>SUMIFS(Caixa!$M$12:$M$5134,Caixa!$B$12:$B$5134,DD$12,Caixa!$L$12:$L$5134,$C15)+SUMIFS(Banco!$L$12:$L$5001,Banco!$B$12:$B$5001,DD$12,Banco!$K$12:$K$5001,$C15)</f>
        <v>0</v>
      </c>
      <c r="DE15" s="101">
        <f>SUMIFS(Caixa!$M$12:$M$5134,Caixa!$B$12:$B$5134,DE$12,Caixa!$L$12:$L$5134,$C15)+SUMIFS(Banco!$L$12:$L$5001,Banco!$B$12:$B$5001,DE$12,Banco!$K$12:$K$5001,$C15)</f>
        <v>0</v>
      </c>
      <c r="DF15" s="101">
        <f>SUMIFS(Caixa!$M$12:$M$5134,Caixa!$B$12:$B$5134,DF$12,Caixa!$L$12:$L$5134,$C15)+SUMIFS(Banco!$L$12:$L$5001,Banco!$B$12:$B$5001,DF$12,Banco!$K$12:$K$5001,$C15)</f>
        <v>0</v>
      </c>
      <c r="DG15" s="101">
        <f>SUMIFS(Caixa!$M$12:$M$5134,Caixa!$B$12:$B$5134,DG$12,Caixa!$L$12:$L$5134,$C15)+SUMIFS(Banco!$L$12:$L$5001,Banco!$B$12:$B$5001,DG$12,Banco!$K$12:$K$5001,$C15)</f>
        <v>0</v>
      </c>
      <c r="DH15" s="101">
        <f>SUMIFS(Caixa!$M$12:$M$5134,Caixa!$B$12:$B$5134,DH$12,Caixa!$L$12:$L$5134,$C15)+SUMIFS(Banco!$L$12:$L$5001,Banco!$B$12:$B$5001,DH$12,Banco!$K$12:$K$5001,$C15)</f>
        <v>0</v>
      </c>
      <c r="DI15" s="101">
        <f>SUMIFS(Caixa!$M$12:$M$5134,Caixa!$B$12:$B$5134,DI$12,Caixa!$L$12:$L$5134,$C15)+SUMIFS(Banco!$L$12:$L$5001,Banco!$B$12:$B$5001,DI$12,Banco!$K$12:$K$5001,$C15)</f>
        <v>0</v>
      </c>
      <c r="DJ15" s="101">
        <f>SUMIFS(Caixa!$M$12:$M$5134,Caixa!$B$12:$B$5134,DJ$12,Caixa!$L$12:$L$5134,$C15)+SUMIFS(Banco!$L$12:$L$5001,Banco!$B$12:$B$5001,DJ$12,Banco!$K$12:$K$5001,$C15)</f>
        <v>0</v>
      </c>
      <c r="DK15" s="101">
        <f>SUMIFS(Caixa!$M$12:$M$5134,Caixa!$B$12:$B$5134,DK$12,Caixa!$L$12:$L$5134,$C15)+SUMIFS(Banco!$L$12:$L$5001,Banco!$B$12:$B$5001,DK$12,Banco!$K$12:$K$5001,$C15)</f>
        <v>0</v>
      </c>
      <c r="DL15" s="101">
        <f>SUMIFS(Caixa!$M$12:$M$5134,Caixa!$B$12:$B$5134,DL$12,Caixa!$L$12:$L$5134,$C15)+SUMIFS(Banco!$L$12:$L$5001,Banco!$B$12:$B$5001,DL$12,Banco!$K$12:$K$5001,$C15)</f>
        <v>0</v>
      </c>
      <c r="DM15" s="101">
        <f>SUMIFS(Caixa!$M$12:$M$5134,Caixa!$B$12:$B$5134,DM$12,Caixa!$L$12:$L$5134,$C15)+SUMIFS(Banco!$L$12:$L$5001,Banco!$B$12:$B$5001,DM$12,Banco!$K$12:$K$5001,$C15)</f>
        <v>0</v>
      </c>
      <c r="DN15" s="101">
        <f>SUMIFS(Caixa!$M$12:$M$5134,Caixa!$B$12:$B$5134,DN$12,Caixa!$L$12:$L$5134,$C15)+SUMIFS(Banco!$L$12:$L$5001,Banco!$B$12:$B$5001,DN$12,Banco!$K$12:$K$5001,$C15)</f>
        <v>0</v>
      </c>
      <c r="DO15" s="101">
        <f>SUMIFS(Caixa!$M$12:$M$5134,Caixa!$B$12:$B$5134,DO$12,Caixa!$L$12:$L$5134,$C15)+SUMIFS(Banco!$L$12:$L$5001,Banco!$B$12:$B$5001,DO$12,Banco!$K$12:$K$5001,$C15)</f>
        <v>0</v>
      </c>
      <c r="DP15" s="101">
        <f>SUMIFS(Caixa!$M$12:$M$5134,Caixa!$B$12:$B$5134,DP$12,Caixa!$L$12:$L$5134,$C15)+SUMIFS(Banco!$L$12:$L$5001,Banco!$B$12:$B$5001,DP$12,Banco!$K$12:$K$5001,$C15)</f>
        <v>0</v>
      </c>
      <c r="DQ15" s="101">
        <f>SUMIFS(Caixa!$M$12:$M$5134,Caixa!$B$12:$B$5134,DQ$12,Caixa!$L$12:$L$5134,$C15)+SUMIFS(Banco!$L$12:$L$5001,Banco!$B$12:$B$5001,DQ$12,Banco!$K$12:$K$5001,$C15)</f>
        <v>0</v>
      </c>
      <c r="DR15" s="101">
        <f>SUMIFS(Caixa!$M$12:$M$5134,Caixa!$B$12:$B$5134,DR$12,Caixa!$L$12:$L$5134,$C15)+SUMIFS(Banco!$L$12:$L$5001,Banco!$B$12:$B$5001,DR$12,Banco!$K$12:$K$5001,$C15)</f>
        <v>0</v>
      </c>
      <c r="DS15" s="101">
        <f>SUMIFS(Caixa!$M$12:$M$5134,Caixa!$B$12:$B$5134,DS$12,Caixa!$L$12:$L$5134,$C15)+SUMIFS(Banco!$L$12:$L$5001,Banco!$B$12:$B$5001,DS$12,Banco!$K$12:$K$5001,$C15)</f>
        <v>0</v>
      </c>
      <c r="DT15" s="101">
        <f>SUMIFS(Caixa!$M$12:$M$5134,Caixa!$B$12:$B$5134,DT$12,Caixa!$L$12:$L$5134,$C15)+SUMIFS(Banco!$L$12:$L$5001,Banco!$B$12:$B$5001,DT$12,Banco!$K$12:$K$5001,$C15)</f>
        <v>0</v>
      </c>
      <c r="DU15" s="101">
        <f>SUMIFS(Caixa!$M$12:$M$5134,Caixa!$B$12:$B$5134,DU$12,Caixa!$L$12:$L$5134,$C15)+SUMIFS(Banco!$L$12:$L$5001,Banco!$B$12:$B$5001,DU$12,Banco!$K$12:$K$5001,$C15)</f>
        <v>0</v>
      </c>
      <c r="DV15" s="101">
        <f>SUMIFS(Caixa!$M$12:$M$5134,Caixa!$B$12:$B$5134,DV$12,Caixa!$L$12:$L$5134,$C15)+SUMIFS(Banco!$L$12:$L$5001,Banco!$B$12:$B$5001,DV$12,Banco!$K$12:$K$5001,$C15)</f>
        <v>0</v>
      </c>
      <c r="DW15" s="102">
        <f>SUM(CS15:DV15)</f>
        <v>0</v>
      </c>
      <c r="DX15" s="101">
        <f>SUMIFS(Caixa!$M$12:$M$5134,Caixa!$B$12:$B$5134,DX$12,Caixa!$L$12:$L$5134,$C15)+SUMIFS(Banco!$L$12:$L$5001,Banco!$B$12:$B$5001,DX$12,Banco!$K$12:$K$5001,$C15)</f>
        <v>0</v>
      </c>
      <c r="DY15" s="101">
        <f>SUMIFS(Caixa!$M$12:$M$5134,Caixa!$B$12:$B$5134,DY$12,Caixa!$L$12:$L$5134,$C15)+SUMIFS(Banco!$L$12:$L$5001,Banco!$B$12:$B$5001,DY$12,Banco!$K$12:$K$5001,$C15)</f>
        <v>0</v>
      </c>
      <c r="DZ15" s="101">
        <f>SUMIFS(Caixa!$M$12:$M$5134,Caixa!$B$12:$B$5134,DZ$12,Caixa!$L$12:$L$5134,$C15)+SUMIFS(Banco!$L$12:$L$5001,Banco!$B$12:$B$5001,DZ$12,Banco!$K$12:$K$5001,$C15)</f>
        <v>0</v>
      </c>
      <c r="EA15" s="101">
        <f>SUMIFS(Caixa!$M$12:$M$5134,Caixa!$B$12:$B$5134,EA$12,Caixa!$L$12:$L$5134,$C15)+SUMIFS(Banco!$L$12:$L$5001,Banco!$B$12:$B$5001,EA$12,Banco!$K$12:$K$5001,$C15)</f>
        <v>0</v>
      </c>
      <c r="EB15" s="101">
        <f>SUMIFS(Caixa!$M$12:$M$5134,Caixa!$B$12:$B$5134,EB$12,Caixa!$L$12:$L$5134,$C15)+SUMIFS(Banco!$L$12:$L$5001,Banco!$B$12:$B$5001,EB$12,Banco!$K$12:$K$5001,$C15)</f>
        <v>0</v>
      </c>
      <c r="EC15" s="101">
        <f>SUMIFS(Caixa!$M$12:$M$5134,Caixa!$B$12:$B$5134,EC$12,Caixa!$L$12:$L$5134,$C15)+SUMIFS(Banco!$L$12:$L$5001,Banco!$B$12:$B$5001,EC$12,Banco!$K$12:$K$5001,$C15)</f>
        <v>0</v>
      </c>
      <c r="ED15" s="101">
        <f>SUMIFS(Caixa!$M$12:$M$5134,Caixa!$B$12:$B$5134,ED$12,Caixa!$L$12:$L$5134,$C15)+SUMIFS(Banco!$L$12:$L$5001,Banco!$B$12:$B$5001,ED$12,Banco!$K$12:$K$5001,$C15)</f>
        <v>0</v>
      </c>
      <c r="EE15" s="101">
        <f>SUMIFS(Caixa!$M$12:$M$5134,Caixa!$B$12:$B$5134,EE$12,Caixa!$L$12:$L$5134,$C15)+SUMIFS(Banco!$L$12:$L$5001,Banco!$B$12:$B$5001,EE$12,Banco!$K$12:$K$5001,$C15)</f>
        <v>0</v>
      </c>
      <c r="EF15" s="101">
        <f>SUMIFS(Caixa!$M$12:$M$5134,Caixa!$B$12:$B$5134,EF$12,Caixa!$L$12:$L$5134,$C15)+SUMIFS(Banco!$L$12:$L$5001,Banco!$B$12:$B$5001,EF$12,Banco!$K$12:$K$5001,$C15)</f>
        <v>0</v>
      </c>
      <c r="EG15" s="101">
        <f>SUMIFS(Caixa!$M$12:$M$5134,Caixa!$B$12:$B$5134,EG$12,Caixa!$L$12:$L$5134,$C15)+SUMIFS(Banco!$L$12:$L$5001,Banco!$B$12:$B$5001,EG$12,Banco!$K$12:$K$5001,$C15)</f>
        <v>0</v>
      </c>
      <c r="EH15" s="101">
        <f>SUMIFS(Caixa!$M$12:$M$5134,Caixa!$B$12:$B$5134,EH$12,Caixa!$L$12:$L$5134,$C15)+SUMIFS(Banco!$L$12:$L$5001,Banco!$B$12:$B$5001,EH$12,Banco!$K$12:$K$5001,$C15)</f>
        <v>0</v>
      </c>
      <c r="EI15" s="101">
        <f>SUMIFS(Caixa!$M$12:$M$5134,Caixa!$B$12:$B$5134,EI$12,Caixa!$L$12:$L$5134,$C15)+SUMIFS(Banco!$L$12:$L$5001,Banco!$B$12:$B$5001,EI$12,Banco!$K$12:$K$5001,$C15)</f>
        <v>0</v>
      </c>
      <c r="EJ15" s="101">
        <f>SUMIFS(Caixa!$M$12:$M$5134,Caixa!$B$12:$B$5134,EJ$12,Caixa!$L$12:$L$5134,$C15)+SUMIFS(Banco!$L$12:$L$5001,Banco!$B$12:$B$5001,EJ$12,Banco!$K$12:$K$5001,$C15)</f>
        <v>0</v>
      </c>
      <c r="EK15" s="101">
        <f>SUMIFS(Caixa!$M$12:$M$5134,Caixa!$B$12:$B$5134,EK$12,Caixa!$L$12:$L$5134,$C15)+SUMIFS(Banco!$L$12:$L$5001,Banco!$B$12:$B$5001,EK$12,Banco!$K$12:$K$5001,$C15)</f>
        <v>0</v>
      </c>
      <c r="EL15" s="101">
        <f>SUMIFS(Caixa!$M$12:$M$5134,Caixa!$B$12:$B$5134,EL$12,Caixa!$L$12:$L$5134,$C15)+SUMIFS(Banco!$L$12:$L$5001,Banco!$B$12:$B$5001,EL$12,Banco!$K$12:$K$5001,$C15)</f>
        <v>0</v>
      </c>
      <c r="EM15" s="101">
        <f>SUMIFS(Caixa!$M$12:$M$5134,Caixa!$B$12:$B$5134,EM$12,Caixa!$L$12:$L$5134,$C15)+SUMIFS(Banco!$L$12:$L$5001,Banco!$B$12:$B$5001,EM$12,Banco!$K$12:$K$5001,$C15)</f>
        <v>0</v>
      </c>
      <c r="EN15" s="101">
        <f>SUMIFS(Caixa!$M$12:$M$5134,Caixa!$B$12:$B$5134,EN$12,Caixa!$L$12:$L$5134,$C15)+SUMIFS(Banco!$L$12:$L$5001,Banco!$B$12:$B$5001,EN$12,Banco!$K$12:$K$5001,$C15)</f>
        <v>0</v>
      </c>
      <c r="EO15" s="101">
        <f>SUMIFS(Caixa!$M$12:$M$5134,Caixa!$B$12:$B$5134,EO$12,Caixa!$L$12:$L$5134,$C15)+SUMIFS(Banco!$L$12:$L$5001,Banco!$B$12:$B$5001,EO$12,Banco!$K$12:$K$5001,$C15)</f>
        <v>0</v>
      </c>
      <c r="EP15" s="101">
        <f>SUMIFS(Caixa!$M$12:$M$5134,Caixa!$B$12:$B$5134,EP$12,Caixa!$L$12:$L$5134,$C15)+SUMIFS(Banco!$L$12:$L$5001,Banco!$B$12:$B$5001,EP$12,Banco!$K$12:$K$5001,$C15)</f>
        <v>0</v>
      </c>
      <c r="EQ15" s="101">
        <f>SUMIFS(Caixa!$M$12:$M$5134,Caixa!$B$12:$B$5134,EQ$12,Caixa!$L$12:$L$5134,$C15)+SUMIFS(Banco!$L$12:$L$5001,Banco!$B$12:$B$5001,EQ$12,Banco!$K$12:$K$5001,$C15)</f>
        <v>0</v>
      </c>
      <c r="ER15" s="101">
        <f>SUMIFS(Caixa!$M$12:$M$5134,Caixa!$B$12:$B$5134,ER$12,Caixa!$L$12:$L$5134,$C15)+SUMIFS(Banco!$L$12:$L$5001,Banco!$B$12:$B$5001,ER$12,Banco!$K$12:$K$5001,$C15)</f>
        <v>0</v>
      </c>
      <c r="ES15" s="101">
        <f>SUMIFS(Caixa!$M$12:$M$5134,Caixa!$B$12:$B$5134,ES$12,Caixa!$L$12:$L$5134,$C15)+SUMIFS(Banco!$L$12:$L$5001,Banco!$B$12:$B$5001,ES$12,Banco!$K$12:$K$5001,$C15)</f>
        <v>0</v>
      </c>
      <c r="ET15" s="101">
        <f>SUMIFS(Caixa!$M$12:$M$5134,Caixa!$B$12:$B$5134,ET$12,Caixa!$L$12:$L$5134,$C15)+SUMIFS(Banco!$L$12:$L$5001,Banco!$B$12:$B$5001,ET$12,Banco!$K$12:$K$5001,$C15)</f>
        <v>0</v>
      </c>
      <c r="EU15" s="101">
        <f>SUMIFS(Caixa!$M$12:$M$5134,Caixa!$B$12:$B$5134,EU$12,Caixa!$L$12:$L$5134,$C15)+SUMIFS(Banco!$L$12:$L$5001,Banco!$B$12:$B$5001,EU$12,Banco!$K$12:$K$5001,$C15)</f>
        <v>0</v>
      </c>
      <c r="EV15" s="101">
        <f>SUMIFS(Caixa!$M$12:$M$5134,Caixa!$B$12:$B$5134,EV$12,Caixa!$L$12:$L$5134,$C15)+SUMIFS(Banco!$L$12:$L$5001,Banco!$B$12:$B$5001,EV$12,Banco!$K$12:$K$5001,$C15)</f>
        <v>0</v>
      </c>
      <c r="EW15" s="101">
        <f>SUMIFS(Caixa!$M$12:$M$5134,Caixa!$B$12:$B$5134,EW$12,Caixa!$L$12:$L$5134,$C15)+SUMIFS(Banco!$L$12:$L$5001,Banco!$B$12:$B$5001,EW$12,Banco!$K$12:$K$5001,$C15)</f>
        <v>0</v>
      </c>
      <c r="EX15" s="101">
        <f>SUMIFS(Caixa!$M$12:$M$5134,Caixa!$B$12:$B$5134,EX$12,Caixa!$L$12:$L$5134,$C15)+SUMIFS(Banco!$L$12:$L$5001,Banco!$B$12:$B$5001,EX$12,Banco!$K$12:$K$5001,$C15)</f>
        <v>0</v>
      </c>
      <c r="EY15" s="101">
        <f>SUMIFS(Caixa!$M$12:$M$5134,Caixa!$B$12:$B$5134,EY$12,Caixa!$L$12:$L$5134,$C15)+SUMIFS(Banco!$L$12:$L$5001,Banco!$B$12:$B$5001,EY$12,Banco!$K$12:$K$5001,$C15)</f>
        <v>0</v>
      </c>
      <c r="EZ15" s="101">
        <f>SUMIFS(Caixa!$M$12:$M$5134,Caixa!$B$12:$B$5134,EZ$12,Caixa!$L$12:$L$5134,$C15)+SUMIFS(Banco!$L$12:$L$5001,Banco!$B$12:$B$5001,EZ$12,Banco!$K$12:$K$5001,$C15)</f>
        <v>0</v>
      </c>
      <c r="FA15" s="101">
        <f>SUMIFS(Caixa!$M$12:$M$5134,Caixa!$B$12:$B$5134,FA$12,Caixa!$L$12:$L$5134,$C15)+SUMIFS(Banco!$L$12:$L$5001,Banco!$B$12:$B$5001,FA$12,Banco!$K$12:$K$5001,$C15)</f>
        <v>0</v>
      </c>
      <c r="FB15" s="101">
        <f>SUMIFS(Caixa!$M$12:$M$5134,Caixa!$B$12:$B$5134,FB$12,Caixa!$L$12:$L$5134,$C15)+SUMIFS(Banco!$L$12:$L$5001,Banco!$B$12:$B$5001,FB$12,Banco!$K$12:$K$5001,$C15)</f>
        <v>0</v>
      </c>
      <c r="FC15" s="102">
        <f t="shared" si="316"/>
        <v>0</v>
      </c>
      <c r="FD15" s="101">
        <f>SUMIFS(Caixa!$M$12:$M$5134,Caixa!$B$12:$B$5134,FD$12,Caixa!$L$12:$L$5134,$C15)+SUMIFS(Banco!$L$12:$L$5001,Banco!$B$12:$B$5001,FD$12,Banco!$K$12:$K$5001,$C15)</f>
        <v>0</v>
      </c>
      <c r="FE15" s="101">
        <f>SUMIFS(Caixa!$M$12:$M$5134,Caixa!$B$12:$B$5134,FE$12,Caixa!$L$12:$L$5134,$C15)+SUMIFS(Banco!$L$12:$L$5001,Banco!$B$12:$B$5001,FE$12,Banco!$K$12:$K$5001,$C15)</f>
        <v>0</v>
      </c>
      <c r="FF15" s="101">
        <f>SUMIFS(Caixa!$M$12:$M$5134,Caixa!$B$12:$B$5134,FF$12,Caixa!$L$12:$L$5134,$C15)+SUMIFS(Banco!$L$12:$L$5001,Banco!$B$12:$B$5001,FF$12,Banco!$K$12:$K$5001,$C15)</f>
        <v>0</v>
      </c>
      <c r="FG15" s="101">
        <f>SUMIFS(Caixa!$M$12:$M$5134,Caixa!$B$12:$B$5134,FG$12,Caixa!$L$12:$L$5134,$C15)+SUMIFS(Banco!$L$12:$L$5001,Banco!$B$12:$B$5001,FG$12,Banco!$K$12:$K$5001,$C15)</f>
        <v>0</v>
      </c>
      <c r="FH15" s="101">
        <f>SUMIFS(Caixa!$M$12:$M$5134,Caixa!$B$12:$B$5134,FH$12,Caixa!$L$12:$L$5134,$C15)+SUMIFS(Banco!$L$12:$L$5001,Banco!$B$12:$B$5001,FH$12,Banco!$K$12:$K$5001,$C15)</f>
        <v>0</v>
      </c>
      <c r="FI15" s="101">
        <f>SUMIFS(Caixa!$M$12:$M$5134,Caixa!$B$12:$B$5134,FI$12,Caixa!$L$12:$L$5134,$C15)+SUMIFS(Banco!$L$12:$L$5001,Banco!$B$12:$B$5001,FI$12,Banco!$K$12:$K$5001,$C15)</f>
        <v>0</v>
      </c>
      <c r="FJ15" s="101">
        <f>SUMIFS(Caixa!$M$12:$M$5134,Caixa!$B$12:$B$5134,FJ$12,Caixa!$L$12:$L$5134,$C15)+SUMIFS(Banco!$L$12:$L$5001,Banco!$B$12:$B$5001,FJ$12,Banco!$K$12:$K$5001,$C15)</f>
        <v>0</v>
      </c>
      <c r="FK15" s="101">
        <f>SUMIFS(Caixa!$M$12:$M$5134,Caixa!$B$12:$B$5134,FK$12,Caixa!$L$12:$L$5134,$C15)+SUMIFS(Banco!$L$12:$L$5001,Banco!$B$12:$B$5001,FK$12,Banco!$K$12:$K$5001,$C15)</f>
        <v>0</v>
      </c>
      <c r="FL15" s="101">
        <f>SUMIFS(Caixa!$M$12:$M$5134,Caixa!$B$12:$B$5134,FL$12,Caixa!$L$12:$L$5134,$C15)+SUMIFS(Banco!$L$12:$L$5001,Banco!$B$12:$B$5001,FL$12,Banco!$K$12:$K$5001,$C15)</f>
        <v>0</v>
      </c>
      <c r="FM15" s="101">
        <f>SUMIFS(Caixa!$M$12:$M$5134,Caixa!$B$12:$B$5134,FM$12,Caixa!$L$12:$L$5134,$C15)+SUMIFS(Banco!$L$12:$L$5001,Banco!$B$12:$B$5001,FM$12,Banco!$K$12:$K$5001,$C15)</f>
        <v>0</v>
      </c>
      <c r="FN15" s="101">
        <f>SUMIFS(Caixa!$M$12:$M$5134,Caixa!$B$12:$B$5134,FN$12,Caixa!$L$12:$L$5134,$C15)+SUMIFS(Banco!$L$12:$L$5001,Banco!$B$12:$B$5001,FN$12,Banco!$K$12:$K$5001,$C15)</f>
        <v>0</v>
      </c>
      <c r="FO15" s="101">
        <f>SUMIFS(Caixa!$M$12:$M$5134,Caixa!$B$12:$B$5134,FO$12,Caixa!$L$12:$L$5134,$C15)+SUMIFS(Banco!$L$12:$L$5001,Banco!$B$12:$B$5001,FO$12,Banco!$K$12:$K$5001,$C15)</f>
        <v>0</v>
      </c>
      <c r="FP15" s="101">
        <f>SUMIFS(Caixa!$M$12:$M$5134,Caixa!$B$12:$B$5134,FP$12,Caixa!$L$12:$L$5134,$C15)+SUMIFS(Banco!$L$12:$L$5001,Banco!$B$12:$B$5001,FP$12,Banco!$K$12:$K$5001,$C15)</f>
        <v>0</v>
      </c>
      <c r="FQ15" s="101">
        <f>SUMIFS(Caixa!$M$12:$M$5134,Caixa!$B$12:$B$5134,FQ$12,Caixa!$L$12:$L$5134,$C15)+SUMIFS(Banco!$L$12:$L$5001,Banco!$B$12:$B$5001,FQ$12,Banco!$K$12:$K$5001,$C15)</f>
        <v>0</v>
      </c>
      <c r="FR15" s="101">
        <f>SUMIFS(Caixa!$M$12:$M$5134,Caixa!$B$12:$B$5134,FR$12,Caixa!$L$12:$L$5134,$C15)+SUMIFS(Banco!$L$12:$L$5001,Banco!$B$12:$B$5001,FR$12,Banco!$K$12:$K$5001,$C15)</f>
        <v>0</v>
      </c>
      <c r="FS15" s="101">
        <f>SUMIFS(Caixa!$M$12:$M$5134,Caixa!$B$12:$B$5134,FS$12,Caixa!$L$12:$L$5134,$C15)+SUMIFS(Banco!$L$12:$L$5001,Banco!$B$12:$B$5001,FS$12,Banco!$K$12:$K$5001,$C15)</f>
        <v>0</v>
      </c>
      <c r="FT15" s="101">
        <f>SUMIFS(Caixa!$M$12:$M$5134,Caixa!$B$12:$B$5134,FT$12,Caixa!$L$12:$L$5134,$C15)+SUMIFS(Banco!$L$12:$L$5001,Banco!$B$12:$B$5001,FT$12,Banco!$K$12:$K$5001,$C15)</f>
        <v>0</v>
      </c>
      <c r="FU15" s="101">
        <f>SUMIFS(Caixa!$M$12:$M$5134,Caixa!$B$12:$B$5134,FU$12,Caixa!$L$12:$L$5134,$C15)+SUMIFS(Banco!$L$12:$L$5001,Banco!$B$12:$B$5001,FU$12,Banco!$K$12:$K$5001,$C15)</f>
        <v>0</v>
      </c>
      <c r="FV15" s="101">
        <f>SUMIFS(Caixa!$M$12:$M$5134,Caixa!$B$12:$B$5134,FV$12,Caixa!$L$12:$L$5134,$C15)+SUMIFS(Banco!$L$12:$L$5001,Banco!$B$12:$B$5001,FV$12,Banco!$K$12:$K$5001,$C15)</f>
        <v>0</v>
      </c>
      <c r="FW15" s="101">
        <f>SUMIFS(Caixa!$M$12:$M$5134,Caixa!$B$12:$B$5134,FW$12,Caixa!$L$12:$L$5134,$C15)+SUMIFS(Banco!$L$12:$L$5001,Banco!$B$12:$B$5001,FW$12,Banco!$K$12:$K$5001,$C15)</f>
        <v>0</v>
      </c>
      <c r="FX15" s="101">
        <f>SUMIFS(Caixa!$M$12:$M$5134,Caixa!$B$12:$B$5134,FX$12,Caixa!$L$12:$L$5134,$C15)+SUMIFS(Banco!$L$12:$L$5001,Banco!$B$12:$B$5001,FX$12,Banco!$K$12:$K$5001,$C15)</f>
        <v>0</v>
      </c>
      <c r="FY15" s="101">
        <f>SUMIFS(Caixa!$M$12:$M$5134,Caixa!$B$12:$B$5134,FY$12,Caixa!$L$12:$L$5134,$C15)+SUMIFS(Banco!$L$12:$L$5001,Banco!$B$12:$B$5001,FY$12,Banco!$K$12:$K$5001,$C15)</f>
        <v>0</v>
      </c>
      <c r="FZ15" s="101">
        <f>SUMIFS(Caixa!$M$12:$M$5134,Caixa!$B$12:$B$5134,FZ$12,Caixa!$L$12:$L$5134,$C15)+SUMIFS(Banco!$L$12:$L$5001,Banco!$B$12:$B$5001,FZ$12,Banco!$K$12:$K$5001,$C15)</f>
        <v>0</v>
      </c>
      <c r="GA15" s="101">
        <f>SUMIFS(Caixa!$M$12:$M$5134,Caixa!$B$12:$B$5134,GA$12,Caixa!$L$12:$L$5134,$C15)+SUMIFS(Banco!$L$12:$L$5001,Banco!$B$12:$B$5001,GA$12,Banco!$K$12:$K$5001,$C15)</f>
        <v>0</v>
      </c>
      <c r="GB15" s="101">
        <f>SUMIFS(Caixa!$M$12:$M$5134,Caixa!$B$12:$B$5134,GB$12,Caixa!$L$12:$L$5134,$C15)+SUMIFS(Banco!$L$12:$L$5001,Banco!$B$12:$B$5001,GB$12,Banco!$K$12:$K$5001,$C15)</f>
        <v>0</v>
      </c>
      <c r="GC15" s="101">
        <f>SUMIFS(Caixa!$M$12:$M$5134,Caixa!$B$12:$B$5134,GC$12,Caixa!$L$12:$L$5134,$C15)+SUMIFS(Banco!$L$12:$L$5001,Banco!$B$12:$B$5001,GC$12,Banco!$K$12:$K$5001,$C15)</f>
        <v>0</v>
      </c>
      <c r="GD15" s="101">
        <f>SUMIFS(Caixa!$M$12:$M$5134,Caixa!$B$12:$B$5134,GD$12,Caixa!$L$12:$L$5134,$C15)+SUMIFS(Banco!$L$12:$L$5001,Banco!$B$12:$B$5001,GD$12,Banco!$K$12:$K$5001,$C15)</f>
        <v>0</v>
      </c>
      <c r="GE15" s="101">
        <f>SUMIFS(Caixa!$M$12:$M$5134,Caixa!$B$12:$B$5134,GE$12,Caixa!$L$12:$L$5134,$C15)+SUMIFS(Banco!$L$12:$L$5001,Banco!$B$12:$B$5001,GE$12,Banco!$K$12:$K$5001,$C15)</f>
        <v>0</v>
      </c>
      <c r="GF15" s="101">
        <f>SUMIFS(Caixa!$M$12:$M$5134,Caixa!$B$12:$B$5134,GF$12,Caixa!$L$12:$L$5134,$C15)+SUMIFS(Banco!$L$12:$L$5001,Banco!$B$12:$B$5001,GF$12,Banco!$K$12:$K$5001,$C15)</f>
        <v>0</v>
      </c>
      <c r="GG15" s="101">
        <f>SUMIFS(Caixa!$M$12:$M$5134,Caixa!$B$12:$B$5134,GG$12,Caixa!$L$12:$L$5134,$C15)+SUMIFS(Banco!$L$12:$L$5001,Banco!$B$12:$B$5001,GG$12,Banco!$K$12:$K$5001,$C15)</f>
        <v>0</v>
      </c>
      <c r="GH15" s="102">
        <f>SUM(FD15:GG15)</f>
        <v>0</v>
      </c>
      <c r="GI15" s="101">
        <f>SUMIFS(Caixa!$M$12:$M$5134,Caixa!$B$12:$B$5134,GI$12,Caixa!$L$12:$L$5134,$C15)+SUMIFS(Banco!$L$12:$L$5001,Banco!$B$12:$B$5001,GI$12,Banco!$K$12:$K$5001,$C15)</f>
        <v>0</v>
      </c>
      <c r="GJ15" s="101">
        <f>SUMIFS(Caixa!$M$12:$M$5134,Caixa!$B$12:$B$5134,GJ$12,Caixa!$L$12:$L$5134,$C15)+SUMIFS(Banco!$L$12:$L$5001,Banco!$B$12:$B$5001,GJ$12,Banco!$K$12:$K$5001,$C15)</f>
        <v>0</v>
      </c>
      <c r="GK15" s="101">
        <f>SUMIFS(Caixa!$M$12:$M$5134,Caixa!$B$12:$B$5134,GK$12,Caixa!$L$12:$L$5134,$C15)+SUMIFS(Banco!$L$12:$L$5001,Banco!$B$12:$B$5001,GK$12,Banco!$K$12:$K$5001,$C15)</f>
        <v>0</v>
      </c>
      <c r="GL15" s="101">
        <f>SUMIFS(Caixa!$M$12:$M$5134,Caixa!$B$12:$B$5134,GL$12,Caixa!$L$12:$L$5134,$C15)+SUMIFS(Banco!$L$12:$L$5001,Banco!$B$12:$B$5001,GL$12,Banco!$K$12:$K$5001,$C15)</f>
        <v>0</v>
      </c>
      <c r="GM15" s="101">
        <f>SUMIFS(Caixa!$M$12:$M$5134,Caixa!$B$12:$B$5134,GM$12,Caixa!$L$12:$L$5134,$C15)+SUMIFS(Banco!$L$12:$L$5001,Banco!$B$12:$B$5001,GM$12,Banco!$K$12:$K$5001,$C15)</f>
        <v>0</v>
      </c>
      <c r="GN15" s="101">
        <f>SUMIFS(Caixa!$M$12:$M$5134,Caixa!$B$12:$B$5134,GN$12,Caixa!$L$12:$L$5134,$C15)+SUMIFS(Banco!$L$12:$L$5001,Banco!$B$12:$B$5001,GN$12,Banco!$K$12:$K$5001,$C15)</f>
        <v>0</v>
      </c>
      <c r="GO15" s="101">
        <f>SUMIFS(Caixa!$M$12:$M$5134,Caixa!$B$12:$B$5134,GO$12,Caixa!$L$12:$L$5134,$C15)+SUMIFS(Banco!$L$12:$L$5001,Banco!$B$12:$B$5001,GO$12,Banco!$K$12:$K$5001,$C15)</f>
        <v>0</v>
      </c>
      <c r="GP15" s="101">
        <f>SUMIFS(Caixa!$M$12:$M$5134,Caixa!$B$12:$B$5134,GP$12,Caixa!$L$12:$L$5134,$C15)+SUMIFS(Banco!$L$12:$L$5001,Banco!$B$12:$B$5001,GP$12,Banco!$K$12:$K$5001,$C15)</f>
        <v>0</v>
      </c>
      <c r="GQ15" s="101">
        <f>SUMIFS(Caixa!$M$12:$M$5134,Caixa!$B$12:$B$5134,GQ$12,Caixa!$L$12:$L$5134,$C15)+SUMIFS(Banco!$L$12:$L$5001,Banco!$B$12:$B$5001,GQ$12,Banco!$K$12:$K$5001,$C15)</f>
        <v>0</v>
      </c>
      <c r="GR15" s="101">
        <f>SUMIFS(Caixa!$M$12:$M$5134,Caixa!$B$12:$B$5134,GR$12,Caixa!$L$12:$L$5134,$C15)+SUMIFS(Banco!$L$12:$L$5001,Banco!$B$12:$B$5001,GR$12,Banco!$K$12:$K$5001,$C15)</f>
        <v>0</v>
      </c>
      <c r="GS15" s="101">
        <f>SUMIFS(Caixa!$M$12:$M$5134,Caixa!$B$12:$B$5134,GS$12,Caixa!$L$12:$L$5134,$C15)+SUMIFS(Banco!$L$12:$L$5001,Banco!$B$12:$B$5001,GS$12,Banco!$K$12:$K$5001,$C15)</f>
        <v>0</v>
      </c>
      <c r="GT15" s="101">
        <f>SUMIFS(Caixa!$M$12:$M$5134,Caixa!$B$12:$B$5134,GT$12,Caixa!$L$12:$L$5134,$C15)+SUMIFS(Banco!$L$12:$L$5001,Banco!$B$12:$B$5001,GT$12,Banco!$K$12:$K$5001,$C15)</f>
        <v>0</v>
      </c>
      <c r="GU15" s="101">
        <f>SUMIFS(Caixa!$M$12:$M$5134,Caixa!$B$12:$B$5134,GU$12,Caixa!$L$12:$L$5134,$C15)+SUMIFS(Banco!$L$12:$L$5001,Banco!$B$12:$B$5001,GU$12,Banco!$K$12:$K$5001,$C15)</f>
        <v>0</v>
      </c>
      <c r="GV15" s="101">
        <f>SUMIFS(Caixa!$M$12:$M$5134,Caixa!$B$12:$B$5134,GV$12,Caixa!$L$12:$L$5134,$C15)+SUMIFS(Banco!$L$12:$L$5001,Banco!$B$12:$B$5001,GV$12,Banco!$K$12:$K$5001,$C15)</f>
        <v>0</v>
      </c>
      <c r="GW15" s="101">
        <f>SUMIFS(Caixa!$M$12:$M$5134,Caixa!$B$12:$B$5134,GW$12,Caixa!$L$12:$L$5134,$C15)+SUMIFS(Banco!$L$12:$L$5001,Banco!$B$12:$B$5001,GW$12,Banco!$K$12:$K$5001,$C15)</f>
        <v>0</v>
      </c>
      <c r="GX15" s="101">
        <f>SUMIFS(Caixa!$M$12:$M$5134,Caixa!$B$12:$B$5134,GX$12,Caixa!$L$12:$L$5134,$C15)+SUMIFS(Banco!$L$12:$L$5001,Banco!$B$12:$B$5001,GX$12,Banco!$K$12:$K$5001,$C15)</f>
        <v>0</v>
      </c>
      <c r="GY15" s="101">
        <f>SUMIFS(Caixa!$M$12:$M$5134,Caixa!$B$12:$B$5134,GY$12,Caixa!$L$12:$L$5134,$C15)+SUMIFS(Banco!$L$12:$L$5001,Banco!$B$12:$B$5001,GY$12,Banco!$K$12:$K$5001,$C15)</f>
        <v>0</v>
      </c>
      <c r="GZ15" s="101">
        <f>SUMIFS(Caixa!$M$12:$M$5134,Caixa!$B$12:$B$5134,GZ$12,Caixa!$L$12:$L$5134,$C15)+SUMIFS(Banco!$L$12:$L$5001,Banco!$B$12:$B$5001,GZ$12,Banco!$K$12:$K$5001,$C15)</f>
        <v>0</v>
      </c>
      <c r="HA15" s="101">
        <f>SUMIFS(Caixa!$M$12:$M$5134,Caixa!$B$12:$B$5134,HA$12,Caixa!$L$12:$L$5134,$C15)+SUMIFS(Banco!$L$12:$L$5001,Banco!$B$12:$B$5001,HA$12,Banco!$K$12:$K$5001,$C15)</f>
        <v>0</v>
      </c>
      <c r="HB15" s="101">
        <f>SUMIFS(Caixa!$M$12:$M$5134,Caixa!$B$12:$B$5134,HB$12,Caixa!$L$12:$L$5134,$C15)+SUMIFS(Banco!$L$12:$L$5001,Banco!$B$12:$B$5001,HB$12,Banco!$K$12:$K$5001,$C15)</f>
        <v>0</v>
      </c>
      <c r="HC15" s="101">
        <f>SUMIFS(Caixa!$M$12:$M$5134,Caixa!$B$12:$B$5134,HC$12,Caixa!$L$12:$L$5134,$C15)+SUMIFS(Banco!$L$12:$L$5001,Banco!$B$12:$B$5001,HC$12,Banco!$K$12:$K$5001,$C15)</f>
        <v>0</v>
      </c>
      <c r="HD15" s="101">
        <f>SUMIFS(Caixa!$M$12:$M$5134,Caixa!$B$12:$B$5134,HD$12,Caixa!$L$12:$L$5134,$C15)+SUMIFS(Banco!$L$12:$L$5001,Banco!$B$12:$B$5001,HD$12,Banco!$K$12:$K$5001,$C15)</f>
        <v>0</v>
      </c>
      <c r="HE15" s="101">
        <f>SUMIFS(Caixa!$M$12:$M$5134,Caixa!$B$12:$B$5134,HE$12,Caixa!$L$12:$L$5134,$C15)+SUMIFS(Banco!$L$12:$L$5001,Banco!$B$12:$B$5001,HE$12,Banco!$K$12:$K$5001,$C15)</f>
        <v>0</v>
      </c>
      <c r="HF15" s="101">
        <f>SUMIFS(Caixa!$M$12:$M$5134,Caixa!$B$12:$B$5134,HF$12,Caixa!$L$12:$L$5134,$C15)+SUMIFS(Banco!$L$12:$L$5001,Banco!$B$12:$B$5001,HF$12,Banco!$K$12:$K$5001,$C15)</f>
        <v>0</v>
      </c>
      <c r="HG15" s="101">
        <f>SUMIFS(Caixa!$M$12:$M$5134,Caixa!$B$12:$B$5134,HG$12,Caixa!$L$12:$L$5134,$C15)+SUMIFS(Banco!$L$12:$L$5001,Banco!$B$12:$B$5001,HG$12,Banco!$K$12:$K$5001,$C15)</f>
        <v>0</v>
      </c>
      <c r="HH15" s="101">
        <f>SUMIFS(Caixa!$M$12:$M$5134,Caixa!$B$12:$B$5134,HH$12,Caixa!$L$12:$L$5134,$C15)+SUMIFS(Banco!$L$12:$L$5001,Banco!$B$12:$B$5001,HH$12,Banco!$K$12:$K$5001,$C15)</f>
        <v>0</v>
      </c>
      <c r="HI15" s="101">
        <f>SUMIFS(Caixa!$M$12:$M$5134,Caixa!$B$12:$B$5134,HI$12,Caixa!$L$12:$L$5134,$C15)+SUMIFS(Banco!$L$12:$L$5001,Banco!$B$12:$B$5001,HI$12,Banco!$K$12:$K$5001,$C15)</f>
        <v>0</v>
      </c>
      <c r="HJ15" s="101">
        <f>SUMIFS(Caixa!$M$12:$M$5134,Caixa!$B$12:$B$5134,HJ$12,Caixa!$L$12:$L$5134,$C15)+SUMIFS(Banco!$L$12:$L$5001,Banco!$B$12:$B$5001,HJ$12,Banco!$K$12:$K$5001,$C15)</f>
        <v>0</v>
      </c>
      <c r="HK15" s="101">
        <f>SUMIFS(Caixa!$M$12:$M$5134,Caixa!$B$12:$B$5134,HK$12,Caixa!$L$12:$L$5134,$C15)+SUMIFS(Banco!$L$12:$L$5001,Banco!$B$12:$B$5001,HK$12,Banco!$K$12:$K$5001,$C15)</f>
        <v>0</v>
      </c>
      <c r="HL15" s="101">
        <f>SUMIFS(Caixa!$M$12:$M$5134,Caixa!$B$12:$B$5134,HL$12,Caixa!$L$12:$L$5134,$C15)+SUMIFS(Banco!$L$12:$L$5001,Banco!$B$12:$B$5001,HL$12,Banco!$K$12:$K$5001,$C15)</f>
        <v>0</v>
      </c>
      <c r="HM15" s="101">
        <f>SUMIFS(Caixa!$M$12:$M$5134,Caixa!$B$12:$B$5134,HM$12,Caixa!$L$12:$L$5134,$C15)+SUMIFS(Banco!$L$12:$L$5001,Banco!$B$12:$B$5001,HM$12,Banco!$K$12:$K$5001,$C15)</f>
        <v>0</v>
      </c>
      <c r="HN15" s="102">
        <f t="shared" si="317"/>
        <v>0</v>
      </c>
      <c r="HO15" s="101">
        <f>SUMIFS(Caixa!$M$12:$M$5134,Caixa!$B$12:$B$5134,HO$12,Caixa!$L$12:$L$5134,$C15)+SUMIFS(Banco!$L$12:$L$5001,Banco!$B$12:$B$5001,HO$12,Banco!$K$12:$K$5001,$C15)</f>
        <v>0</v>
      </c>
      <c r="HP15" s="101">
        <f>SUMIFS(Caixa!$M$12:$M$5134,Caixa!$B$12:$B$5134,HP$12,Caixa!$L$12:$L$5134,$C15)+SUMIFS(Banco!$L$12:$L$5001,Banco!$B$12:$B$5001,HP$12,Banco!$K$12:$K$5001,$C15)</f>
        <v>0</v>
      </c>
      <c r="HQ15" s="101">
        <f>SUMIFS(Caixa!$M$12:$M$5134,Caixa!$B$12:$B$5134,HQ$12,Caixa!$L$12:$L$5134,$C15)+SUMIFS(Banco!$L$12:$L$5001,Banco!$B$12:$B$5001,HQ$12,Banco!$K$12:$K$5001,$C15)</f>
        <v>0</v>
      </c>
      <c r="HR15" s="101">
        <f>SUMIFS(Caixa!$M$12:$M$5134,Caixa!$B$12:$B$5134,HR$12,Caixa!$L$12:$L$5134,$C15)+SUMIFS(Banco!$L$12:$L$5001,Banco!$B$12:$B$5001,HR$12,Banco!$K$12:$K$5001,$C15)</f>
        <v>0</v>
      </c>
      <c r="HS15" s="101">
        <f>SUMIFS(Caixa!$M$12:$M$5134,Caixa!$B$12:$B$5134,HS$12,Caixa!$L$12:$L$5134,$C15)+SUMIFS(Banco!$L$12:$L$5001,Banco!$B$12:$B$5001,HS$12,Banco!$K$12:$K$5001,$C15)</f>
        <v>0</v>
      </c>
      <c r="HT15" s="101">
        <f>SUMIFS(Caixa!$M$12:$M$5134,Caixa!$B$12:$B$5134,HT$12,Caixa!$L$12:$L$5134,$C15)+SUMIFS(Banco!$L$12:$L$5001,Banco!$B$12:$B$5001,HT$12,Banco!$K$12:$K$5001,$C15)</f>
        <v>0</v>
      </c>
      <c r="HU15" s="101">
        <f>SUMIFS(Caixa!$M$12:$M$5134,Caixa!$B$12:$B$5134,HU$12,Caixa!$L$12:$L$5134,$C15)+SUMIFS(Banco!$L$12:$L$5001,Banco!$B$12:$B$5001,HU$12,Banco!$K$12:$K$5001,$C15)</f>
        <v>0</v>
      </c>
      <c r="HV15" s="101">
        <f>SUMIFS(Caixa!$M$12:$M$5134,Caixa!$B$12:$B$5134,HV$12,Caixa!$L$12:$L$5134,$C15)+SUMIFS(Banco!$L$12:$L$5001,Banco!$B$12:$B$5001,HV$12,Banco!$K$12:$K$5001,$C15)</f>
        <v>0</v>
      </c>
      <c r="HW15" s="101">
        <f>SUMIFS(Caixa!$M$12:$M$5134,Caixa!$B$12:$B$5134,HW$12,Caixa!$L$12:$L$5134,$C15)+SUMIFS(Banco!$L$12:$L$5001,Banco!$B$12:$B$5001,HW$12,Banco!$K$12:$K$5001,$C15)</f>
        <v>0</v>
      </c>
      <c r="HX15" s="101">
        <f>SUMIFS(Caixa!$M$12:$M$5134,Caixa!$B$12:$B$5134,HX$12,Caixa!$L$12:$L$5134,$C15)+SUMIFS(Banco!$L$12:$L$5001,Banco!$B$12:$B$5001,HX$12,Banco!$K$12:$K$5001,$C15)</f>
        <v>0</v>
      </c>
      <c r="HY15" s="101">
        <f>SUMIFS(Caixa!$M$12:$M$5134,Caixa!$B$12:$B$5134,HY$12,Caixa!$L$12:$L$5134,$C15)+SUMIFS(Banco!$L$12:$L$5001,Banco!$B$12:$B$5001,HY$12,Banco!$K$12:$K$5001,$C15)</f>
        <v>0</v>
      </c>
      <c r="HZ15" s="101">
        <f>SUMIFS(Caixa!$M$12:$M$5134,Caixa!$B$12:$B$5134,HZ$12,Caixa!$L$12:$L$5134,$C15)+SUMIFS(Banco!$L$12:$L$5001,Banco!$B$12:$B$5001,HZ$12,Banco!$K$12:$K$5001,$C15)</f>
        <v>0</v>
      </c>
      <c r="IA15" s="101">
        <f>SUMIFS(Caixa!$M$12:$M$5134,Caixa!$B$12:$B$5134,IA$12,Caixa!$L$12:$L$5134,$C15)+SUMIFS(Banco!$L$12:$L$5001,Banco!$B$12:$B$5001,IA$12,Banco!$K$12:$K$5001,$C15)</f>
        <v>0</v>
      </c>
      <c r="IB15" s="101">
        <f>SUMIFS(Caixa!$M$12:$M$5134,Caixa!$B$12:$B$5134,IB$12,Caixa!$L$12:$L$5134,$C15)+SUMIFS(Banco!$L$12:$L$5001,Banco!$B$12:$B$5001,IB$12,Banco!$K$12:$K$5001,$C15)</f>
        <v>0</v>
      </c>
      <c r="IC15" s="101">
        <f>SUMIFS(Caixa!$M$12:$M$5134,Caixa!$B$12:$B$5134,IC$12,Caixa!$L$12:$L$5134,$C15)+SUMIFS(Banco!$L$12:$L$5001,Banco!$B$12:$B$5001,IC$12,Banco!$K$12:$K$5001,$C15)</f>
        <v>0</v>
      </c>
      <c r="ID15" s="101">
        <f>SUMIFS(Caixa!$M$12:$M$5134,Caixa!$B$12:$B$5134,ID$12,Caixa!$L$12:$L$5134,$C15)+SUMIFS(Banco!$L$12:$L$5001,Banco!$B$12:$B$5001,ID$12,Banco!$K$12:$K$5001,$C15)</f>
        <v>0</v>
      </c>
      <c r="IE15" s="101">
        <f>SUMIFS(Caixa!$M$12:$M$5134,Caixa!$B$12:$B$5134,IE$12,Caixa!$L$12:$L$5134,$C15)+SUMIFS(Banco!$L$12:$L$5001,Banco!$B$12:$B$5001,IE$12,Banco!$K$12:$K$5001,$C15)</f>
        <v>0</v>
      </c>
      <c r="IF15" s="101">
        <f>SUMIFS(Caixa!$M$12:$M$5134,Caixa!$B$12:$B$5134,IF$12,Caixa!$L$12:$L$5134,$C15)+SUMIFS(Banco!$L$12:$L$5001,Banco!$B$12:$B$5001,IF$12,Banco!$K$12:$K$5001,$C15)</f>
        <v>0</v>
      </c>
      <c r="IG15" s="101">
        <f>SUMIFS(Caixa!$M$12:$M$5134,Caixa!$B$12:$B$5134,IG$12,Caixa!$L$12:$L$5134,$C15)+SUMIFS(Banco!$L$12:$L$5001,Banco!$B$12:$B$5001,IG$12,Banco!$K$12:$K$5001,$C15)</f>
        <v>0</v>
      </c>
      <c r="IH15" s="101">
        <f>SUMIFS(Caixa!$M$12:$M$5134,Caixa!$B$12:$B$5134,IH$12,Caixa!$L$12:$L$5134,$C15)+SUMIFS(Banco!$L$12:$L$5001,Banco!$B$12:$B$5001,IH$12,Banco!$K$12:$K$5001,$C15)</f>
        <v>0</v>
      </c>
      <c r="II15" s="101">
        <f>SUMIFS(Caixa!$M$12:$M$5134,Caixa!$B$12:$B$5134,II$12,Caixa!$L$12:$L$5134,$C15)+SUMIFS(Banco!$L$12:$L$5001,Banco!$B$12:$B$5001,II$12,Banco!$K$12:$K$5001,$C15)</f>
        <v>0</v>
      </c>
      <c r="IJ15" s="101">
        <f>SUMIFS(Caixa!$M$12:$M$5134,Caixa!$B$12:$B$5134,IJ$12,Caixa!$L$12:$L$5134,$C15)+SUMIFS(Banco!$L$12:$L$5001,Banco!$B$12:$B$5001,IJ$12,Banco!$K$12:$K$5001,$C15)</f>
        <v>0</v>
      </c>
      <c r="IK15" s="101">
        <f>SUMIFS(Caixa!$M$12:$M$5134,Caixa!$B$12:$B$5134,IK$12,Caixa!$L$12:$L$5134,$C15)+SUMIFS(Banco!$L$12:$L$5001,Banco!$B$12:$B$5001,IK$12,Banco!$K$12:$K$5001,$C15)</f>
        <v>0</v>
      </c>
      <c r="IL15" s="101">
        <f>SUMIFS(Caixa!$M$12:$M$5134,Caixa!$B$12:$B$5134,IL$12,Caixa!$L$12:$L$5134,$C15)+SUMIFS(Banco!$L$12:$L$5001,Banco!$B$12:$B$5001,IL$12,Banco!$K$12:$K$5001,$C15)</f>
        <v>0</v>
      </c>
      <c r="IM15" s="101">
        <f>SUMIFS(Caixa!$M$12:$M$5134,Caixa!$B$12:$B$5134,IM$12,Caixa!$L$12:$L$5134,$C15)+SUMIFS(Banco!$L$12:$L$5001,Banco!$B$12:$B$5001,IM$12,Banco!$K$12:$K$5001,$C15)</f>
        <v>0</v>
      </c>
      <c r="IN15" s="101">
        <f>SUMIFS(Caixa!$M$12:$M$5134,Caixa!$B$12:$B$5134,IN$12,Caixa!$L$12:$L$5134,$C15)+SUMIFS(Banco!$L$12:$L$5001,Banco!$B$12:$B$5001,IN$12,Banco!$K$12:$K$5001,$C15)</f>
        <v>0</v>
      </c>
      <c r="IO15" s="101">
        <f>SUMIFS(Caixa!$M$12:$M$5134,Caixa!$B$12:$B$5134,IO$12,Caixa!$L$12:$L$5134,$C15)+SUMIFS(Banco!$L$12:$L$5001,Banco!$B$12:$B$5001,IO$12,Banco!$K$12:$K$5001,$C15)</f>
        <v>0</v>
      </c>
      <c r="IP15" s="101">
        <f>SUMIFS(Caixa!$M$12:$M$5134,Caixa!$B$12:$B$5134,IP$12,Caixa!$L$12:$L$5134,$C15)+SUMIFS(Banco!$L$12:$L$5001,Banco!$B$12:$B$5001,IP$12,Banco!$K$12:$K$5001,$C15)</f>
        <v>0</v>
      </c>
      <c r="IQ15" s="101">
        <f>SUMIFS(Caixa!$M$12:$M$5134,Caixa!$B$12:$B$5134,IQ$12,Caixa!$L$12:$L$5134,$C15)+SUMIFS(Banco!$L$12:$L$5001,Banco!$B$12:$B$5001,IQ$12,Banco!$K$12:$K$5001,$C15)</f>
        <v>0</v>
      </c>
      <c r="IR15" s="101">
        <f>SUMIFS(Caixa!$M$12:$M$5134,Caixa!$B$12:$B$5134,IR$12,Caixa!$L$12:$L$5134,$C15)+SUMIFS(Banco!$L$12:$L$5001,Banco!$B$12:$B$5001,IR$12,Banco!$K$12:$K$5001,$C15)</f>
        <v>0</v>
      </c>
      <c r="IS15" s="101">
        <f>SUMIFS(Caixa!$M$12:$M$5134,Caixa!$B$12:$B$5134,IS$12,Caixa!$L$12:$L$5134,$C15)+SUMIFS(Banco!$L$12:$L$5001,Banco!$B$12:$B$5001,IS$12,Banco!$K$12:$K$5001,$C15)</f>
        <v>0</v>
      </c>
      <c r="IT15" s="102">
        <f t="shared" si="318"/>
        <v>0</v>
      </c>
      <c r="IU15" s="101">
        <f>SUMIFS(Caixa!$M$12:$M$5134,Caixa!$B$12:$B$5134,IU$12,Caixa!$L$12:$L$5134,$C15)+SUMIFS(Banco!$L$12:$L$5001,Banco!$B$12:$B$5001,IU$12,Banco!$K$12:$K$5001,$C15)</f>
        <v>0</v>
      </c>
      <c r="IV15" s="101">
        <f>SUMIFS(Caixa!$M$12:$M$5134,Caixa!$B$12:$B$5134,IV$12,Caixa!$L$12:$L$5134,$C15)+SUMIFS(Banco!$L$12:$L$5001,Banco!$B$12:$B$5001,IV$12,Banco!$K$12:$K$5001,$C15)</f>
        <v>0</v>
      </c>
      <c r="IW15" s="101">
        <f>SUMIFS(Caixa!$M$12:$M$5134,Caixa!$B$12:$B$5134,IW$12,Caixa!$L$12:$L$5134,$C15)+SUMIFS(Banco!$L$12:$L$5001,Banco!$B$12:$B$5001,IW$12,Banco!$K$12:$K$5001,$C15)</f>
        <v>0</v>
      </c>
      <c r="IX15" s="101">
        <f>SUMIFS(Caixa!$M$12:$M$5134,Caixa!$B$12:$B$5134,IX$12,Caixa!$L$12:$L$5134,$C15)+SUMIFS(Banco!$L$12:$L$5001,Banco!$B$12:$B$5001,IX$12,Banco!$K$12:$K$5001,$C15)</f>
        <v>0</v>
      </c>
      <c r="IY15" s="101">
        <f>SUMIFS(Caixa!$M$12:$M$5134,Caixa!$B$12:$B$5134,IY$12,Caixa!$L$12:$L$5134,$C15)+SUMIFS(Banco!$L$12:$L$5001,Banco!$B$12:$B$5001,IY$12,Banco!$K$12:$K$5001,$C15)</f>
        <v>0</v>
      </c>
      <c r="IZ15" s="101">
        <f>SUMIFS(Caixa!$M$12:$M$5134,Caixa!$B$12:$B$5134,IZ$12,Caixa!$L$12:$L$5134,$C15)+SUMIFS(Banco!$L$12:$L$5001,Banco!$B$12:$B$5001,IZ$12,Banco!$K$12:$K$5001,$C15)</f>
        <v>0</v>
      </c>
      <c r="JA15" s="101">
        <f>SUMIFS(Caixa!$M$12:$M$5134,Caixa!$B$12:$B$5134,JA$12,Caixa!$L$12:$L$5134,$C15)+SUMIFS(Banco!$L$12:$L$5001,Banco!$B$12:$B$5001,JA$12,Banco!$K$12:$K$5001,$C15)</f>
        <v>0</v>
      </c>
      <c r="JB15" s="101">
        <f>SUMIFS(Caixa!$M$12:$M$5134,Caixa!$B$12:$B$5134,JB$12,Caixa!$L$12:$L$5134,$C15)+SUMIFS(Banco!$L$12:$L$5001,Banco!$B$12:$B$5001,JB$12,Banco!$K$12:$K$5001,$C15)</f>
        <v>0</v>
      </c>
      <c r="JC15" s="101">
        <f>SUMIFS(Caixa!$M$12:$M$5134,Caixa!$B$12:$B$5134,JC$12,Caixa!$L$12:$L$5134,$C15)+SUMIFS(Banco!$L$12:$L$5001,Banco!$B$12:$B$5001,JC$12,Banco!$K$12:$K$5001,$C15)</f>
        <v>0</v>
      </c>
      <c r="JD15" s="101">
        <f>SUMIFS(Caixa!$M$12:$M$5134,Caixa!$B$12:$B$5134,JD$12,Caixa!$L$12:$L$5134,$C15)+SUMIFS(Banco!$L$12:$L$5001,Banco!$B$12:$B$5001,JD$12,Banco!$K$12:$K$5001,$C15)</f>
        <v>0</v>
      </c>
      <c r="JE15" s="101">
        <f>SUMIFS(Caixa!$M$12:$M$5134,Caixa!$B$12:$B$5134,JE$12,Caixa!$L$12:$L$5134,$C15)+SUMIFS(Banco!$L$12:$L$5001,Banco!$B$12:$B$5001,JE$12,Banco!$K$12:$K$5001,$C15)</f>
        <v>0</v>
      </c>
      <c r="JF15" s="101">
        <f>SUMIFS(Caixa!$M$12:$M$5134,Caixa!$B$12:$B$5134,JF$12,Caixa!$L$12:$L$5134,$C15)+SUMIFS(Banco!$L$12:$L$5001,Banco!$B$12:$B$5001,JF$12,Banco!$K$12:$K$5001,$C15)</f>
        <v>0</v>
      </c>
      <c r="JG15" s="101">
        <f>SUMIFS(Caixa!$M$12:$M$5134,Caixa!$B$12:$B$5134,JG$12,Caixa!$L$12:$L$5134,$C15)+SUMIFS(Banco!$L$12:$L$5001,Banco!$B$12:$B$5001,JG$12,Banco!$K$12:$K$5001,$C15)</f>
        <v>0</v>
      </c>
      <c r="JH15" s="101">
        <f>SUMIFS(Caixa!$M$12:$M$5134,Caixa!$B$12:$B$5134,JH$12,Caixa!$L$12:$L$5134,$C15)+SUMIFS(Banco!$L$12:$L$5001,Banco!$B$12:$B$5001,JH$12,Banco!$K$12:$K$5001,$C15)</f>
        <v>0</v>
      </c>
      <c r="JI15" s="101">
        <f>SUMIFS(Caixa!$M$12:$M$5134,Caixa!$B$12:$B$5134,JI$12,Caixa!$L$12:$L$5134,$C15)+SUMIFS(Banco!$L$12:$L$5001,Banco!$B$12:$B$5001,JI$12,Banco!$K$12:$K$5001,$C15)</f>
        <v>0</v>
      </c>
      <c r="JJ15" s="101">
        <f>SUMIFS(Caixa!$M$12:$M$5134,Caixa!$B$12:$B$5134,JJ$12,Caixa!$L$12:$L$5134,$C15)+SUMIFS(Banco!$L$12:$L$5001,Banco!$B$12:$B$5001,JJ$12,Banco!$K$12:$K$5001,$C15)</f>
        <v>0</v>
      </c>
      <c r="JK15" s="101">
        <f>SUMIFS(Caixa!$M$12:$M$5134,Caixa!$B$12:$B$5134,JK$12,Caixa!$L$12:$L$5134,$C15)+SUMIFS(Banco!$L$12:$L$5001,Banco!$B$12:$B$5001,JK$12,Banco!$K$12:$K$5001,$C15)</f>
        <v>0</v>
      </c>
      <c r="JL15" s="101">
        <f>SUMIFS(Caixa!$M$12:$M$5134,Caixa!$B$12:$B$5134,JL$12,Caixa!$L$12:$L$5134,$C15)+SUMIFS(Banco!$L$12:$L$5001,Banco!$B$12:$B$5001,JL$12,Banco!$K$12:$K$5001,$C15)</f>
        <v>0</v>
      </c>
      <c r="JM15" s="101">
        <f>SUMIFS(Caixa!$M$12:$M$5134,Caixa!$B$12:$B$5134,JM$12,Caixa!$L$12:$L$5134,$C15)+SUMIFS(Banco!$L$12:$L$5001,Banco!$B$12:$B$5001,JM$12,Banco!$K$12:$K$5001,$C15)</f>
        <v>0</v>
      </c>
      <c r="JN15" s="101">
        <f>SUMIFS(Caixa!$M$12:$M$5134,Caixa!$B$12:$B$5134,JN$12,Caixa!$L$12:$L$5134,$C15)+SUMIFS(Banco!$L$12:$L$5001,Banco!$B$12:$B$5001,JN$12,Banco!$K$12:$K$5001,$C15)</f>
        <v>0</v>
      </c>
      <c r="JO15" s="101">
        <f>SUMIFS(Caixa!$M$12:$M$5134,Caixa!$B$12:$B$5134,JO$12,Caixa!$L$12:$L$5134,$C15)+SUMIFS(Banco!$L$12:$L$5001,Banco!$B$12:$B$5001,JO$12,Banco!$K$12:$K$5001,$C15)</f>
        <v>0</v>
      </c>
      <c r="JP15" s="101">
        <f>SUMIFS(Caixa!$M$12:$M$5134,Caixa!$B$12:$B$5134,JP$12,Caixa!$L$12:$L$5134,$C15)+SUMIFS(Banco!$L$12:$L$5001,Banco!$B$12:$B$5001,JP$12,Banco!$K$12:$K$5001,$C15)</f>
        <v>0</v>
      </c>
      <c r="JQ15" s="101">
        <f>SUMIFS(Caixa!$M$12:$M$5134,Caixa!$B$12:$B$5134,JQ$12,Caixa!$L$12:$L$5134,$C15)+SUMIFS(Banco!$L$12:$L$5001,Banco!$B$12:$B$5001,JQ$12,Banco!$K$12:$K$5001,$C15)</f>
        <v>0</v>
      </c>
      <c r="JR15" s="101">
        <f>SUMIFS(Caixa!$M$12:$M$5134,Caixa!$B$12:$B$5134,JR$12,Caixa!$L$12:$L$5134,$C15)+SUMIFS(Banco!$L$12:$L$5001,Banco!$B$12:$B$5001,JR$12,Banco!$K$12:$K$5001,$C15)</f>
        <v>0</v>
      </c>
      <c r="JS15" s="101">
        <f>SUMIFS(Caixa!$M$12:$M$5134,Caixa!$B$12:$B$5134,JS$12,Caixa!$L$12:$L$5134,$C15)+SUMIFS(Banco!$L$12:$L$5001,Banco!$B$12:$B$5001,JS$12,Banco!$K$12:$K$5001,$C15)</f>
        <v>0</v>
      </c>
      <c r="JT15" s="101">
        <f>SUMIFS(Caixa!$M$12:$M$5134,Caixa!$B$12:$B$5134,JT$12,Caixa!$L$12:$L$5134,$C15)+SUMIFS(Banco!$L$12:$L$5001,Banco!$B$12:$B$5001,JT$12,Banco!$K$12:$K$5001,$C15)</f>
        <v>0</v>
      </c>
      <c r="JU15" s="101">
        <f>SUMIFS(Caixa!$M$12:$M$5134,Caixa!$B$12:$B$5134,JU$12,Caixa!$L$12:$L$5134,$C15)+SUMIFS(Banco!$L$12:$L$5001,Banco!$B$12:$B$5001,JU$12,Banco!$K$12:$K$5001,$C15)</f>
        <v>0</v>
      </c>
      <c r="JV15" s="101">
        <f>SUMIFS(Caixa!$M$12:$M$5134,Caixa!$B$12:$B$5134,JV$12,Caixa!$L$12:$L$5134,$C15)+SUMIFS(Banco!$L$12:$L$5001,Banco!$B$12:$B$5001,JV$12,Banco!$K$12:$K$5001,$C15)</f>
        <v>0</v>
      </c>
      <c r="JW15" s="101">
        <f>SUMIFS(Caixa!$M$12:$M$5134,Caixa!$B$12:$B$5134,JW$12,Caixa!$L$12:$L$5134,$C15)+SUMIFS(Banco!$L$12:$L$5001,Banco!$B$12:$B$5001,JW$12,Banco!$K$12:$K$5001,$C15)</f>
        <v>0</v>
      </c>
      <c r="JX15" s="101">
        <f>SUMIFS(Caixa!$M$12:$M$5134,Caixa!$B$12:$B$5134,JX$12,Caixa!$L$12:$L$5134,$C15)+SUMIFS(Banco!$L$12:$L$5001,Banco!$B$12:$B$5001,JX$12,Banco!$K$12:$K$5001,$C15)</f>
        <v>0</v>
      </c>
      <c r="JY15" s="102">
        <f>SUM(IU15:JX15)</f>
        <v>0</v>
      </c>
      <c r="JZ15" s="101">
        <f>SUMIFS(Caixa!$M$12:$M$5134,Caixa!$B$12:$B$5134,JZ$12,Caixa!$L$12:$L$5134,$C15)+SUMIFS(Banco!$L$12:$L$5001,Banco!$B$12:$B$5001,JZ$12,Banco!$K$12:$K$5001,$C15)</f>
        <v>0</v>
      </c>
      <c r="KA15" s="101">
        <f>SUMIFS(Caixa!$M$12:$M$5134,Caixa!$B$12:$B$5134,KA$12,Caixa!$L$12:$L$5134,$C15)+SUMIFS(Banco!$L$12:$L$5001,Banco!$B$12:$B$5001,KA$12,Banco!$K$12:$K$5001,$C15)</f>
        <v>0</v>
      </c>
      <c r="KB15" s="101">
        <f>SUMIFS(Caixa!$M$12:$M$5134,Caixa!$B$12:$B$5134,KB$12,Caixa!$L$12:$L$5134,$C15)+SUMIFS(Banco!$L$12:$L$5001,Banco!$B$12:$B$5001,KB$12,Banco!$K$12:$K$5001,$C15)</f>
        <v>0</v>
      </c>
      <c r="KC15" s="101">
        <f>SUMIFS(Caixa!$M$12:$M$5134,Caixa!$B$12:$B$5134,KC$12,Caixa!$L$12:$L$5134,$C15)+SUMIFS(Banco!$L$12:$L$5001,Banco!$B$12:$B$5001,KC$12,Banco!$K$12:$K$5001,$C15)</f>
        <v>0</v>
      </c>
      <c r="KD15" s="101">
        <f>SUMIFS(Caixa!$M$12:$M$5134,Caixa!$B$12:$B$5134,KD$12,Caixa!$L$12:$L$5134,$C15)+SUMIFS(Banco!$L$12:$L$5001,Banco!$B$12:$B$5001,KD$12,Banco!$K$12:$K$5001,$C15)</f>
        <v>0</v>
      </c>
      <c r="KE15" s="101">
        <f>SUMIFS(Caixa!$M$12:$M$5134,Caixa!$B$12:$B$5134,KE$12,Caixa!$L$12:$L$5134,$C15)+SUMIFS(Banco!$L$12:$L$5001,Banco!$B$12:$B$5001,KE$12,Banco!$K$12:$K$5001,$C15)</f>
        <v>0</v>
      </c>
      <c r="KF15" s="101">
        <f>SUMIFS(Caixa!$M$12:$M$5134,Caixa!$B$12:$B$5134,KF$12,Caixa!$L$12:$L$5134,$C15)+SUMIFS(Banco!$L$12:$L$5001,Banco!$B$12:$B$5001,KF$12,Banco!$K$12:$K$5001,$C15)</f>
        <v>0</v>
      </c>
      <c r="KG15" s="101">
        <f>SUMIFS(Caixa!$M$12:$M$5134,Caixa!$B$12:$B$5134,KG$12,Caixa!$L$12:$L$5134,$C15)+SUMIFS(Banco!$L$12:$L$5001,Banco!$B$12:$B$5001,KG$12,Banco!$K$12:$K$5001,$C15)</f>
        <v>0</v>
      </c>
      <c r="KH15" s="101">
        <f>SUMIFS(Caixa!$M$12:$M$5134,Caixa!$B$12:$B$5134,KH$12,Caixa!$L$12:$L$5134,$C15)+SUMIFS(Banco!$L$12:$L$5001,Banco!$B$12:$B$5001,KH$12,Banco!$K$12:$K$5001,$C15)</f>
        <v>0</v>
      </c>
      <c r="KI15" s="101">
        <f>SUMIFS(Caixa!$M$12:$M$5134,Caixa!$B$12:$B$5134,KI$12,Caixa!$L$12:$L$5134,$C15)+SUMIFS(Banco!$L$12:$L$5001,Banco!$B$12:$B$5001,KI$12,Banco!$K$12:$K$5001,$C15)</f>
        <v>0</v>
      </c>
      <c r="KJ15" s="101">
        <f>SUMIFS(Caixa!$M$12:$M$5134,Caixa!$B$12:$B$5134,KJ$12,Caixa!$L$12:$L$5134,$C15)+SUMIFS(Banco!$L$12:$L$5001,Banco!$B$12:$B$5001,KJ$12,Banco!$K$12:$K$5001,$C15)</f>
        <v>0</v>
      </c>
      <c r="KK15" s="101">
        <f>SUMIFS(Caixa!$M$12:$M$5134,Caixa!$B$12:$B$5134,KK$12,Caixa!$L$12:$L$5134,$C15)+SUMIFS(Banco!$L$12:$L$5001,Banco!$B$12:$B$5001,KK$12,Banco!$K$12:$K$5001,$C15)</f>
        <v>0</v>
      </c>
      <c r="KL15" s="101">
        <f>SUMIFS(Caixa!$M$12:$M$5134,Caixa!$B$12:$B$5134,KL$12,Caixa!$L$12:$L$5134,$C15)+SUMIFS(Banco!$L$12:$L$5001,Banco!$B$12:$B$5001,KL$12,Banco!$K$12:$K$5001,$C15)</f>
        <v>0</v>
      </c>
      <c r="KM15" s="101">
        <f>SUMIFS(Caixa!$M$12:$M$5134,Caixa!$B$12:$B$5134,KM$12,Caixa!$L$12:$L$5134,$C15)+SUMIFS(Banco!$L$12:$L$5001,Banco!$B$12:$B$5001,KM$12,Banco!$K$12:$K$5001,$C15)</f>
        <v>0</v>
      </c>
      <c r="KN15" s="101">
        <f>SUMIFS(Caixa!$M$12:$M$5134,Caixa!$B$12:$B$5134,KN$12,Caixa!$L$12:$L$5134,$C15)+SUMIFS(Banco!$L$12:$L$5001,Banco!$B$12:$B$5001,KN$12,Banco!$K$12:$K$5001,$C15)</f>
        <v>0</v>
      </c>
      <c r="KO15" s="101">
        <f>SUMIFS(Caixa!$M$12:$M$5134,Caixa!$B$12:$B$5134,KO$12,Caixa!$L$12:$L$5134,$C15)+SUMIFS(Banco!$L$12:$L$5001,Banco!$B$12:$B$5001,KO$12,Banco!$K$12:$K$5001,$C15)</f>
        <v>0</v>
      </c>
      <c r="KP15" s="101">
        <f>SUMIFS(Caixa!$M$12:$M$5134,Caixa!$B$12:$B$5134,KP$12,Caixa!$L$12:$L$5134,$C15)+SUMIFS(Banco!$L$12:$L$5001,Banco!$B$12:$B$5001,KP$12,Banco!$K$12:$K$5001,$C15)</f>
        <v>0</v>
      </c>
      <c r="KQ15" s="101">
        <f>SUMIFS(Caixa!$M$12:$M$5134,Caixa!$B$12:$B$5134,KQ$12,Caixa!$L$12:$L$5134,$C15)+SUMIFS(Banco!$L$12:$L$5001,Banco!$B$12:$B$5001,KQ$12,Banco!$K$12:$K$5001,$C15)</f>
        <v>0</v>
      </c>
      <c r="KR15" s="101">
        <f>SUMIFS(Caixa!$M$12:$M$5134,Caixa!$B$12:$B$5134,KR$12,Caixa!$L$12:$L$5134,$C15)+SUMIFS(Banco!$L$12:$L$5001,Banco!$B$12:$B$5001,KR$12,Banco!$K$12:$K$5001,$C15)</f>
        <v>0</v>
      </c>
      <c r="KS15" s="101">
        <f>SUMIFS(Caixa!$M$12:$M$5134,Caixa!$B$12:$B$5134,KS$12,Caixa!$L$12:$L$5134,$C15)+SUMIFS(Banco!$L$12:$L$5001,Banco!$B$12:$B$5001,KS$12,Banco!$K$12:$K$5001,$C15)</f>
        <v>0</v>
      </c>
      <c r="KT15" s="101">
        <f>SUMIFS(Caixa!$M$12:$M$5134,Caixa!$B$12:$B$5134,KT$12,Caixa!$L$12:$L$5134,$C15)+SUMIFS(Banco!$L$12:$L$5001,Banco!$B$12:$B$5001,KT$12,Banco!$K$12:$K$5001,$C15)</f>
        <v>0</v>
      </c>
      <c r="KU15" s="101">
        <f>SUMIFS(Caixa!$M$12:$M$5134,Caixa!$B$12:$B$5134,KU$12,Caixa!$L$12:$L$5134,$C15)+SUMIFS(Banco!$L$12:$L$5001,Banco!$B$12:$B$5001,KU$12,Banco!$K$12:$K$5001,$C15)</f>
        <v>0</v>
      </c>
      <c r="KV15" s="101">
        <f>SUMIFS(Caixa!$M$12:$M$5134,Caixa!$B$12:$B$5134,KV$12,Caixa!$L$12:$L$5134,$C15)+SUMIFS(Banco!$L$12:$L$5001,Banco!$B$12:$B$5001,KV$12,Banco!$K$12:$K$5001,$C15)</f>
        <v>0</v>
      </c>
      <c r="KW15" s="101">
        <f>SUMIFS(Caixa!$M$12:$M$5134,Caixa!$B$12:$B$5134,KW$12,Caixa!$L$12:$L$5134,$C15)+SUMIFS(Banco!$L$12:$L$5001,Banco!$B$12:$B$5001,KW$12,Banco!$K$12:$K$5001,$C15)</f>
        <v>0</v>
      </c>
      <c r="KX15" s="101">
        <f>SUMIFS(Caixa!$M$12:$M$5134,Caixa!$B$12:$B$5134,KX$12,Caixa!$L$12:$L$5134,$C15)+SUMIFS(Banco!$L$12:$L$5001,Banco!$B$12:$B$5001,KX$12,Banco!$K$12:$K$5001,$C15)</f>
        <v>0</v>
      </c>
      <c r="KY15" s="101">
        <f>SUMIFS(Caixa!$M$12:$M$5134,Caixa!$B$12:$B$5134,KY$12,Caixa!$L$12:$L$5134,$C15)+SUMIFS(Banco!$L$12:$L$5001,Banco!$B$12:$B$5001,KY$12,Banco!$K$12:$K$5001,$C15)</f>
        <v>0</v>
      </c>
      <c r="KZ15" s="101">
        <f>SUMIFS(Caixa!$M$12:$M$5134,Caixa!$B$12:$B$5134,KZ$12,Caixa!$L$12:$L$5134,$C15)+SUMIFS(Banco!$L$12:$L$5001,Banco!$B$12:$B$5001,KZ$12,Banco!$K$12:$K$5001,$C15)</f>
        <v>0</v>
      </c>
      <c r="LA15" s="101">
        <f>SUMIFS(Caixa!$M$12:$M$5134,Caixa!$B$12:$B$5134,LA$12,Caixa!$L$12:$L$5134,$C15)+SUMIFS(Banco!$L$12:$L$5001,Banco!$B$12:$B$5001,LA$12,Banco!$K$12:$K$5001,$C15)</f>
        <v>0</v>
      </c>
      <c r="LB15" s="101">
        <f>SUMIFS(Caixa!$M$12:$M$5134,Caixa!$B$12:$B$5134,LB$12,Caixa!$L$12:$L$5134,$C15)+SUMIFS(Banco!$L$12:$L$5001,Banco!$B$12:$B$5001,LB$12,Banco!$K$12:$K$5001,$C15)</f>
        <v>0</v>
      </c>
      <c r="LC15" s="101">
        <f>SUMIFS(Caixa!$M$12:$M$5134,Caixa!$B$12:$B$5134,LC$12,Caixa!$L$12:$L$5134,$C15)+SUMIFS(Banco!$L$12:$L$5001,Banco!$B$12:$B$5001,LC$12,Banco!$K$12:$K$5001,$C15)</f>
        <v>0</v>
      </c>
      <c r="LD15" s="101">
        <f>SUMIFS(Caixa!$M$12:$M$5134,Caixa!$B$12:$B$5134,LD$12,Caixa!$L$12:$L$5134,$C15)+SUMIFS(Banco!$L$12:$L$5001,Banco!$B$12:$B$5001,LD$12,Banco!$K$12:$K$5001,$C15)</f>
        <v>0</v>
      </c>
      <c r="LE15" s="102">
        <f t="shared" si="319"/>
        <v>0</v>
      </c>
      <c r="LF15" s="101">
        <f>SUMIFS(Caixa!$M$12:$M$5134,Caixa!$B$12:$B$5134,LF$12,Caixa!$L$12:$L$5134,$C15)+SUMIFS(Banco!$L$12:$L$5001,Banco!$B$12:$B$5001,LF$12,Banco!$K$12:$K$5001,$C15)</f>
        <v>0</v>
      </c>
      <c r="LG15" s="101">
        <f>SUMIFS(Caixa!$M$12:$M$5134,Caixa!$B$12:$B$5134,LG$12,Caixa!$L$12:$L$5134,$C15)+SUMIFS(Banco!$L$12:$L$5001,Banco!$B$12:$B$5001,LG$12,Banco!$K$12:$K$5001,$C15)</f>
        <v>0</v>
      </c>
      <c r="LH15" s="101">
        <f>SUMIFS(Caixa!$M$12:$M$5134,Caixa!$B$12:$B$5134,LH$12,Caixa!$L$12:$L$5134,$C15)+SUMIFS(Banco!$L$12:$L$5001,Banco!$B$12:$B$5001,LH$12,Banco!$K$12:$K$5001,$C15)</f>
        <v>0</v>
      </c>
      <c r="LI15" s="101">
        <f>SUMIFS(Caixa!$M$12:$M$5134,Caixa!$B$12:$B$5134,LI$12,Caixa!$L$12:$L$5134,$C15)+SUMIFS(Banco!$L$12:$L$5001,Banco!$B$12:$B$5001,LI$12,Banco!$K$12:$K$5001,$C15)</f>
        <v>0</v>
      </c>
      <c r="LJ15" s="101">
        <f>SUMIFS(Caixa!$M$12:$M$5134,Caixa!$B$12:$B$5134,LJ$12,Caixa!$L$12:$L$5134,$C15)+SUMIFS(Banco!$L$12:$L$5001,Banco!$B$12:$B$5001,LJ$12,Banco!$K$12:$K$5001,$C15)</f>
        <v>0</v>
      </c>
      <c r="LK15" s="101">
        <f>SUMIFS(Caixa!$M$12:$M$5134,Caixa!$B$12:$B$5134,LK$12,Caixa!$L$12:$L$5134,$C15)+SUMIFS(Banco!$L$12:$L$5001,Banco!$B$12:$B$5001,LK$12,Banco!$K$12:$K$5001,$C15)</f>
        <v>0</v>
      </c>
      <c r="LL15" s="101">
        <f>SUMIFS(Caixa!$M$12:$M$5134,Caixa!$B$12:$B$5134,LL$12,Caixa!$L$12:$L$5134,$C15)+SUMIFS(Banco!$L$12:$L$5001,Banco!$B$12:$B$5001,LL$12,Banco!$K$12:$K$5001,$C15)</f>
        <v>0</v>
      </c>
      <c r="LM15" s="101">
        <f>SUMIFS(Caixa!$M$12:$M$5134,Caixa!$B$12:$B$5134,LM$12,Caixa!$L$12:$L$5134,$C15)+SUMIFS(Banco!$L$12:$L$5001,Banco!$B$12:$B$5001,LM$12,Banco!$K$12:$K$5001,$C15)</f>
        <v>0</v>
      </c>
      <c r="LN15" s="101">
        <f>SUMIFS(Caixa!$M$12:$M$5134,Caixa!$B$12:$B$5134,LN$12,Caixa!$L$12:$L$5134,$C15)+SUMIFS(Banco!$L$12:$L$5001,Banco!$B$12:$B$5001,LN$12,Banco!$K$12:$K$5001,$C15)</f>
        <v>0</v>
      </c>
      <c r="LO15" s="101">
        <f>SUMIFS(Caixa!$M$12:$M$5134,Caixa!$B$12:$B$5134,LO$12,Caixa!$L$12:$L$5134,$C15)+SUMIFS(Banco!$L$12:$L$5001,Banco!$B$12:$B$5001,LO$12,Banco!$K$12:$K$5001,$C15)</f>
        <v>0</v>
      </c>
      <c r="LP15" s="101">
        <f>SUMIFS(Caixa!$M$12:$M$5134,Caixa!$B$12:$B$5134,LP$12,Caixa!$L$12:$L$5134,$C15)+SUMIFS(Banco!$L$12:$L$5001,Banco!$B$12:$B$5001,LP$12,Banco!$K$12:$K$5001,$C15)</f>
        <v>0</v>
      </c>
      <c r="LQ15" s="101">
        <f>SUMIFS(Caixa!$M$12:$M$5134,Caixa!$B$12:$B$5134,LQ$12,Caixa!$L$12:$L$5134,$C15)+SUMIFS(Banco!$L$12:$L$5001,Banco!$B$12:$B$5001,LQ$12,Banco!$K$12:$K$5001,$C15)</f>
        <v>0</v>
      </c>
      <c r="LR15" s="101">
        <f>SUMIFS(Caixa!$M$12:$M$5134,Caixa!$B$12:$B$5134,LR$12,Caixa!$L$12:$L$5134,$C15)+SUMIFS(Banco!$L$12:$L$5001,Banco!$B$12:$B$5001,LR$12,Banco!$K$12:$K$5001,$C15)</f>
        <v>0</v>
      </c>
      <c r="LS15" s="101">
        <f>SUMIFS(Caixa!$M$12:$M$5134,Caixa!$B$12:$B$5134,LS$12,Caixa!$L$12:$L$5134,$C15)+SUMIFS(Banco!$L$12:$L$5001,Banco!$B$12:$B$5001,LS$12,Banco!$K$12:$K$5001,$C15)</f>
        <v>0</v>
      </c>
      <c r="LT15" s="101">
        <f>SUMIFS(Caixa!$M$12:$M$5134,Caixa!$B$12:$B$5134,LT$12,Caixa!$L$12:$L$5134,$C15)+SUMIFS(Banco!$L$12:$L$5001,Banco!$B$12:$B$5001,LT$12,Banco!$K$12:$K$5001,$C15)</f>
        <v>0</v>
      </c>
      <c r="LU15" s="101">
        <f>SUMIFS(Caixa!$M$12:$M$5134,Caixa!$B$12:$B$5134,LU$12,Caixa!$L$12:$L$5134,$C15)+SUMIFS(Banco!$L$12:$L$5001,Banco!$B$12:$B$5001,LU$12,Banco!$K$12:$K$5001,$C15)</f>
        <v>0</v>
      </c>
      <c r="LV15" s="101">
        <f>SUMIFS(Caixa!$M$12:$M$5134,Caixa!$B$12:$B$5134,LV$12,Caixa!$L$12:$L$5134,$C15)+SUMIFS(Banco!$L$12:$L$5001,Banco!$B$12:$B$5001,LV$12,Banco!$K$12:$K$5001,$C15)</f>
        <v>0</v>
      </c>
      <c r="LW15" s="101">
        <f>SUMIFS(Caixa!$M$12:$M$5134,Caixa!$B$12:$B$5134,LW$12,Caixa!$L$12:$L$5134,$C15)+SUMIFS(Banco!$L$12:$L$5001,Banco!$B$12:$B$5001,LW$12,Banco!$K$12:$K$5001,$C15)</f>
        <v>0</v>
      </c>
      <c r="LX15" s="101">
        <f>SUMIFS(Caixa!$M$12:$M$5134,Caixa!$B$12:$B$5134,LX$12,Caixa!$L$12:$L$5134,$C15)+SUMIFS(Banco!$L$12:$L$5001,Banco!$B$12:$B$5001,LX$12,Banco!$K$12:$K$5001,$C15)</f>
        <v>0</v>
      </c>
      <c r="LY15" s="101">
        <f>SUMIFS(Caixa!$M$12:$M$5134,Caixa!$B$12:$B$5134,LY$12,Caixa!$L$12:$L$5134,$C15)+SUMIFS(Banco!$L$12:$L$5001,Banco!$B$12:$B$5001,LY$12,Banco!$K$12:$K$5001,$C15)</f>
        <v>0</v>
      </c>
      <c r="LZ15" s="101">
        <f>SUMIFS(Caixa!$M$12:$M$5134,Caixa!$B$12:$B$5134,LZ$12,Caixa!$L$12:$L$5134,$C15)+SUMIFS(Banco!$L$12:$L$5001,Banco!$B$12:$B$5001,LZ$12,Banco!$K$12:$K$5001,$C15)</f>
        <v>0</v>
      </c>
      <c r="MA15" s="101">
        <f>SUMIFS(Caixa!$M$12:$M$5134,Caixa!$B$12:$B$5134,MA$12,Caixa!$L$12:$L$5134,$C15)+SUMIFS(Banco!$L$12:$L$5001,Banco!$B$12:$B$5001,MA$12,Banco!$K$12:$K$5001,$C15)</f>
        <v>0</v>
      </c>
      <c r="MB15" s="101">
        <f>SUMIFS(Caixa!$M$12:$M$5134,Caixa!$B$12:$B$5134,MB$12,Caixa!$L$12:$L$5134,$C15)+SUMIFS(Banco!$L$12:$L$5001,Banco!$B$12:$B$5001,MB$12,Banco!$K$12:$K$5001,$C15)</f>
        <v>0</v>
      </c>
      <c r="MC15" s="101">
        <f>SUMIFS(Caixa!$M$12:$M$5134,Caixa!$B$12:$B$5134,MC$12,Caixa!$L$12:$L$5134,$C15)+SUMIFS(Banco!$L$12:$L$5001,Banco!$B$12:$B$5001,MC$12,Banco!$K$12:$K$5001,$C15)</f>
        <v>0</v>
      </c>
      <c r="MD15" s="101">
        <f>SUMIFS(Caixa!$M$12:$M$5134,Caixa!$B$12:$B$5134,MD$12,Caixa!$L$12:$L$5134,$C15)+SUMIFS(Banco!$L$12:$L$5001,Banco!$B$12:$B$5001,MD$12,Banco!$K$12:$K$5001,$C15)</f>
        <v>0</v>
      </c>
      <c r="ME15" s="101">
        <f>SUMIFS(Caixa!$M$12:$M$5134,Caixa!$B$12:$B$5134,ME$12,Caixa!$L$12:$L$5134,$C15)+SUMIFS(Banco!$L$12:$L$5001,Banco!$B$12:$B$5001,ME$12,Banco!$K$12:$K$5001,$C15)</f>
        <v>0</v>
      </c>
      <c r="MF15" s="101">
        <f>SUMIFS(Caixa!$M$12:$M$5134,Caixa!$B$12:$B$5134,MF$12,Caixa!$L$12:$L$5134,$C15)+SUMIFS(Banco!$L$12:$L$5001,Banco!$B$12:$B$5001,MF$12,Banco!$K$12:$K$5001,$C15)</f>
        <v>0</v>
      </c>
      <c r="MG15" s="101">
        <f>SUMIFS(Caixa!$M$12:$M$5134,Caixa!$B$12:$B$5134,MG$12,Caixa!$L$12:$L$5134,$C15)+SUMIFS(Banco!$L$12:$L$5001,Banco!$B$12:$B$5001,MG$12,Banco!$K$12:$K$5001,$C15)</f>
        <v>0</v>
      </c>
      <c r="MH15" s="101">
        <f>SUMIFS(Caixa!$M$12:$M$5134,Caixa!$B$12:$B$5134,MH$12,Caixa!$L$12:$L$5134,$C15)+SUMIFS(Banco!$L$12:$L$5001,Banco!$B$12:$B$5001,MH$12,Banco!$K$12:$K$5001,$C15)</f>
        <v>0</v>
      </c>
      <c r="MI15" s="101">
        <f>SUMIFS(Caixa!$M$12:$M$5134,Caixa!$B$12:$B$5134,MI$12,Caixa!$L$12:$L$5134,$C15)+SUMIFS(Banco!$L$12:$L$5001,Banco!$B$12:$B$5001,MI$12,Banco!$K$12:$K$5001,$C15)</f>
        <v>0</v>
      </c>
      <c r="MJ15" s="102">
        <f>SUM(LF15:MI15)</f>
        <v>0</v>
      </c>
      <c r="MK15" s="101">
        <f>SUMIFS(Caixa!$M$12:$M$5134,Caixa!$B$12:$B$5134,MK$12,Caixa!$L$12:$L$5134,$C15)+SUMIFS(Banco!$L$12:$L$5001,Banco!$B$12:$B$5001,MK$12,Banco!$K$12:$K$5001,$C15)</f>
        <v>0</v>
      </c>
      <c r="ML15" s="101">
        <f>SUMIFS(Caixa!$M$12:$M$5134,Caixa!$B$12:$B$5134,ML$12,Caixa!$L$12:$L$5134,$C15)+SUMIFS(Banco!$L$12:$L$5001,Banco!$B$12:$B$5001,ML$12,Banco!$K$12:$K$5001,$C15)</f>
        <v>0</v>
      </c>
      <c r="MM15" s="101">
        <f>SUMIFS(Caixa!$M$12:$M$5134,Caixa!$B$12:$B$5134,MM$12,Caixa!$L$12:$L$5134,$C15)+SUMIFS(Banco!$L$12:$L$5001,Banco!$B$12:$B$5001,MM$12,Banco!$K$12:$K$5001,$C15)</f>
        <v>0</v>
      </c>
      <c r="MN15" s="101">
        <f>SUMIFS(Caixa!$M$12:$M$5134,Caixa!$B$12:$B$5134,MN$12,Caixa!$L$12:$L$5134,$C15)+SUMIFS(Banco!$L$12:$L$5001,Banco!$B$12:$B$5001,MN$12,Banco!$K$12:$K$5001,$C15)</f>
        <v>0</v>
      </c>
      <c r="MO15" s="101">
        <f>SUMIFS(Caixa!$M$12:$M$5134,Caixa!$B$12:$B$5134,MO$12,Caixa!$L$12:$L$5134,$C15)+SUMIFS(Banco!$L$12:$L$5001,Banco!$B$12:$B$5001,MO$12,Banco!$K$12:$K$5001,$C15)</f>
        <v>0</v>
      </c>
      <c r="MP15" s="101">
        <f>SUMIFS(Caixa!$M$12:$M$5134,Caixa!$B$12:$B$5134,MP$12,Caixa!$L$12:$L$5134,$C15)+SUMIFS(Banco!$L$12:$L$5001,Banco!$B$12:$B$5001,MP$12,Banco!$K$12:$K$5001,$C15)</f>
        <v>0</v>
      </c>
      <c r="MQ15" s="101">
        <f>SUMIFS(Caixa!$M$12:$M$5134,Caixa!$B$12:$B$5134,MQ$12,Caixa!$L$12:$L$5134,$C15)+SUMIFS(Banco!$L$12:$L$5001,Banco!$B$12:$B$5001,MQ$12,Banco!$K$12:$K$5001,$C15)</f>
        <v>0</v>
      </c>
      <c r="MR15" s="101">
        <f>SUMIFS(Caixa!$M$12:$M$5134,Caixa!$B$12:$B$5134,MR$12,Caixa!$L$12:$L$5134,$C15)+SUMIFS(Banco!$L$12:$L$5001,Banco!$B$12:$B$5001,MR$12,Banco!$K$12:$K$5001,$C15)</f>
        <v>0</v>
      </c>
      <c r="MS15" s="101">
        <f>SUMIFS(Caixa!$M$12:$M$5134,Caixa!$B$12:$B$5134,MS$12,Caixa!$L$12:$L$5134,$C15)+SUMIFS(Banco!$L$12:$L$5001,Banco!$B$12:$B$5001,MS$12,Banco!$K$12:$K$5001,$C15)</f>
        <v>0</v>
      </c>
      <c r="MT15" s="101">
        <f>SUMIFS(Caixa!$M$12:$M$5134,Caixa!$B$12:$B$5134,MT$12,Caixa!$L$12:$L$5134,$C15)+SUMIFS(Banco!$L$12:$L$5001,Banco!$B$12:$B$5001,MT$12,Banco!$K$12:$K$5001,$C15)</f>
        <v>0</v>
      </c>
      <c r="MU15" s="101">
        <f>SUMIFS(Caixa!$M$12:$M$5134,Caixa!$B$12:$B$5134,MU$12,Caixa!$L$12:$L$5134,$C15)+SUMIFS(Banco!$L$12:$L$5001,Banco!$B$12:$B$5001,MU$12,Banco!$K$12:$K$5001,$C15)</f>
        <v>0</v>
      </c>
      <c r="MV15" s="101">
        <f>SUMIFS(Caixa!$M$12:$M$5134,Caixa!$B$12:$B$5134,MV$12,Caixa!$L$12:$L$5134,$C15)+SUMIFS(Banco!$L$12:$L$5001,Banco!$B$12:$B$5001,MV$12,Banco!$K$12:$K$5001,$C15)</f>
        <v>0</v>
      </c>
      <c r="MW15" s="101">
        <f>SUMIFS(Caixa!$M$12:$M$5134,Caixa!$B$12:$B$5134,MW$12,Caixa!$L$12:$L$5134,$C15)+SUMIFS(Banco!$L$12:$L$5001,Banco!$B$12:$B$5001,MW$12,Banco!$K$12:$K$5001,$C15)</f>
        <v>0</v>
      </c>
      <c r="MX15" s="101">
        <f>SUMIFS(Caixa!$M$12:$M$5134,Caixa!$B$12:$B$5134,MX$12,Caixa!$L$12:$L$5134,$C15)+SUMIFS(Banco!$L$12:$L$5001,Banco!$B$12:$B$5001,MX$12,Banco!$K$12:$K$5001,$C15)</f>
        <v>0</v>
      </c>
      <c r="MY15" s="101">
        <f>SUMIFS(Caixa!$M$12:$M$5134,Caixa!$B$12:$B$5134,MY$12,Caixa!$L$12:$L$5134,$C15)+SUMIFS(Banco!$L$12:$L$5001,Banco!$B$12:$B$5001,MY$12,Banco!$K$12:$K$5001,$C15)</f>
        <v>0</v>
      </c>
      <c r="MZ15" s="101">
        <f>SUMIFS(Caixa!$M$12:$M$5134,Caixa!$B$12:$B$5134,MZ$12,Caixa!$L$12:$L$5134,$C15)+SUMIFS(Banco!$L$12:$L$5001,Banco!$B$12:$B$5001,MZ$12,Banco!$K$12:$K$5001,$C15)</f>
        <v>0</v>
      </c>
      <c r="NA15" s="101">
        <f>SUMIFS(Caixa!$M$12:$M$5134,Caixa!$B$12:$B$5134,NA$12,Caixa!$L$12:$L$5134,$C15)+SUMIFS(Banco!$L$12:$L$5001,Banco!$B$12:$B$5001,NA$12,Banco!$K$12:$K$5001,$C15)</f>
        <v>0</v>
      </c>
      <c r="NB15" s="101">
        <f>SUMIFS(Caixa!$M$12:$M$5134,Caixa!$B$12:$B$5134,NB$12,Caixa!$L$12:$L$5134,$C15)+SUMIFS(Banco!$L$12:$L$5001,Banco!$B$12:$B$5001,NB$12,Banco!$K$12:$K$5001,$C15)</f>
        <v>0</v>
      </c>
      <c r="NC15" s="101">
        <f>SUMIFS(Caixa!$M$12:$M$5134,Caixa!$B$12:$B$5134,NC$12,Caixa!$L$12:$L$5134,$C15)+SUMIFS(Banco!$L$12:$L$5001,Banco!$B$12:$B$5001,NC$12,Banco!$K$12:$K$5001,$C15)</f>
        <v>0</v>
      </c>
      <c r="ND15" s="101">
        <f>SUMIFS(Caixa!$M$12:$M$5134,Caixa!$B$12:$B$5134,ND$12,Caixa!$L$12:$L$5134,$C15)+SUMIFS(Banco!$L$12:$L$5001,Banco!$B$12:$B$5001,ND$12,Banco!$K$12:$K$5001,$C15)</f>
        <v>0</v>
      </c>
      <c r="NE15" s="101">
        <f>SUMIFS(Caixa!$M$12:$M$5134,Caixa!$B$12:$B$5134,NE$12,Caixa!$L$12:$L$5134,$C15)+SUMIFS(Banco!$L$12:$L$5001,Banco!$B$12:$B$5001,NE$12,Banco!$K$12:$K$5001,$C15)</f>
        <v>0</v>
      </c>
      <c r="NF15" s="101">
        <f>SUMIFS(Caixa!$M$12:$M$5134,Caixa!$B$12:$B$5134,NF$12,Caixa!$L$12:$L$5134,$C15)+SUMIFS(Banco!$L$12:$L$5001,Banco!$B$12:$B$5001,NF$12,Banco!$K$12:$K$5001,$C15)</f>
        <v>0</v>
      </c>
      <c r="NG15" s="101">
        <f>SUMIFS(Caixa!$M$12:$M$5134,Caixa!$B$12:$B$5134,NG$12,Caixa!$L$12:$L$5134,$C15)+SUMIFS(Banco!$L$12:$L$5001,Banco!$B$12:$B$5001,NG$12,Banco!$K$12:$K$5001,$C15)</f>
        <v>0</v>
      </c>
      <c r="NH15" s="101">
        <f>SUMIFS(Caixa!$M$12:$M$5134,Caixa!$B$12:$B$5134,NH$12,Caixa!$L$12:$L$5134,$C15)+SUMIFS(Banco!$L$12:$L$5001,Banco!$B$12:$B$5001,NH$12,Banco!$K$12:$K$5001,$C15)</f>
        <v>0</v>
      </c>
      <c r="NI15" s="101">
        <f>SUMIFS(Caixa!$M$12:$M$5134,Caixa!$B$12:$B$5134,NI$12,Caixa!$L$12:$L$5134,$C15)+SUMIFS(Banco!$L$12:$L$5001,Banco!$B$12:$B$5001,NI$12,Banco!$K$12:$K$5001,$C15)</f>
        <v>0</v>
      </c>
      <c r="NJ15" s="101">
        <f>SUMIFS(Caixa!$M$12:$M$5134,Caixa!$B$12:$B$5134,NJ$12,Caixa!$L$12:$L$5134,$C15)+SUMIFS(Banco!$L$12:$L$5001,Banco!$B$12:$B$5001,NJ$12,Banco!$K$12:$K$5001,$C15)</f>
        <v>0</v>
      </c>
      <c r="NK15" s="101">
        <f>SUMIFS(Caixa!$M$12:$M$5134,Caixa!$B$12:$B$5134,NK$12,Caixa!$L$12:$L$5134,$C15)+SUMIFS(Banco!$L$12:$L$5001,Banco!$B$12:$B$5001,NK$12,Banco!$K$12:$K$5001,$C15)</f>
        <v>0</v>
      </c>
      <c r="NL15" s="101">
        <f>SUMIFS(Caixa!$M$12:$M$5134,Caixa!$B$12:$B$5134,NL$12,Caixa!$L$12:$L$5134,$C15)+SUMIFS(Banco!$L$12:$L$5001,Banco!$B$12:$B$5001,NL$12,Banco!$K$12:$K$5001,$C15)</f>
        <v>0</v>
      </c>
      <c r="NM15" s="101">
        <f>SUMIFS(Caixa!$M$12:$M$5134,Caixa!$B$12:$B$5134,NM$12,Caixa!$L$12:$L$5134,$C15)+SUMIFS(Banco!$L$12:$L$5001,Banco!$B$12:$B$5001,NM$12,Banco!$K$12:$K$5001,$C15)</f>
        <v>0</v>
      </c>
      <c r="NN15" s="101">
        <f>SUMIFS(Caixa!$M$12:$M$5134,Caixa!$B$12:$B$5134,NN$12,Caixa!$L$12:$L$5134,$C15)+SUMIFS(Banco!$L$12:$L$5001,Banco!$B$12:$B$5001,NN$12,Banco!$K$12:$K$5001,$C15)</f>
        <v>0</v>
      </c>
      <c r="NO15" s="101">
        <f>SUMIFS(Caixa!$M$12:$M$5134,Caixa!$B$12:$B$5134,NO$12,Caixa!$L$12:$L$5134,$C15)+SUMIFS(Banco!$L$12:$L$5001,Banco!$B$12:$B$5001,NO$12,Banco!$K$12:$K$5001,$C15)</f>
        <v>0</v>
      </c>
      <c r="NP15" s="102">
        <f t="shared" si="320"/>
        <v>0</v>
      </c>
    </row>
    <row r="16" spans="1:380" outlineLevel="1" x14ac:dyDescent="0.2">
      <c r="B16" s="100" t="str">
        <f>VLOOKUP(C16,Tabela2[[#All],[Cd e desc cta Financeira]:[Tipo]],4,FALSE)</f>
        <v>Recebimentos</v>
      </c>
      <c r="C16" s="100" t="s">
        <v>180</v>
      </c>
      <c r="D16" s="101">
        <f>SUMIFS(Caixa!$M$12:$M$5134,Caixa!$B$12:$B$5134,D$12,Caixa!$L$12:$L$5134,$C16)+SUMIFS(Banco!$L$12:$L$5001,Banco!$B$12:$B$5001,D$12,Banco!$K$12:$K$5001,$C16)</f>
        <v>0</v>
      </c>
      <c r="E16" s="101">
        <f>SUMIFS(Caixa!$M$12:$M$5134,Caixa!$B$12:$B$5134,E$12,Caixa!$L$12:$L$5134,$C16)+SUMIFS(Banco!$L$12:$L$5001,Banco!$B$12:$B$5001,E$12,Banco!$K$12:$K$5001,$C16)</f>
        <v>0</v>
      </c>
      <c r="F16" s="101">
        <f>SUMIFS(Caixa!$M$12:$M$5134,Caixa!$B$12:$B$5134,F$12,Caixa!$L$12:$L$5134,$C16)+SUMIFS(Banco!$L$12:$L$5001,Banco!$B$12:$B$5001,F$12,Banco!$K$12:$K$5001,$C16)</f>
        <v>0</v>
      </c>
      <c r="G16" s="101">
        <f>SUMIFS(Caixa!$M$12:$M$5134,Caixa!$B$12:$B$5134,G$12,Caixa!$L$12:$L$5134,$C16)+SUMIFS(Banco!$L$12:$L$5001,Banco!$B$12:$B$5001,G$12,Banco!$K$12:$K$5001,$C16)</f>
        <v>0</v>
      </c>
      <c r="H16" s="101">
        <f>SUMIFS(Caixa!$M$12:$M$5134,Caixa!$B$12:$B$5134,H$12,Caixa!$L$12:$L$5134,$C16)+SUMIFS(Banco!$L$12:$L$5001,Banco!$B$12:$B$5001,H$12,Banco!$K$12:$K$5001,$C16)</f>
        <v>0</v>
      </c>
      <c r="I16" s="101">
        <f>SUMIFS(Caixa!$M$12:$M$5134,Caixa!$B$12:$B$5134,I$12,Caixa!$L$12:$L$5134,$C16)+SUMIFS(Banco!$L$12:$L$5001,Banco!$B$12:$B$5001,I$12,Banco!$K$12:$K$5001,$C16)</f>
        <v>0</v>
      </c>
      <c r="J16" s="101">
        <f>SUMIFS(Caixa!$M$12:$M$5134,Caixa!$B$12:$B$5134,J$12,Caixa!$L$12:$L$5134,$C16)+SUMIFS(Banco!$L$12:$L$5001,Banco!$B$12:$B$5001,J$12,Banco!$K$12:$K$5001,$C16)</f>
        <v>0</v>
      </c>
      <c r="K16" s="101">
        <f>SUMIFS(Caixa!$M$12:$M$5134,Caixa!$B$12:$B$5134,K$12,Caixa!$L$12:$L$5134,$C16)+SUMIFS(Banco!$L$12:$L$5001,Banco!$B$12:$B$5001,K$12,Banco!$K$12:$K$5001,$C16)</f>
        <v>0</v>
      </c>
      <c r="L16" s="101">
        <f>SUMIFS(Caixa!$M$12:$M$5134,Caixa!$B$12:$B$5134,L$12,Caixa!$L$12:$L$5134,$C16)+SUMIFS(Banco!$L$12:$L$5001,Banco!$B$12:$B$5001,L$12,Banco!$K$12:$K$5001,$C16)</f>
        <v>0</v>
      </c>
      <c r="M16" s="101">
        <f>SUMIFS(Caixa!$M$12:$M$5134,Caixa!$B$12:$B$5134,M$12,Caixa!$L$12:$L$5134,$C16)+SUMIFS(Banco!$L$12:$L$5001,Banco!$B$12:$B$5001,M$12,Banco!$K$12:$K$5001,$C16)</f>
        <v>0</v>
      </c>
      <c r="N16" s="101">
        <f>SUMIFS(Caixa!$M$12:$M$5134,Caixa!$B$12:$B$5134,N$12,Caixa!$L$12:$L$5134,$C16)+SUMIFS(Banco!$L$12:$L$5001,Banco!$B$12:$B$5001,N$12,Banco!$K$12:$K$5001,$C16)</f>
        <v>0</v>
      </c>
      <c r="O16" s="101">
        <f>SUMIFS(Caixa!$M$12:$M$5134,Caixa!$B$12:$B$5134,O$12,Caixa!$L$12:$L$5134,$C16)+SUMIFS(Banco!$L$12:$L$5001,Banco!$B$12:$B$5001,O$12,Banco!$K$12:$K$5001,$C16)</f>
        <v>0</v>
      </c>
      <c r="P16" s="101">
        <f>SUMIFS(Caixa!$M$12:$M$5134,Caixa!$B$12:$B$5134,P$12,Caixa!$L$12:$L$5134,$C16)+SUMIFS(Banco!$L$12:$L$5001,Banco!$B$12:$B$5001,P$12,Banco!$K$12:$K$5001,$C16)</f>
        <v>0</v>
      </c>
      <c r="Q16" s="101">
        <f>SUMIFS(Caixa!$M$12:$M$5134,Caixa!$B$12:$B$5134,Q$12,Caixa!$L$12:$L$5134,$C16)+SUMIFS(Banco!$L$12:$L$5001,Banco!$B$12:$B$5001,Q$12,Banco!$K$12:$K$5001,$C16)</f>
        <v>0</v>
      </c>
      <c r="R16" s="101">
        <f>SUMIFS(Caixa!$M$12:$M$5134,Caixa!$B$12:$B$5134,R$12,Caixa!$L$12:$L$5134,$C16)+SUMIFS(Banco!$L$12:$L$5001,Banco!$B$12:$B$5001,R$12,Banco!$K$12:$K$5001,$C16)</f>
        <v>0</v>
      </c>
      <c r="S16" s="101">
        <f>SUMIFS(Caixa!$M$12:$M$5134,Caixa!$B$12:$B$5134,S$12,Caixa!$L$12:$L$5134,$C16)+SUMIFS(Banco!$L$12:$L$5001,Banco!$B$12:$B$5001,S$12,Banco!$K$12:$K$5001,$C16)</f>
        <v>0</v>
      </c>
      <c r="T16" s="101">
        <f>SUMIFS(Caixa!$M$12:$M$5134,Caixa!$B$12:$B$5134,T$12,Caixa!$L$12:$L$5134,$C16)+SUMIFS(Banco!$L$12:$L$5001,Banco!$B$12:$B$5001,T$12,Banco!$K$12:$K$5001,$C16)</f>
        <v>0</v>
      </c>
      <c r="U16" s="101">
        <f>SUMIFS(Caixa!$M$12:$M$5134,Caixa!$B$12:$B$5134,U$12,Caixa!$L$12:$L$5134,$C16)+SUMIFS(Banco!$L$12:$L$5001,Banco!$B$12:$B$5001,U$12,Banco!$K$12:$K$5001,$C16)</f>
        <v>0</v>
      </c>
      <c r="V16" s="101">
        <f>SUMIFS(Caixa!$M$12:$M$5134,Caixa!$B$12:$B$5134,V$12,Caixa!$L$12:$L$5134,$C16)+SUMIFS(Banco!$L$12:$L$5001,Banco!$B$12:$B$5001,V$12,Banco!$K$12:$K$5001,$C16)</f>
        <v>0</v>
      </c>
      <c r="W16" s="101">
        <f>SUMIFS(Caixa!$M$12:$M$5134,Caixa!$B$12:$B$5134,W$12,Caixa!$L$12:$L$5134,$C16)+SUMIFS(Banco!$L$12:$L$5001,Banco!$B$12:$B$5001,W$12,Banco!$K$12:$K$5001,$C16)</f>
        <v>0</v>
      </c>
      <c r="X16" s="101">
        <f>SUMIFS(Caixa!$M$12:$M$5134,Caixa!$B$12:$B$5134,X$12,Caixa!$L$12:$L$5134,$C16)+SUMIFS(Banco!$L$12:$L$5001,Banco!$B$12:$B$5001,X$12,Banco!$K$12:$K$5001,$C16)</f>
        <v>0</v>
      </c>
      <c r="Y16" s="101">
        <f>SUMIFS(Caixa!$M$12:$M$5134,Caixa!$B$12:$B$5134,Y$12,Caixa!$L$12:$L$5134,$C16)+SUMIFS(Banco!$L$12:$L$5001,Banco!$B$12:$B$5001,Y$12,Banco!$K$12:$K$5001,$C16)</f>
        <v>0</v>
      </c>
      <c r="Z16" s="101">
        <f>SUMIFS(Caixa!$M$12:$M$5134,Caixa!$B$12:$B$5134,Z$12,Caixa!$L$12:$L$5134,$C16)+SUMIFS(Banco!$L$12:$L$5001,Banco!$B$12:$B$5001,Z$12,Banco!$K$12:$K$5001,$C16)</f>
        <v>0</v>
      </c>
      <c r="AA16" s="101">
        <f>SUMIFS(Caixa!$M$12:$M$5134,Caixa!$B$12:$B$5134,AA$12,Caixa!$L$12:$L$5134,$C16)+SUMIFS(Banco!$L$12:$L$5001,Banco!$B$12:$B$5001,AA$12,Banco!$K$12:$K$5001,$C16)</f>
        <v>0</v>
      </c>
      <c r="AB16" s="101">
        <f>SUMIFS(Caixa!$M$12:$M$5134,Caixa!$B$12:$B$5134,AB$12,Caixa!$L$12:$L$5134,$C16)+SUMIFS(Banco!$L$12:$L$5001,Banco!$B$12:$B$5001,AB$12,Banco!$K$12:$K$5001,$C16)</f>
        <v>0</v>
      </c>
      <c r="AC16" s="101">
        <f>SUMIFS(Caixa!$M$12:$M$5134,Caixa!$B$12:$B$5134,AC$12,Caixa!$L$12:$L$5134,$C16)+SUMIFS(Banco!$L$12:$L$5001,Banco!$B$12:$B$5001,AC$12,Banco!$K$12:$K$5001,$C16)</f>
        <v>0</v>
      </c>
      <c r="AD16" s="101">
        <f>SUMIFS(Caixa!$M$12:$M$5134,Caixa!$B$12:$B$5134,AD$12,Caixa!$L$12:$L$5134,$C16)+SUMIFS(Banco!$L$12:$L$5001,Banco!$B$12:$B$5001,AD$12,Banco!$K$12:$K$5001,$C16)</f>
        <v>0</v>
      </c>
      <c r="AE16" s="101">
        <f>SUMIFS(Caixa!$M$12:$M$5134,Caixa!$B$12:$B$5134,AE$12,Caixa!$L$12:$L$5134,$C16)+SUMIFS(Banco!$L$12:$L$5001,Banco!$B$12:$B$5001,AE$12,Banco!$K$12:$K$5001,$C16)</f>
        <v>0</v>
      </c>
      <c r="AF16" s="101">
        <f>SUMIFS(Caixa!$M$12:$M$5134,Caixa!$B$12:$B$5134,AF$12,Caixa!$L$12:$L$5134,$C16)+SUMIFS(Banco!$L$12:$L$5001,Banco!$B$12:$B$5001,AF$12,Banco!$K$12:$K$5001,$C16)</f>
        <v>0</v>
      </c>
      <c r="AG16" s="101">
        <f>SUMIFS(Caixa!$M$12:$M$5134,Caixa!$B$12:$B$5134,AG$12,Caixa!$L$12:$L$5134,$C16)+SUMIFS(Banco!$L$12:$L$5001,Banco!$B$12:$B$5001,AG$12,Banco!$K$12:$K$5001,$C16)</f>
        <v>0</v>
      </c>
      <c r="AH16" s="101">
        <f>SUMIFS(Caixa!$M$12:$M$5134,Caixa!$B$12:$B$5134,AH$12,Caixa!$L$12:$L$5134,$C16)+SUMIFS(Banco!$L$12:$L$5001,Banco!$B$12:$B$5001,AH$12,Banco!$K$12:$K$5001,$C16)</f>
        <v>0</v>
      </c>
      <c r="AI16" s="102">
        <f t="shared" si="314"/>
        <v>0</v>
      </c>
      <c r="AJ16" s="101">
        <f>SUMIFS(Caixa!$M$12:$M$5134,Caixa!$B$12:$B$5134,AJ$12,Caixa!$L$12:$L$5134,$C16)+SUMIFS(Banco!$L$12:$L$5001,Banco!$B$12:$B$5001,AJ$12,Banco!$K$12:$K$5001,$C16)</f>
        <v>0</v>
      </c>
      <c r="AK16" s="101">
        <f>SUMIFS(Caixa!$M$12:$M$5134,Caixa!$B$12:$B$5134,AK$12,Caixa!$L$12:$L$5134,$C16)+SUMIFS(Banco!$L$12:$L$5001,Banco!$B$12:$B$5001,AK$12,Banco!$K$12:$K$5001,$C16)</f>
        <v>0</v>
      </c>
      <c r="AL16" s="101">
        <f>SUMIFS(Caixa!$M$12:$M$5134,Caixa!$B$12:$B$5134,AL$12,Caixa!$L$12:$L$5134,$C16)+SUMIFS(Banco!$L$12:$L$5001,Banco!$B$12:$B$5001,AL$12,Banco!$K$12:$K$5001,$C16)</f>
        <v>0</v>
      </c>
      <c r="AM16" s="101">
        <f>SUMIFS(Caixa!$M$12:$M$5134,Caixa!$B$12:$B$5134,AM$12,Caixa!$L$12:$L$5134,$C16)+SUMIFS(Banco!$L$12:$L$5001,Banco!$B$12:$B$5001,AM$12,Banco!$K$12:$K$5001,$C16)</f>
        <v>0</v>
      </c>
      <c r="AN16" s="101">
        <f>SUMIFS(Caixa!$M$12:$M$5134,Caixa!$B$12:$B$5134,AN$12,Caixa!$L$12:$L$5134,$C16)+SUMIFS(Banco!$L$12:$L$5001,Banco!$B$12:$B$5001,AN$12,Banco!$K$12:$K$5001,$C16)</f>
        <v>0</v>
      </c>
      <c r="AO16" s="101">
        <f>SUMIFS(Caixa!$M$12:$M$5134,Caixa!$B$12:$B$5134,AO$12,Caixa!$L$12:$L$5134,$C16)+SUMIFS(Banco!$L$12:$L$5001,Banco!$B$12:$B$5001,AO$12,Banco!$K$12:$K$5001,$C16)</f>
        <v>0</v>
      </c>
      <c r="AP16" s="101">
        <f>SUMIFS(Caixa!$M$12:$M$5134,Caixa!$B$12:$B$5134,AP$12,Caixa!$L$12:$L$5134,$C16)+SUMIFS(Banco!$L$12:$L$5001,Banco!$B$12:$B$5001,AP$12,Banco!$K$12:$K$5001,$C16)</f>
        <v>0</v>
      </c>
      <c r="AQ16" s="101">
        <f>SUMIFS(Caixa!$M$12:$M$5134,Caixa!$B$12:$B$5134,AQ$12,Caixa!$L$12:$L$5134,$C16)+SUMIFS(Banco!$L$12:$L$5001,Banco!$B$12:$B$5001,AQ$12,Banco!$K$12:$K$5001,$C16)</f>
        <v>0</v>
      </c>
      <c r="AR16" s="101">
        <f>SUMIFS(Caixa!$M$12:$M$5134,Caixa!$B$12:$B$5134,AR$12,Caixa!$L$12:$L$5134,$C16)+SUMIFS(Banco!$L$12:$L$5001,Banco!$B$12:$B$5001,AR$12,Banco!$K$12:$K$5001,$C16)</f>
        <v>0</v>
      </c>
      <c r="AS16" s="101">
        <f>SUMIFS(Caixa!$M$12:$M$5134,Caixa!$B$12:$B$5134,AS$12,Caixa!$L$12:$L$5134,$C16)+SUMIFS(Banco!$L$12:$L$5001,Banco!$B$12:$B$5001,AS$12,Banco!$K$12:$K$5001,$C16)</f>
        <v>0</v>
      </c>
      <c r="AT16" s="101">
        <f>SUMIFS(Caixa!$M$12:$M$5134,Caixa!$B$12:$B$5134,AT$12,Caixa!$L$12:$L$5134,$C16)+SUMIFS(Banco!$L$12:$L$5001,Banco!$B$12:$B$5001,AT$12,Banco!$K$12:$K$5001,$C16)</f>
        <v>0</v>
      </c>
      <c r="AU16" s="101">
        <f>SUMIFS(Caixa!$M$12:$M$5134,Caixa!$B$12:$B$5134,AU$12,Caixa!$L$12:$L$5134,$C16)+SUMIFS(Banco!$L$12:$L$5001,Banco!$B$12:$B$5001,AU$12,Banco!$K$12:$K$5001,$C16)</f>
        <v>0</v>
      </c>
      <c r="AV16" s="101">
        <f>SUMIFS(Caixa!$M$12:$M$5134,Caixa!$B$12:$B$5134,AV$12,Caixa!$L$12:$L$5134,$C16)+SUMIFS(Banco!$L$12:$L$5001,Banco!$B$12:$B$5001,AV$12,Banco!$K$12:$K$5001,$C16)</f>
        <v>0</v>
      </c>
      <c r="AW16" s="101">
        <f>SUMIFS(Caixa!$M$12:$M$5134,Caixa!$B$12:$B$5134,AW$12,Caixa!$L$12:$L$5134,$C16)+SUMIFS(Banco!$L$12:$L$5001,Banco!$B$12:$B$5001,AW$12,Banco!$K$12:$K$5001,$C16)</f>
        <v>0</v>
      </c>
      <c r="AX16" s="101">
        <f>SUMIFS(Caixa!$M$12:$M$5134,Caixa!$B$12:$B$5134,AX$12,Caixa!$L$12:$L$5134,$C16)+SUMIFS(Banco!$L$12:$L$5001,Banco!$B$12:$B$5001,AX$12,Banco!$K$12:$K$5001,$C16)</f>
        <v>0</v>
      </c>
      <c r="AY16" s="101">
        <f>SUMIFS(Caixa!$M$12:$M$5134,Caixa!$B$12:$B$5134,AY$12,Caixa!$L$12:$L$5134,$C16)+SUMIFS(Banco!$L$12:$L$5001,Banco!$B$12:$B$5001,AY$12,Banco!$K$12:$K$5001,$C16)</f>
        <v>0</v>
      </c>
      <c r="AZ16" s="101">
        <f>SUMIFS(Caixa!$M$12:$M$5134,Caixa!$B$12:$B$5134,AZ$12,Caixa!$L$12:$L$5134,$C16)+SUMIFS(Banco!$L$12:$L$5001,Banco!$B$12:$B$5001,AZ$12,Banco!$K$12:$K$5001,$C16)</f>
        <v>0</v>
      </c>
      <c r="BA16" s="101">
        <f>SUMIFS(Caixa!$M$12:$M$5134,Caixa!$B$12:$B$5134,BA$12,Caixa!$L$12:$L$5134,$C16)+SUMIFS(Banco!$L$12:$L$5001,Banco!$B$12:$B$5001,BA$12,Banco!$K$12:$K$5001,$C16)</f>
        <v>0</v>
      </c>
      <c r="BB16" s="101">
        <f>SUMIFS(Caixa!$M$12:$M$5134,Caixa!$B$12:$B$5134,BB$12,Caixa!$L$12:$L$5134,$C16)+SUMIFS(Banco!$L$12:$L$5001,Banco!$B$12:$B$5001,BB$12,Banco!$K$12:$K$5001,$C16)</f>
        <v>0</v>
      </c>
      <c r="BC16" s="101">
        <f>SUMIFS(Caixa!$M$12:$M$5134,Caixa!$B$12:$B$5134,BC$12,Caixa!$L$12:$L$5134,$C16)+SUMIFS(Banco!$L$12:$L$5001,Banco!$B$12:$B$5001,BC$12,Banco!$K$12:$K$5001,$C16)</f>
        <v>0</v>
      </c>
      <c r="BD16" s="101">
        <f>SUMIFS(Caixa!$M$12:$M$5134,Caixa!$B$12:$B$5134,BD$12,Caixa!$L$12:$L$5134,$C16)+SUMIFS(Banco!$L$12:$L$5001,Banco!$B$12:$B$5001,BD$12,Banco!$K$12:$K$5001,$C16)</f>
        <v>0</v>
      </c>
      <c r="BE16" s="101">
        <f>SUMIFS(Caixa!$M$12:$M$5134,Caixa!$B$12:$B$5134,BE$12,Caixa!$L$12:$L$5134,$C16)+SUMIFS(Banco!$L$12:$L$5001,Banco!$B$12:$B$5001,BE$12,Banco!$K$12:$K$5001,$C16)</f>
        <v>0</v>
      </c>
      <c r="BF16" s="101">
        <f>SUMIFS(Caixa!$M$12:$M$5134,Caixa!$B$12:$B$5134,BF$12,Caixa!$L$12:$L$5134,$C16)+SUMIFS(Banco!$L$12:$L$5001,Banco!$B$12:$B$5001,BF$12,Banco!$K$12:$K$5001,$C16)</f>
        <v>0</v>
      </c>
      <c r="BG16" s="101">
        <f>SUMIFS(Caixa!$M$12:$M$5134,Caixa!$B$12:$B$5134,BG$12,Caixa!$L$12:$L$5134,$C16)+SUMIFS(Banco!$L$12:$L$5001,Banco!$B$12:$B$5001,BG$12,Banco!$K$12:$K$5001,$C16)</f>
        <v>0</v>
      </c>
      <c r="BH16" s="101">
        <f>SUMIFS(Caixa!$M$12:$M$5134,Caixa!$B$12:$B$5134,BH$12,Caixa!$L$12:$L$5134,$C16)+SUMIFS(Banco!$L$12:$L$5001,Banco!$B$12:$B$5001,BH$12,Banco!$K$12:$K$5001,$C16)</f>
        <v>0</v>
      </c>
      <c r="BI16" s="101">
        <f>SUMIFS(Caixa!$M$12:$M$5134,Caixa!$B$12:$B$5134,BI$12,Caixa!$L$12:$L$5134,$C16)+SUMIFS(Banco!$L$12:$L$5001,Banco!$B$12:$B$5001,BI$12,Banco!$K$12:$K$5001,$C16)</f>
        <v>0</v>
      </c>
      <c r="BJ16" s="101">
        <f>SUMIFS(Caixa!$M$12:$M$5134,Caixa!$B$12:$B$5134,BJ$12,Caixa!$L$12:$L$5134,$C16)+SUMIFS(Banco!$L$12:$L$5001,Banco!$B$12:$B$5001,BJ$12,Banco!$K$12:$K$5001,$C16)</f>
        <v>0</v>
      </c>
      <c r="BK16" s="101">
        <f>SUMIFS(Caixa!$M$12:$M$5134,Caixa!$B$12:$B$5134,BK$12,Caixa!$L$12:$L$5134,$C16)+SUMIFS(Banco!$L$12:$L$5001,Banco!$B$12:$B$5001,BK$12,Banco!$K$12:$K$5001,$C16)</f>
        <v>0</v>
      </c>
      <c r="BL16" s="102">
        <f>SUM(AJ16:BK16)</f>
        <v>0</v>
      </c>
      <c r="BM16" s="101">
        <f>SUMIFS(Caixa!$M$12:$M$5134,Caixa!$B$12:$B$5134,BM$12,Caixa!$L$12:$L$5134,$C16)+SUMIFS(Banco!$L$12:$L$5001,Banco!$B$12:$B$5001,BM$12,Banco!$K$12:$K$5001,$C16)</f>
        <v>0</v>
      </c>
      <c r="BN16" s="101">
        <f>SUMIFS(Caixa!$M$12:$M$5134,Caixa!$B$12:$B$5134,BN$12,Caixa!$L$12:$L$5134,$C16)+SUMIFS(Banco!$L$12:$L$5001,Banco!$B$12:$B$5001,BN$12,Banco!$K$12:$K$5001,$C16)</f>
        <v>0</v>
      </c>
      <c r="BO16" s="101">
        <f>SUMIFS(Caixa!$M$12:$M$5134,Caixa!$B$12:$B$5134,BO$12,Caixa!$L$12:$L$5134,$C16)+SUMIFS(Banco!$L$12:$L$5001,Banco!$B$12:$B$5001,BO$12,Banco!$K$12:$K$5001,$C16)</f>
        <v>0</v>
      </c>
      <c r="BP16" s="101">
        <f>SUMIFS(Caixa!$M$12:$M$5134,Caixa!$B$12:$B$5134,BP$12,Caixa!$L$12:$L$5134,$C16)+SUMIFS(Banco!$L$12:$L$5001,Banco!$B$12:$B$5001,BP$12,Banco!$K$12:$K$5001,$C16)</f>
        <v>0</v>
      </c>
      <c r="BQ16" s="101">
        <f>SUMIFS(Caixa!$M$12:$M$5134,Caixa!$B$12:$B$5134,BQ$12,Caixa!$L$12:$L$5134,$C16)+SUMIFS(Banco!$L$12:$L$5001,Banco!$B$12:$B$5001,BQ$12,Banco!$K$12:$K$5001,$C16)</f>
        <v>0</v>
      </c>
      <c r="BR16" s="101">
        <f>SUMIFS(Caixa!$M$12:$M$5134,Caixa!$B$12:$B$5134,BR$12,Caixa!$L$12:$L$5134,$C16)+SUMIFS(Banco!$L$12:$L$5001,Banco!$B$12:$B$5001,BR$12,Banco!$K$12:$K$5001,$C16)</f>
        <v>0</v>
      </c>
      <c r="BS16" s="101">
        <f>SUMIFS(Caixa!$M$12:$M$5134,Caixa!$B$12:$B$5134,BS$12,Caixa!$L$12:$L$5134,$C16)+SUMIFS(Banco!$L$12:$L$5001,Banco!$B$12:$B$5001,BS$12,Banco!$K$12:$K$5001,$C16)</f>
        <v>0</v>
      </c>
      <c r="BT16" s="101">
        <f>SUMIFS(Caixa!$M$12:$M$5134,Caixa!$B$12:$B$5134,BT$12,Caixa!$L$12:$L$5134,$C16)+SUMIFS(Banco!$L$12:$L$5001,Banco!$B$12:$B$5001,BT$12,Banco!$K$12:$K$5001,$C16)</f>
        <v>0</v>
      </c>
      <c r="BU16" s="101">
        <f>SUMIFS(Caixa!$M$12:$M$5134,Caixa!$B$12:$B$5134,BU$12,Caixa!$L$12:$L$5134,$C16)+SUMIFS(Banco!$L$12:$L$5001,Banco!$B$12:$B$5001,BU$12,Banco!$K$12:$K$5001,$C16)</f>
        <v>0</v>
      </c>
      <c r="BV16" s="101">
        <f>SUMIFS(Caixa!$M$12:$M$5134,Caixa!$B$12:$B$5134,BV$12,Caixa!$L$12:$L$5134,$C16)+SUMIFS(Banco!$L$12:$L$5001,Banco!$B$12:$B$5001,BV$12,Banco!$K$12:$K$5001,$C16)</f>
        <v>0</v>
      </c>
      <c r="BW16" s="101">
        <f>SUMIFS(Caixa!$M$12:$M$5134,Caixa!$B$12:$B$5134,BW$12,Caixa!$L$12:$L$5134,$C16)+SUMIFS(Banco!$L$12:$L$5001,Banco!$B$12:$B$5001,BW$12,Banco!$K$12:$K$5001,$C16)</f>
        <v>0</v>
      </c>
      <c r="BX16" s="101">
        <f>SUMIFS(Caixa!$M$12:$M$5134,Caixa!$B$12:$B$5134,BX$12,Caixa!$L$12:$L$5134,$C16)+SUMIFS(Banco!$L$12:$L$5001,Banco!$B$12:$B$5001,BX$12,Banco!$K$12:$K$5001,$C16)</f>
        <v>0</v>
      </c>
      <c r="BY16" s="101">
        <f>SUMIFS(Caixa!$M$12:$M$5134,Caixa!$B$12:$B$5134,BY$12,Caixa!$L$12:$L$5134,$C16)+SUMIFS(Banco!$L$12:$L$5001,Banco!$B$12:$B$5001,BY$12,Banco!$K$12:$K$5001,$C16)</f>
        <v>0</v>
      </c>
      <c r="BZ16" s="101">
        <f>SUMIFS(Caixa!$M$12:$M$5134,Caixa!$B$12:$B$5134,BZ$12,Caixa!$L$12:$L$5134,$C16)+SUMIFS(Banco!$L$12:$L$5001,Banco!$B$12:$B$5001,BZ$12,Banco!$K$12:$K$5001,$C16)</f>
        <v>0</v>
      </c>
      <c r="CA16" s="101">
        <f>SUMIFS(Caixa!$M$12:$M$5134,Caixa!$B$12:$B$5134,CA$12,Caixa!$L$12:$L$5134,$C16)+SUMIFS(Banco!$L$12:$L$5001,Banco!$B$12:$B$5001,CA$12,Banco!$K$12:$K$5001,$C16)</f>
        <v>0</v>
      </c>
      <c r="CB16" s="101">
        <f>SUMIFS(Caixa!$M$12:$M$5134,Caixa!$B$12:$B$5134,CB$12,Caixa!$L$12:$L$5134,$C16)+SUMIFS(Banco!$L$12:$L$5001,Banco!$B$12:$B$5001,CB$12,Banco!$K$12:$K$5001,$C16)</f>
        <v>0</v>
      </c>
      <c r="CC16" s="101">
        <f>SUMIFS(Caixa!$M$12:$M$5134,Caixa!$B$12:$B$5134,CC$12,Caixa!$L$12:$L$5134,$C16)+SUMIFS(Banco!$L$12:$L$5001,Banco!$B$12:$B$5001,CC$12,Banco!$K$12:$K$5001,$C16)</f>
        <v>0</v>
      </c>
      <c r="CD16" s="101">
        <f>SUMIFS(Caixa!$M$12:$M$5134,Caixa!$B$12:$B$5134,CD$12,Caixa!$L$12:$L$5134,$C16)+SUMIFS(Banco!$L$12:$L$5001,Banco!$B$12:$B$5001,CD$12,Banco!$K$12:$K$5001,$C16)</f>
        <v>0</v>
      </c>
      <c r="CE16" s="101">
        <f>SUMIFS(Caixa!$M$12:$M$5134,Caixa!$B$12:$B$5134,CE$12,Caixa!$L$12:$L$5134,$C16)+SUMIFS(Banco!$L$12:$L$5001,Banco!$B$12:$B$5001,CE$12,Banco!$K$12:$K$5001,$C16)</f>
        <v>0</v>
      </c>
      <c r="CF16" s="101">
        <f>SUMIFS(Caixa!$M$12:$M$5134,Caixa!$B$12:$B$5134,CF$12,Caixa!$L$12:$L$5134,$C16)+SUMIFS(Banco!$L$12:$L$5001,Banco!$B$12:$B$5001,CF$12,Banco!$K$12:$K$5001,$C16)</f>
        <v>0</v>
      </c>
      <c r="CG16" s="101">
        <f>SUMIFS(Caixa!$M$12:$M$5134,Caixa!$B$12:$B$5134,CG$12,Caixa!$L$12:$L$5134,$C16)+SUMIFS(Banco!$L$12:$L$5001,Banco!$B$12:$B$5001,CG$12,Banco!$K$12:$K$5001,$C16)</f>
        <v>0</v>
      </c>
      <c r="CH16" s="101">
        <f>SUMIFS(Caixa!$M$12:$M$5134,Caixa!$B$12:$B$5134,CH$12,Caixa!$L$12:$L$5134,$C16)+SUMIFS(Banco!$L$12:$L$5001,Banco!$B$12:$B$5001,CH$12,Banco!$K$12:$K$5001,$C16)</f>
        <v>0</v>
      </c>
      <c r="CI16" s="101">
        <f>SUMIFS(Caixa!$M$12:$M$5134,Caixa!$B$12:$B$5134,CI$12,Caixa!$L$12:$L$5134,$C16)+SUMIFS(Banco!$L$12:$L$5001,Banco!$B$12:$B$5001,CI$12,Banco!$K$12:$K$5001,$C16)</f>
        <v>0</v>
      </c>
      <c r="CJ16" s="101">
        <f>SUMIFS(Caixa!$M$12:$M$5134,Caixa!$B$12:$B$5134,CJ$12,Caixa!$L$12:$L$5134,$C16)+SUMIFS(Banco!$L$12:$L$5001,Banco!$B$12:$B$5001,CJ$12,Banco!$K$12:$K$5001,$C16)</f>
        <v>0</v>
      </c>
      <c r="CK16" s="101">
        <f>SUMIFS(Caixa!$M$12:$M$5134,Caixa!$B$12:$B$5134,CK$12,Caixa!$L$12:$L$5134,$C16)+SUMIFS(Banco!$L$12:$L$5001,Banco!$B$12:$B$5001,CK$12,Banco!$K$12:$K$5001,$C16)</f>
        <v>0</v>
      </c>
      <c r="CL16" s="101">
        <f>SUMIFS(Caixa!$M$12:$M$5134,Caixa!$B$12:$B$5134,CL$12,Caixa!$L$12:$L$5134,$C16)+SUMIFS(Banco!$L$12:$L$5001,Banco!$B$12:$B$5001,CL$12,Banco!$K$12:$K$5001,$C16)</f>
        <v>0</v>
      </c>
      <c r="CM16" s="101">
        <f>SUMIFS(Caixa!$M$12:$M$5134,Caixa!$B$12:$B$5134,CM$12,Caixa!$L$12:$L$5134,$C16)+SUMIFS(Banco!$L$12:$L$5001,Banco!$B$12:$B$5001,CM$12,Banco!$K$12:$K$5001,$C16)</f>
        <v>0</v>
      </c>
      <c r="CN16" s="101">
        <f>SUMIFS(Caixa!$M$12:$M$5134,Caixa!$B$12:$B$5134,CN$12,Caixa!$L$12:$L$5134,$C16)+SUMIFS(Banco!$L$12:$L$5001,Banco!$B$12:$B$5001,CN$12,Banco!$K$12:$K$5001,$C16)</f>
        <v>0</v>
      </c>
      <c r="CO16" s="101">
        <f>SUMIFS(Caixa!$M$12:$M$5134,Caixa!$B$12:$B$5134,CO$12,Caixa!$L$12:$L$5134,$C16)+SUMIFS(Banco!$L$12:$L$5001,Banco!$B$12:$B$5001,CO$12,Banco!$K$12:$K$5001,$C16)</f>
        <v>0</v>
      </c>
      <c r="CP16" s="101">
        <f>SUMIFS(Caixa!$M$12:$M$5134,Caixa!$B$12:$B$5134,CP$12,Caixa!$L$12:$L$5134,$C16)+SUMIFS(Banco!$L$12:$L$5001,Banco!$B$12:$B$5001,CP$12,Banco!$K$12:$K$5001,$C16)</f>
        <v>0</v>
      </c>
      <c r="CQ16" s="101">
        <f>SUMIFS(Caixa!$M$12:$M$5134,Caixa!$B$12:$B$5134,CQ$12,Caixa!$L$12:$L$5134,$C16)+SUMIFS(Banco!$L$12:$L$5001,Banco!$B$12:$B$5001,CQ$12,Banco!$K$12:$K$5001,$C16)</f>
        <v>0</v>
      </c>
      <c r="CR16" s="102">
        <f t="shared" si="315"/>
        <v>0</v>
      </c>
      <c r="CS16" s="101">
        <f>SUMIFS(Caixa!$M$12:$M$5134,Caixa!$B$12:$B$5134,CS$12,Caixa!$L$12:$L$5134,$C16)+SUMIFS(Banco!$L$12:$L$5001,Banco!$B$12:$B$5001,CS$12,Banco!$K$12:$K$5001,$C16)</f>
        <v>0</v>
      </c>
      <c r="CT16" s="101">
        <f>SUMIFS(Caixa!$M$12:$M$5134,Caixa!$B$12:$B$5134,CT$12,Caixa!$L$12:$L$5134,$C16)+SUMIFS(Banco!$L$12:$L$5001,Banco!$B$12:$B$5001,CT$12,Banco!$K$12:$K$5001,$C16)</f>
        <v>0</v>
      </c>
      <c r="CU16" s="101">
        <f>SUMIFS(Caixa!$M$12:$M$5134,Caixa!$B$12:$B$5134,CU$12,Caixa!$L$12:$L$5134,$C16)+SUMIFS(Banco!$L$12:$L$5001,Banco!$B$12:$B$5001,CU$12,Banco!$K$12:$K$5001,$C16)</f>
        <v>0</v>
      </c>
      <c r="CV16" s="101">
        <f>SUMIFS(Caixa!$M$12:$M$5134,Caixa!$B$12:$B$5134,CV$12,Caixa!$L$12:$L$5134,$C16)+SUMIFS(Banco!$L$12:$L$5001,Banco!$B$12:$B$5001,CV$12,Banco!$K$12:$K$5001,$C16)</f>
        <v>0</v>
      </c>
      <c r="CW16" s="101">
        <f>SUMIFS(Caixa!$M$12:$M$5134,Caixa!$B$12:$B$5134,CW$12,Caixa!$L$12:$L$5134,$C16)+SUMIFS(Banco!$L$12:$L$5001,Banco!$B$12:$B$5001,CW$12,Banco!$K$12:$K$5001,$C16)</f>
        <v>0</v>
      </c>
      <c r="CX16" s="101">
        <f>SUMIFS(Caixa!$M$12:$M$5134,Caixa!$B$12:$B$5134,CX$12,Caixa!$L$12:$L$5134,$C16)+SUMIFS(Banco!$L$12:$L$5001,Banco!$B$12:$B$5001,CX$12,Banco!$K$12:$K$5001,$C16)</f>
        <v>0</v>
      </c>
      <c r="CY16" s="101">
        <f>SUMIFS(Caixa!$M$12:$M$5134,Caixa!$B$12:$B$5134,CY$12,Caixa!$L$12:$L$5134,$C16)+SUMIFS(Banco!$L$12:$L$5001,Banco!$B$12:$B$5001,CY$12,Banco!$K$12:$K$5001,$C16)</f>
        <v>0</v>
      </c>
      <c r="CZ16" s="101">
        <f>SUMIFS(Caixa!$M$12:$M$5134,Caixa!$B$12:$B$5134,CZ$12,Caixa!$L$12:$L$5134,$C16)+SUMIFS(Banco!$L$12:$L$5001,Banco!$B$12:$B$5001,CZ$12,Banco!$K$12:$K$5001,$C16)</f>
        <v>0</v>
      </c>
      <c r="DA16" s="101">
        <f>SUMIFS(Caixa!$M$12:$M$5134,Caixa!$B$12:$B$5134,DA$12,Caixa!$L$12:$L$5134,$C16)+SUMIFS(Banco!$L$12:$L$5001,Banco!$B$12:$B$5001,DA$12,Banco!$K$12:$K$5001,$C16)</f>
        <v>0</v>
      </c>
      <c r="DB16" s="101">
        <f>SUMIFS(Caixa!$M$12:$M$5134,Caixa!$B$12:$B$5134,DB$12,Caixa!$L$12:$L$5134,$C16)+SUMIFS(Banco!$L$12:$L$5001,Banco!$B$12:$B$5001,DB$12,Banco!$K$12:$K$5001,$C16)</f>
        <v>0</v>
      </c>
      <c r="DC16" s="101">
        <f>SUMIFS(Caixa!$M$12:$M$5134,Caixa!$B$12:$B$5134,DC$12,Caixa!$L$12:$L$5134,$C16)+SUMIFS(Banco!$L$12:$L$5001,Banco!$B$12:$B$5001,DC$12,Banco!$K$12:$K$5001,$C16)</f>
        <v>0</v>
      </c>
      <c r="DD16" s="101">
        <f>SUMIFS(Caixa!$M$12:$M$5134,Caixa!$B$12:$B$5134,DD$12,Caixa!$L$12:$L$5134,$C16)+SUMIFS(Banco!$L$12:$L$5001,Banco!$B$12:$B$5001,DD$12,Banco!$K$12:$K$5001,$C16)</f>
        <v>0</v>
      </c>
      <c r="DE16" s="101">
        <f>SUMIFS(Caixa!$M$12:$M$5134,Caixa!$B$12:$B$5134,DE$12,Caixa!$L$12:$L$5134,$C16)+SUMIFS(Banco!$L$12:$L$5001,Banco!$B$12:$B$5001,DE$12,Banco!$K$12:$K$5001,$C16)</f>
        <v>0</v>
      </c>
      <c r="DF16" s="101">
        <f>SUMIFS(Caixa!$M$12:$M$5134,Caixa!$B$12:$B$5134,DF$12,Caixa!$L$12:$L$5134,$C16)+SUMIFS(Banco!$L$12:$L$5001,Banco!$B$12:$B$5001,DF$12,Banco!$K$12:$K$5001,$C16)</f>
        <v>0</v>
      </c>
      <c r="DG16" s="101">
        <f>SUMIFS(Caixa!$M$12:$M$5134,Caixa!$B$12:$B$5134,DG$12,Caixa!$L$12:$L$5134,$C16)+SUMIFS(Banco!$L$12:$L$5001,Banco!$B$12:$B$5001,DG$12,Banco!$K$12:$K$5001,$C16)</f>
        <v>0</v>
      </c>
      <c r="DH16" s="101">
        <f>SUMIFS(Caixa!$M$12:$M$5134,Caixa!$B$12:$B$5134,DH$12,Caixa!$L$12:$L$5134,$C16)+SUMIFS(Banco!$L$12:$L$5001,Banco!$B$12:$B$5001,DH$12,Banco!$K$12:$K$5001,$C16)</f>
        <v>0</v>
      </c>
      <c r="DI16" s="101">
        <f>SUMIFS(Caixa!$M$12:$M$5134,Caixa!$B$12:$B$5134,DI$12,Caixa!$L$12:$L$5134,$C16)+SUMIFS(Banco!$L$12:$L$5001,Banco!$B$12:$B$5001,DI$12,Banco!$K$12:$K$5001,$C16)</f>
        <v>0</v>
      </c>
      <c r="DJ16" s="101">
        <f>SUMIFS(Caixa!$M$12:$M$5134,Caixa!$B$12:$B$5134,DJ$12,Caixa!$L$12:$L$5134,$C16)+SUMIFS(Banco!$L$12:$L$5001,Banco!$B$12:$B$5001,DJ$12,Banco!$K$12:$K$5001,$C16)</f>
        <v>0</v>
      </c>
      <c r="DK16" s="101">
        <f>SUMIFS(Caixa!$M$12:$M$5134,Caixa!$B$12:$B$5134,DK$12,Caixa!$L$12:$L$5134,$C16)+SUMIFS(Banco!$L$12:$L$5001,Banco!$B$12:$B$5001,DK$12,Banco!$K$12:$K$5001,$C16)</f>
        <v>0</v>
      </c>
      <c r="DL16" s="101">
        <f>SUMIFS(Caixa!$M$12:$M$5134,Caixa!$B$12:$B$5134,DL$12,Caixa!$L$12:$L$5134,$C16)+SUMIFS(Banco!$L$12:$L$5001,Banco!$B$12:$B$5001,DL$12,Banco!$K$12:$K$5001,$C16)</f>
        <v>0</v>
      </c>
      <c r="DM16" s="101">
        <f>SUMIFS(Caixa!$M$12:$M$5134,Caixa!$B$12:$B$5134,DM$12,Caixa!$L$12:$L$5134,$C16)+SUMIFS(Banco!$L$12:$L$5001,Banco!$B$12:$B$5001,DM$12,Banco!$K$12:$K$5001,$C16)</f>
        <v>0</v>
      </c>
      <c r="DN16" s="101">
        <f>SUMIFS(Caixa!$M$12:$M$5134,Caixa!$B$12:$B$5134,DN$12,Caixa!$L$12:$L$5134,$C16)+SUMIFS(Banco!$L$12:$L$5001,Banco!$B$12:$B$5001,DN$12,Banco!$K$12:$K$5001,$C16)</f>
        <v>0</v>
      </c>
      <c r="DO16" s="101">
        <f>SUMIFS(Caixa!$M$12:$M$5134,Caixa!$B$12:$B$5134,DO$12,Caixa!$L$12:$L$5134,$C16)+SUMIFS(Banco!$L$12:$L$5001,Banco!$B$12:$B$5001,DO$12,Banco!$K$12:$K$5001,$C16)</f>
        <v>0</v>
      </c>
      <c r="DP16" s="101">
        <f>SUMIFS(Caixa!$M$12:$M$5134,Caixa!$B$12:$B$5134,DP$12,Caixa!$L$12:$L$5134,$C16)+SUMIFS(Banco!$L$12:$L$5001,Banco!$B$12:$B$5001,DP$12,Banco!$K$12:$K$5001,$C16)</f>
        <v>0</v>
      </c>
      <c r="DQ16" s="101">
        <f>SUMIFS(Caixa!$M$12:$M$5134,Caixa!$B$12:$B$5134,DQ$12,Caixa!$L$12:$L$5134,$C16)+SUMIFS(Banco!$L$12:$L$5001,Banco!$B$12:$B$5001,DQ$12,Banco!$K$12:$K$5001,$C16)</f>
        <v>0</v>
      </c>
      <c r="DR16" s="101">
        <f>SUMIFS(Caixa!$M$12:$M$5134,Caixa!$B$12:$B$5134,DR$12,Caixa!$L$12:$L$5134,$C16)+SUMIFS(Banco!$L$12:$L$5001,Banco!$B$12:$B$5001,DR$12,Banco!$K$12:$K$5001,$C16)</f>
        <v>0</v>
      </c>
      <c r="DS16" s="101">
        <f>SUMIFS(Caixa!$M$12:$M$5134,Caixa!$B$12:$B$5134,DS$12,Caixa!$L$12:$L$5134,$C16)+SUMIFS(Banco!$L$12:$L$5001,Banco!$B$12:$B$5001,DS$12,Banco!$K$12:$K$5001,$C16)</f>
        <v>0</v>
      </c>
      <c r="DT16" s="101">
        <f>SUMIFS(Caixa!$M$12:$M$5134,Caixa!$B$12:$B$5134,DT$12,Caixa!$L$12:$L$5134,$C16)+SUMIFS(Banco!$L$12:$L$5001,Banco!$B$12:$B$5001,DT$12,Banco!$K$12:$K$5001,$C16)</f>
        <v>0</v>
      </c>
      <c r="DU16" s="101">
        <f>SUMIFS(Caixa!$M$12:$M$5134,Caixa!$B$12:$B$5134,DU$12,Caixa!$L$12:$L$5134,$C16)+SUMIFS(Banco!$L$12:$L$5001,Banco!$B$12:$B$5001,DU$12,Banco!$K$12:$K$5001,$C16)</f>
        <v>0</v>
      </c>
      <c r="DV16" s="101">
        <f>SUMIFS(Caixa!$M$12:$M$5134,Caixa!$B$12:$B$5134,DV$12,Caixa!$L$12:$L$5134,$C16)+SUMIFS(Banco!$L$12:$L$5001,Banco!$B$12:$B$5001,DV$12,Banco!$K$12:$K$5001,$C16)</f>
        <v>0</v>
      </c>
      <c r="DW16" s="102">
        <f>SUM(CS16:DV16)</f>
        <v>0</v>
      </c>
      <c r="DX16" s="101">
        <f>SUMIFS(Caixa!$M$12:$M$5134,Caixa!$B$12:$B$5134,DX$12,Caixa!$L$12:$L$5134,$C16)+SUMIFS(Banco!$L$12:$L$5001,Banco!$B$12:$B$5001,DX$12,Banco!$K$12:$K$5001,$C16)</f>
        <v>0</v>
      </c>
      <c r="DY16" s="101">
        <f>SUMIFS(Caixa!$M$12:$M$5134,Caixa!$B$12:$B$5134,DY$12,Caixa!$L$12:$L$5134,$C16)+SUMIFS(Banco!$L$12:$L$5001,Banco!$B$12:$B$5001,DY$12,Banco!$K$12:$K$5001,$C16)</f>
        <v>0</v>
      </c>
      <c r="DZ16" s="101">
        <f>SUMIFS(Caixa!$M$12:$M$5134,Caixa!$B$12:$B$5134,DZ$12,Caixa!$L$12:$L$5134,$C16)+SUMIFS(Banco!$L$12:$L$5001,Banco!$B$12:$B$5001,DZ$12,Banco!$K$12:$K$5001,$C16)</f>
        <v>0</v>
      </c>
      <c r="EA16" s="101">
        <f>SUMIFS(Caixa!$M$12:$M$5134,Caixa!$B$12:$B$5134,EA$12,Caixa!$L$12:$L$5134,$C16)+SUMIFS(Banco!$L$12:$L$5001,Banco!$B$12:$B$5001,EA$12,Banco!$K$12:$K$5001,$C16)</f>
        <v>0</v>
      </c>
      <c r="EB16" s="101">
        <f>SUMIFS(Caixa!$M$12:$M$5134,Caixa!$B$12:$B$5134,EB$12,Caixa!$L$12:$L$5134,$C16)+SUMIFS(Banco!$L$12:$L$5001,Banco!$B$12:$B$5001,EB$12,Banco!$K$12:$K$5001,$C16)</f>
        <v>0</v>
      </c>
      <c r="EC16" s="101">
        <f>SUMIFS(Caixa!$M$12:$M$5134,Caixa!$B$12:$B$5134,EC$12,Caixa!$L$12:$L$5134,$C16)+SUMIFS(Banco!$L$12:$L$5001,Banco!$B$12:$B$5001,EC$12,Banco!$K$12:$K$5001,$C16)</f>
        <v>0</v>
      </c>
      <c r="ED16" s="101">
        <f>SUMIFS(Caixa!$M$12:$M$5134,Caixa!$B$12:$B$5134,ED$12,Caixa!$L$12:$L$5134,$C16)+SUMIFS(Banco!$L$12:$L$5001,Banco!$B$12:$B$5001,ED$12,Banco!$K$12:$K$5001,$C16)</f>
        <v>0</v>
      </c>
      <c r="EE16" s="101">
        <f>SUMIFS(Caixa!$M$12:$M$5134,Caixa!$B$12:$B$5134,EE$12,Caixa!$L$12:$L$5134,$C16)+SUMIFS(Banco!$L$12:$L$5001,Banco!$B$12:$B$5001,EE$12,Banco!$K$12:$K$5001,$C16)</f>
        <v>0</v>
      </c>
      <c r="EF16" s="101">
        <f>SUMIFS(Caixa!$M$12:$M$5134,Caixa!$B$12:$B$5134,EF$12,Caixa!$L$12:$L$5134,$C16)+SUMIFS(Banco!$L$12:$L$5001,Banco!$B$12:$B$5001,EF$12,Banco!$K$12:$K$5001,$C16)</f>
        <v>0</v>
      </c>
      <c r="EG16" s="101">
        <f>SUMIFS(Caixa!$M$12:$M$5134,Caixa!$B$12:$B$5134,EG$12,Caixa!$L$12:$L$5134,$C16)+SUMIFS(Banco!$L$12:$L$5001,Banco!$B$12:$B$5001,EG$12,Banco!$K$12:$K$5001,$C16)</f>
        <v>0</v>
      </c>
      <c r="EH16" s="101">
        <f>SUMIFS(Caixa!$M$12:$M$5134,Caixa!$B$12:$B$5134,EH$12,Caixa!$L$12:$L$5134,$C16)+SUMIFS(Banco!$L$12:$L$5001,Banco!$B$12:$B$5001,EH$12,Banco!$K$12:$K$5001,$C16)</f>
        <v>0</v>
      </c>
      <c r="EI16" s="101">
        <f>SUMIFS(Caixa!$M$12:$M$5134,Caixa!$B$12:$B$5134,EI$12,Caixa!$L$12:$L$5134,$C16)+SUMIFS(Banco!$L$12:$L$5001,Banco!$B$12:$B$5001,EI$12,Banco!$K$12:$K$5001,$C16)</f>
        <v>0</v>
      </c>
      <c r="EJ16" s="101">
        <f>SUMIFS(Caixa!$M$12:$M$5134,Caixa!$B$12:$B$5134,EJ$12,Caixa!$L$12:$L$5134,$C16)+SUMIFS(Banco!$L$12:$L$5001,Banco!$B$12:$B$5001,EJ$12,Banco!$K$12:$K$5001,$C16)</f>
        <v>0</v>
      </c>
      <c r="EK16" s="101">
        <f>SUMIFS(Caixa!$M$12:$M$5134,Caixa!$B$12:$B$5134,EK$12,Caixa!$L$12:$L$5134,$C16)+SUMIFS(Banco!$L$12:$L$5001,Banco!$B$12:$B$5001,EK$12,Banco!$K$12:$K$5001,$C16)</f>
        <v>0</v>
      </c>
      <c r="EL16" s="101">
        <f>SUMIFS(Caixa!$M$12:$M$5134,Caixa!$B$12:$B$5134,EL$12,Caixa!$L$12:$L$5134,$C16)+SUMIFS(Banco!$L$12:$L$5001,Banco!$B$12:$B$5001,EL$12,Banco!$K$12:$K$5001,$C16)</f>
        <v>0</v>
      </c>
      <c r="EM16" s="101">
        <f>SUMIFS(Caixa!$M$12:$M$5134,Caixa!$B$12:$B$5134,EM$12,Caixa!$L$12:$L$5134,$C16)+SUMIFS(Banco!$L$12:$L$5001,Banco!$B$12:$B$5001,EM$12,Banco!$K$12:$K$5001,$C16)</f>
        <v>0</v>
      </c>
      <c r="EN16" s="101">
        <f>SUMIFS(Caixa!$M$12:$M$5134,Caixa!$B$12:$B$5134,EN$12,Caixa!$L$12:$L$5134,$C16)+SUMIFS(Banco!$L$12:$L$5001,Banco!$B$12:$B$5001,EN$12,Banco!$K$12:$K$5001,$C16)</f>
        <v>0</v>
      </c>
      <c r="EO16" s="101">
        <f>SUMIFS(Caixa!$M$12:$M$5134,Caixa!$B$12:$B$5134,EO$12,Caixa!$L$12:$L$5134,$C16)+SUMIFS(Banco!$L$12:$L$5001,Banco!$B$12:$B$5001,EO$12,Banco!$K$12:$K$5001,$C16)</f>
        <v>0</v>
      </c>
      <c r="EP16" s="101">
        <f>SUMIFS(Caixa!$M$12:$M$5134,Caixa!$B$12:$B$5134,EP$12,Caixa!$L$12:$L$5134,$C16)+SUMIFS(Banco!$L$12:$L$5001,Banco!$B$12:$B$5001,EP$12,Banco!$K$12:$K$5001,$C16)</f>
        <v>0</v>
      </c>
      <c r="EQ16" s="101">
        <f>SUMIFS(Caixa!$M$12:$M$5134,Caixa!$B$12:$B$5134,EQ$12,Caixa!$L$12:$L$5134,$C16)+SUMIFS(Banco!$L$12:$L$5001,Banco!$B$12:$B$5001,EQ$12,Banco!$K$12:$K$5001,$C16)</f>
        <v>0</v>
      </c>
      <c r="ER16" s="101">
        <f>SUMIFS(Caixa!$M$12:$M$5134,Caixa!$B$12:$B$5134,ER$12,Caixa!$L$12:$L$5134,$C16)+SUMIFS(Banco!$L$12:$L$5001,Banco!$B$12:$B$5001,ER$12,Banco!$K$12:$K$5001,$C16)</f>
        <v>0</v>
      </c>
      <c r="ES16" s="101">
        <f>SUMIFS(Caixa!$M$12:$M$5134,Caixa!$B$12:$B$5134,ES$12,Caixa!$L$12:$L$5134,$C16)+SUMIFS(Banco!$L$12:$L$5001,Banco!$B$12:$B$5001,ES$12,Banco!$K$12:$K$5001,$C16)</f>
        <v>0</v>
      </c>
      <c r="ET16" s="101">
        <f>SUMIFS(Caixa!$M$12:$M$5134,Caixa!$B$12:$B$5134,ET$12,Caixa!$L$12:$L$5134,$C16)+SUMIFS(Banco!$L$12:$L$5001,Banco!$B$12:$B$5001,ET$12,Banco!$K$12:$K$5001,$C16)</f>
        <v>0</v>
      </c>
      <c r="EU16" s="101">
        <f>SUMIFS(Caixa!$M$12:$M$5134,Caixa!$B$12:$B$5134,EU$12,Caixa!$L$12:$L$5134,$C16)+SUMIFS(Banco!$L$12:$L$5001,Banco!$B$12:$B$5001,EU$12,Banco!$K$12:$K$5001,$C16)</f>
        <v>0</v>
      </c>
      <c r="EV16" s="101">
        <f>SUMIFS(Caixa!$M$12:$M$5134,Caixa!$B$12:$B$5134,EV$12,Caixa!$L$12:$L$5134,$C16)+SUMIFS(Banco!$L$12:$L$5001,Banco!$B$12:$B$5001,EV$12,Banco!$K$12:$K$5001,$C16)</f>
        <v>0</v>
      </c>
      <c r="EW16" s="101">
        <f>SUMIFS(Caixa!$M$12:$M$5134,Caixa!$B$12:$B$5134,EW$12,Caixa!$L$12:$L$5134,$C16)+SUMIFS(Banco!$L$12:$L$5001,Banco!$B$12:$B$5001,EW$12,Banco!$K$12:$K$5001,$C16)</f>
        <v>0</v>
      </c>
      <c r="EX16" s="101">
        <f>SUMIFS(Caixa!$M$12:$M$5134,Caixa!$B$12:$B$5134,EX$12,Caixa!$L$12:$L$5134,$C16)+SUMIFS(Banco!$L$12:$L$5001,Banco!$B$12:$B$5001,EX$12,Banco!$K$12:$K$5001,$C16)</f>
        <v>0</v>
      </c>
      <c r="EY16" s="101">
        <f>SUMIFS(Caixa!$M$12:$M$5134,Caixa!$B$12:$B$5134,EY$12,Caixa!$L$12:$L$5134,$C16)+SUMIFS(Banco!$L$12:$L$5001,Banco!$B$12:$B$5001,EY$12,Banco!$K$12:$K$5001,$C16)</f>
        <v>0</v>
      </c>
      <c r="EZ16" s="101">
        <f>SUMIFS(Caixa!$M$12:$M$5134,Caixa!$B$12:$B$5134,EZ$12,Caixa!$L$12:$L$5134,$C16)+SUMIFS(Banco!$L$12:$L$5001,Banco!$B$12:$B$5001,EZ$12,Banco!$K$12:$K$5001,$C16)</f>
        <v>0</v>
      </c>
      <c r="FA16" s="101">
        <f>SUMIFS(Caixa!$M$12:$M$5134,Caixa!$B$12:$B$5134,FA$12,Caixa!$L$12:$L$5134,$C16)+SUMIFS(Banco!$L$12:$L$5001,Banco!$B$12:$B$5001,FA$12,Banco!$K$12:$K$5001,$C16)</f>
        <v>0</v>
      </c>
      <c r="FB16" s="101">
        <f>SUMIFS(Caixa!$M$12:$M$5134,Caixa!$B$12:$B$5134,FB$12,Caixa!$L$12:$L$5134,$C16)+SUMIFS(Banco!$L$12:$L$5001,Banco!$B$12:$B$5001,FB$12,Banco!$K$12:$K$5001,$C16)</f>
        <v>0</v>
      </c>
      <c r="FC16" s="102">
        <f t="shared" si="316"/>
        <v>0</v>
      </c>
      <c r="FD16" s="101">
        <f>SUMIFS(Caixa!$M$12:$M$5134,Caixa!$B$12:$B$5134,FD$12,Caixa!$L$12:$L$5134,$C16)+SUMIFS(Banco!$L$12:$L$5001,Banco!$B$12:$B$5001,FD$12,Banco!$K$12:$K$5001,$C16)</f>
        <v>0</v>
      </c>
      <c r="FE16" s="101">
        <f>SUMIFS(Caixa!$M$12:$M$5134,Caixa!$B$12:$B$5134,FE$12,Caixa!$L$12:$L$5134,$C16)+SUMIFS(Banco!$L$12:$L$5001,Banco!$B$12:$B$5001,FE$12,Banco!$K$12:$K$5001,$C16)</f>
        <v>0</v>
      </c>
      <c r="FF16" s="101">
        <f>SUMIFS(Caixa!$M$12:$M$5134,Caixa!$B$12:$B$5134,FF$12,Caixa!$L$12:$L$5134,$C16)+SUMIFS(Banco!$L$12:$L$5001,Banco!$B$12:$B$5001,FF$12,Banco!$K$12:$K$5001,$C16)</f>
        <v>0</v>
      </c>
      <c r="FG16" s="101">
        <f>SUMIFS(Caixa!$M$12:$M$5134,Caixa!$B$12:$B$5134,FG$12,Caixa!$L$12:$L$5134,$C16)+SUMIFS(Banco!$L$12:$L$5001,Banco!$B$12:$B$5001,FG$12,Banco!$K$12:$K$5001,$C16)</f>
        <v>0</v>
      </c>
      <c r="FH16" s="101">
        <f>SUMIFS(Caixa!$M$12:$M$5134,Caixa!$B$12:$B$5134,FH$12,Caixa!$L$12:$L$5134,$C16)+SUMIFS(Banco!$L$12:$L$5001,Banco!$B$12:$B$5001,FH$12,Banco!$K$12:$K$5001,$C16)</f>
        <v>0</v>
      </c>
      <c r="FI16" s="101">
        <f>SUMIFS(Caixa!$M$12:$M$5134,Caixa!$B$12:$B$5134,FI$12,Caixa!$L$12:$L$5134,$C16)+SUMIFS(Banco!$L$12:$L$5001,Banco!$B$12:$B$5001,FI$12,Banco!$K$12:$K$5001,$C16)</f>
        <v>0</v>
      </c>
      <c r="FJ16" s="101">
        <f>SUMIFS(Caixa!$M$12:$M$5134,Caixa!$B$12:$B$5134,FJ$12,Caixa!$L$12:$L$5134,$C16)+SUMIFS(Banco!$L$12:$L$5001,Banco!$B$12:$B$5001,FJ$12,Banco!$K$12:$K$5001,$C16)</f>
        <v>0</v>
      </c>
      <c r="FK16" s="101">
        <f>SUMIFS(Caixa!$M$12:$M$5134,Caixa!$B$12:$B$5134,FK$12,Caixa!$L$12:$L$5134,$C16)+SUMIFS(Banco!$L$12:$L$5001,Banco!$B$12:$B$5001,FK$12,Banco!$K$12:$K$5001,$C16)</f>
        <v>0</v>
      </c>
      <c r="FL16" s="101">
        <f>SUMIFS(Caixa!$M$12:$M$5134,Caixa!$B$12:$B$5134,FL$12,Caixa!$L$12:$L$5134,$C16)+SUMIFS(Banco!$L$12:$L$5001,Banco!$B$12:$B$5001,FL$12,Banco!$K$12:$K$5001,$C16)</f>
        <v>0</v>
      </c>
      <c r="FM16" s="101">
        <f>SUMIFS(Caixa!$M$12:$M$5134,Caixa!$B$12:$B$5134,FM$12,Caixa!$L$12:$L$5134,$C16)+SUMIFS(Banco!$L$12:$L$5001,Banco!$B$12:$B$5001,FM$12,Banco!$K$12:$K$5001,$C16)</f>
        <v>0</v>
      </c>
      <c r="FN16" s="101">
        <f>SUMIFS(Caixa!$M$12:$M$5134,Caixa!$B$12:$B$5134,FN$12,Caixa!$L$12:$L$5134,$C16)+SUMIFS(Banco!$L$12:$L$5001,Banco!$B$12:$B$5001,FN$12,Banco!$K$12:$K$5001,$C16)</f>
        <v>0</v>
      </c>
      <c r="FO16" s="101">
        <f>SUMIFS(Caixa!$M$12:$M$5134,Caixa!$B$12:$B$5134,FO$12,Caixa!$L$12:$L$5134,$C16)+SUMIFS(Banco!$L$12:$L$5001,Banco!$B$12:$B$5001,FO$12,Banco!$K$12:$K$5001,$C16)</f>
        <v>0</v>
      </c>
      <c r="FP16" s="101">
        <f>SUMIFS(Caixa!$M$12:$M$5134,Caixa!$B$12:$B$5134,FP$12,Caixa!$L$12:$L$5134,$C16)+SUMIFS(Banco!$L$12:$L$5001,Banco!$B$12:$B$5001,FP$12,Banco!$K$12:$K$5001,$C16)</f>
        <v>0</v>
      </c>
      <c r="FQ16" s="101">
        <f>SUMIFS(Caixa!$M$12:$M$5134,Caixa!$B$12:$B$5134,FQ$12,Caixa!$L$12:$L$5134,$C16)+SUMIFS(Banco!$L$12:$L$5001,Banco!$B$12:$B$5001,FQ$12,Banco!$K$12:$K$5001,$C16)</f>
        <v>0</v>
      </c>
      <c r="FR16" s="101">
        <f>SUMIFS(Caixa!$M$12:$M$5134,Caixa!$B$12:$B$5134,FR$12,Caixa!$L$12:$L$5134,$C16)+SUMIFS(Banco!$L$12:$L$5001,Banco!$B$12:$B$5001,FR$12,Banco!$K$12:$K$5001,$C16)</f>
        <v>0</v>
      </c>
      <c r="FS16" s="101">
        <f>SUMIFS(Caixa!$M$12:$M$5134,Caixa!$B$12:$B$5134,FS$12,Caixa!$L$12:$L$5134,$C16)+SUMIFS(Banco!$L$12:$L$5001,Banco!$B$12:$B$5001,FS$12,Banco!$K$12:$K$5001,$C16)</f>
        <v>0</v>
      </c>
      <c r="FT16" s="101">
        <f>SUMIFS(Caixa!$M$12:$M$5134,Caixa!$B$12:$B$5134,FT$12,Caixa!$L$12:$L$5134,$C16)+SUMIFS(Banco!$L$12:$L$5001,Banco!$B$12:$B$5001,FT$12,Banco!$K$12:$K$5001,$C16)</f>
        <v>0</v>
      </c>
      <c r="FU16" s="101">
        <f>SUMIFS(Caixa!$M$12:$M$5134,Caixa!$B$12:$B$5134,FU$12,Caixa!$L$12:$L$5134,$C16)+SUMIFS(Banco!$L$12:$L$5001,Banco!$B$12:$B$5001,FU$12,Banco!$K$12:$K$5001,$C16)</f>
        <v>0</v>
      </c>
      <c r="FV16" s="101">
        <f>SUMIFS(Caixa!$M$12:$M$5134,Caixa!$B$12:$B$5134,FV$12,Caixa!$L$12:$L$5134,$C16)+SUMIFS(Banco!$L$12:$L$5001,Banco!$B$12:$B$5001,FV$12,Banco!$K$12:$K$5001,$C16)</f>
        <v>0</v>
      </c>
      <c r="FW16" s="101">
        <f>SUMIFS(Caixa!$M$12:$M$5134,Caixa!$B$12:$B$5134,FW$12,Caixa!$L$12:$L$5134,$C16)+SUMIFS(Banco!$L$12:$L$5001,Banco!$B$12:$B$5001,FW$12,Banco!$K$12:$K$5001,$C16)</f>
        <v>0</v>
      </c>
      <c r="FX16" s="101">
        <f>SUMIFS(Caixa!$M$12:$M$5134,Caixa!$B$12:$B$5134,FX$12,Caixa!$L$12:$L$5134,$C16)+SUMIFS(Banco!$L$12:$L$5001,Banco!$B$12:$B$5001,FX$12,Banco!$K$12:$K$5001,$C16)</f>
        <v>0</v>
      </c>
      <c r="FY16" s="101">
        <f>SUMIFS(Caixa!$M$12:$M$5134,Caixa!$B$12:$B$5134,FY$12,Caixa!$L$12:$L$5134,$C16)+SUMIFS(Banco!$L$12:$L$5001,Banco!$B$12:$B$5001,FY$12,Banco!$K$12:$K$5001,$C16)</f>
        <v>0</v>
      </c>
      <c r="FZ16" s="101">
        <f>SUMIFS(Caixa!$M$12:$M$5134,Caixa!$B$12:$B$5134,FZ$12,Caixa!$L$12:$L$5134,$C16)+SUMIFS(Banco!$L$12:$L$5001,Banco!$B$12:$B$5001,FZ$12,Banco!$K$12:$K$5001,$C16)</f>
        <v>0</v>
      </c>
      <c r="GA16" s="101">
        <f>SUMIFS(Caixa!$M$12:$M$5134,Caixa!$B$12:$B$5134,GA$12,Caixa!$L$12:$L$5134,$C16)+SUMIFS(Banco!$L$12:$L$5001,Banco!$B$12:$B$5001,GA$12,Banco!$K$12:$K$5001,$C16)</f>
        <v>0</v>
      </c>
      <c r="GB16" s="101">
        <f>SUMIFS(Caixa!$M$12:$M$5134,Caixa!$B$12:$B$5134,GB$12,Caixa!$L$12:$L$5134,$C16)+SUMIFS(Banco!$L$12:$L$5001,Banco!$B$12:$B$5001,GB$12,Banco!$K$12:$K$5001,$C16)</f>
        <v>0</v>
      </c>
      <c r="GC16" s="101">
        <f>SUMIFS(Caixa!$M$12:$M$5134,Caixa!$B$12:$B$5134,GC$12,Caixa!$L$12:$L$5134,$C16)+SUMIFS(Banco!$L$12:$L$5001,Banco!$B$12:$B$5001,GC$12,Banco!$K$12:$K$5001,$C16)</f>
        <v>0</v>
      </c>
      <c r="GD16" s="101">
        <f>SUMIFS(Caixa!$M$12:$M$5134,Caixa!$B$12:$B$5134,GD$12,Caixa!$L$12:$L$5134,$C16)+SUMIFS(Banco!$L$12:$L$5001,Banco!$B$12:$B$5001,GD$12,Banco!$K$12:$K$5001,$C16)</f>
        <v>0</v>
      </c>
      <c r="GE16" s="101">
        <f>SUMIFS(Caixa!$M$12:$M$5134,Caixa!$B$12:$B$5134,GE$12,Caixa!$L$12:$L$5134,$C16)+SUMIFS(Banco!$L$12:$L$5001,Banco!$B$12:$B$5001,GE$12,Banco!$K$12:$K$5001,$C16)</f>
        <v>0</v>
      </c>
      <c r="GF16" s="101">
        <f>SUMIFS(Caixa!$M$12:$M$5134,Caixa!$B$12:$B$5134,GF$12,Caixa!$L$12:$L$5134,$C16)+SUMIFS(Banco!$L$12:$L$5001,Banco!$B$12:$B$5001,GF$12,Banco!$K$12:$K$5001,$C16)</f>
        <v>0</v>
      </c>
      <c r="GG16" s="101">
        <f>SUMIFS(Caixa!$M$12:$M$5134,Caixa!$B$12:$B$5134,GG$12,Caixa!$L$12:$L$5134,$C16)+SUMIFS(Banco!$L$12:$L$5001,Banco!$B$12:$B$5001,GG$12,Banco!$K$12:$K$5001,$C16)</f>
        <v>0</v>
      </c>
      <c r="GH16" s="102">
        <f>SUM(FD16:GG16)</f>
        <v>0</v>
      </c>
      <c r="GI16" s="101">
        <f>SUMIFS(Caixa!$M$12:$M$5134,Caixa!$B$12:$B$5134,GI$12,Caixa!$L$12:$L$5134,$C16)+SUMIFS(Banco!$L$12:$L$5001,Banco!$B$12:$B$5001,GI$12,Banco!$K$12:$K$5001,$C16)</f>
        <v>0</v>
      </c>
      <c r="GJ16" s="101">
        <f>SUMIFS(Caixa!$M$12:$M$5134,Caixa!$B$12:$B$5134,GJ$12,Caixa!$L$12:$L$5134,$C16)+SUMIFS(Banco!$L$12:$L$5001,Banco!$B$12:$B$5001,GJ$12,Banco!$K$12:$K$5001,$C16)</f>
        <v>0</v>
      </c>
      <c r="GK16" s="101">
        <f>SUMIFS(Caixa!$M$12:$M$5134,Caixa!$B$12:$B$5134,GK$12,Caixa!$L$12:$L$5134,$C16)+SUMIFS(Banco!$L$12:$L$5001,Banco!$B$12:$B$5001,GK$12,Banco!$K$12:$K$5001,$C16)</f>
        <v>0</v>
      </c>
      <c r="GL16" s="101">
        <f>SUMIFS(Caixa!$M$12:$M$5134,Caixa!$B$12:$B$5134,GL$12,Caixa!$L$12:$L$5134,$C16)+SUMIFS(Banco!$L$12:$L$5001,Banco!$B$12:$B$5001,GL$12,Banco!$K$12:$K$5001,$C16)</f>
        <v>0</v>
      </c>
      <c r="GM16" s="101">
        <f>SUMIFS(Caixa!$M$12:$M$5134,Caixa!$B$12:$B$5134,GM$12,Caixa!$L$12:$L$5134,$C16)+SUMIFS(Banco!$L$12:$L$5001,Banco!$B$12:$B$5001,GM$12,Banco!$K$12:$K$5001,$C16)</f>
        <v>0</v>
      </c>
      <c r="GN16" s="101">
        <f>SUMIFS(Caixa!$M$12:$M$5134,Caixa!$B$12:$B$5134,GN$12,Caixa!$L$12:$L$5134,$C16)+SUMIFS(Banco!$L$12:$L$5001,Banco!$B$12:$B$5001,GN$12,Banco!$K$12:$K$5001,$C16)</f>
        <v>0</v>
      </c>
      <c r="GO16" s="101">
        <f>SUMIFS(Caixa!$M$12:$M$5134,Caixa!$B$12:$B$5134,GO$12,Caixa!$L$12:$L$5134,$C16)+SUMIFS(Banco!$L$12:$L$5001,Banco!$B$12:$B$5001,GO$12,Banco!$K$12:$K$5001,$C16)</f>
        <v>0</v>
      </c>
      <c r="GP16" s="101">
        <f>SUMIFS(Caixa!$M$12:$M$5134,Caixa!$B$12:$B$5134,GP$12,Caixa!$L$12:$L$5134,$C16)+SUMIFS(Banco!$L$12:$L$5001,Banco!$B$12:$B$5001,GP$12,Banco!$K$12:$K$5001,$C16)</f>
        <v>0</v>
      </c>
      <c r="GQ16" s="101">
        <f>SUMIFS(Caixa!$M$12:$M$5134,Caixa!$B$12:$B$5134,GQ$12,Caixa!$L$12:$L$5134,$C16)+SUMIFS(Banco!$L$12:$L$5001,Banco!$B$12:$B$5001,GQ$12,Banco!$K$12:$K$5001,$C16)</f>
        <v>0</v>
      </c>
      <c r="GR16" s="101">
        <f>SUMIFS(Caixa!$M$12:$M$5134,Caixa!$B$12:$B$5134,GR$12,Caixa!$L$12:$L$5134,$C16)+SUMIFS(Banco!$L$12:$L$5001,Banco!$B$12:$B$5001,GR$12,Banco!$K$12:$K$5001,$C16)</f>
        <v>0</v>
      </c>
      <c r="GS16" s="101">
        <f>SUMIFS(Caixa!$M$12:$M$5134,Caixa!$B$12:$B$5134,GS$12,Caixa!$L$12:$L$5134,$C16)+SUMIFS(Banco!$L$12:$L$5001,Banco!$B$12:$B$5001,GS$12,Banco!$K$12:$K$5001,$C16)</f>
        <v>0</v>
      </c>
      <c r="GT16" s="101">
        <f>SUMIFS(Caixa!$M$12:$M$5134,Caixa!$B$12:$B$5134,GT$12,Caixa!$L$12:$L$5134,$C16)+SUMIFS(Banco!$L$12:$L$5001,Banco!$B$12:$B$5001,GT$12,Banco!$K$12:$K$5001,$C16)</f>
        <v>0</v>
      </c>
      <c r="GU16" s="101">
        <f>SUMIFS(Caixa!$M$12:$M$5134,Caixa!$B$12:$B$5134,GU$12,Caixa!$L$12:$L$5134,$C16)+SUMIFS(Banco!$L$12:$L$5001,Banco!$B$12:$B$5001,GU$12,Banco!$K$12:$K$5001,$C16)</f>
        <v>0</v>
      </c>
      <c r="GV16" s="101">
        <f>SUMIFS(Caixa!$M$12:$M$5134,Caixa!$B$12:$B$5134,GV$12,Caixa!$L$12:$L$5134,$C16)+SUMIFS(Banco!$L$12:$L$5001,Banco!$B$12:$B$5001,GV$12,Banco!$K$12:$K$5001,$C16)</f>
        <v>0</v>
      </c>
      <c r="GW16" s="101">
        <f>SUMIFS(Caixa!$M$12:$M$5134,Caixa!$B$12:$B$5134,GW$12,Caixa!$L$12:$L$5134,$C16)+SUMIFS(Banco!$L$12:$L$5001,Banco!$B$12:$B$5001,GW$12,Banco!$K$12:$K$5001,$C16)</f>
        <v>0</v>
      </c>
      <c r="GX16" s="101">
        <f>SUMIFS(Caixa!$M$12:$M$5134,Caixa!$B$12:$B$5134,GX$12,Caixa!$L$12:$L$5134,$C16)+SUMIFS(Banco!$L$12:$L$5001,Banco!$B$12:$B$5001,GX$12,Banco!$K$12:$K$5001,$C16)</f>
        <v>0</v>
      </c>
      <c r="GY16" s="101">
        <f>SUMIFS(Caixa!$M$12:$M$5134,Caixa!$B$12:$B$5134,GY$12,Caixa!$L$12:$L$5134,$C16)+SUMIFS(Banco!$L$12:$L$5001,Banco!$B$12:$B$5001,GY$12,Banco!$K$12:$K$5001,$C16)</f>
        <v>0</v>
      </c>
      <c r="GZ16" s="101">
        <f>SUMIFS(Caixa!$M$12:$M$5134,Caixa!$B$12:$B$5134,GZ$12,Caixa!$L$12:$L$5134,$C16)+SUMIFS(Banco!$L$12:$L$5001,Banco!$B$12:$B$5001,GZ$12,Banco!$K$12:$K$5001,$C16)</f>
        <v>0</v>
      </c>
      <c r="HA16" s="101">
        <f>SUMIFS(Caixa!$M$12:$M$5134,Caixa!$B$12:$B$5134,HA$12,Caixa!$L$12:$L$5134,$C16)+SUMIFS(Banco!$L$12:$L$5001,Banco!$B$12:$B$5001,HA$12,Banco!$K$12:$K$5001,$C16)</f>
        <v>0</v>
      </c>
      <c r="HB16" s="101">
        <f>SUMIFS(Caixa!$M$12:$M$5134,Caixa!$B$12:$B$5134,HB$12,Caixa!$L$12:$L$5134,$C16)+SUMIFS(Banco!$L$12:$L$5001,Banco!$B$12:$B$5001,HB$12,Banco!$K$12:$K$5001,$C16)</f>
        <v>0</v>
      </c>
      <c r="HC16" s="101">
        <f>SUMIFS(Caixa!$M$12:$M$5134,Caixa!$B$12:$B$5134,HC$12,Caixa!$L$12:$L$5134,$C16)+SUMIFS(Banco!$L$12:$L$5001,Banco!$B$12:$B$5001,HC$12,Banco!$K$12:$K$5001,$C16)</f>
        <v>0</v>
      </c>
      <c r="HD16" s="101">
        <f>SUMIFS(Caixa!$M$12:$M$5134,Caixa!$B$12:$B$5134,HD$12,Caixa!$L$12:$L$5134,$C16)+SUMIFS(Banco!$L$12:$L$5001,Banco!$B$12:$B$5001,HD$12,Banco!$K$12:$K$5001,$C16)</f>
        <v>0</v>
      </c>
      <c r="HE16" s="101">
        <f>SUMIFS(Caixa!$M$12:$M$5134,Caixa!$B$12:$B$5134,HE$12,Caixa!$L$12:$L$5134,$C16)+SUMIFS(Banco!$L$12:$L$5001,Banco!$B$12:$B$5001,HE$12,Banco!$K$12:$K$5001,$C16)</f>
        <v>0</v>
      </c>
      <c r="HF16" s="101">
        <f>SUMIFS(Caixa!$M$12:$M$5134,Caixa!$B$12:$B$5134,HF$12,Caixa!$L$12:$L$5134,$C16)+SUMIFS(Banco!$L$12:$L$5001,Banco!$B$12:$B$5001,HF$12,Banco!$K$12:$K$5001,$C16)</f>
        <v>0</v>
      </c>
      <c r="HG16" s="101">
        <f>SUMIFS(Caixa!$M$12:$M$5134,Caixa!$B$12:$B$5134,HG$12,Caixa!$L$12:$L$5134,$C16)+SUMIFS(Banco!$L$12:$L$5001,Banco!$B$12:$B$5001,HG$12,Banco!$K$12:$K$5001,$C16)</f>
        <v>0</v>
      </c>
      <c r="HH16" s="101">
        <f>SUMIFS(Caixa!$M$12:$M$5134,Caixa!$B$12:$B$5134,HH$12,Caixa!$L$12:$L$5134,$C16)+SUMIFS(Banco!$L$12:$L$5001,Banco!$B$12:$B$5001,HH$12,Banco!$K$12:$K$5001,$C16)</f>
        <v>0</v>
      </c>
      <c r="HI16" s="101">
        <f>SUMIFS(Caixa!$M$12:$M$5134,Caixa!$B$12:$B$5134,HI$12,Caixa!$L$12:$L$5134,$C16)+SUMIFS(Banco!$L$12:$L$5001,Banco!$B$12:$B$5001,HI$12,Banco!$K$12:$K$5001,$C16)</f>
        <v>0</v>
      </c>
      <c r="HJ16" s="101">
        <f>SUMIFS(Caixa!$M$12:$M$5134,Caixa!$B$12:$B$5134,HJ$12,Caixa!$L$12:$L$5134,$C16)+SUMIFS(Banco!$L$12:$L$5001,Banco!$B$12:$B$5001,HJ$12,Banco!$K$12:$K$5001,$C16)</f>
        <v>0</v>
      </c>
      <c r="HK16" s="101">
        <f>SUMIFS(Caixa!$M$12:$M$5134,Caixa!$B$12:$B$5134,HK$12,Caixa!$L$12:$L$5134,$C16)+SUMIFS(Banco!$L$12:$L$5001,Banco!$B$12:$B$5001,HK$12,Banco!$K$12:$K$5001,$C16)</f>
        <v>0</v>
      </c>
      <c r="HL16" s="101">
        <f>SUMIFS(Caixa!$M$12:$M$5134,Caixa!$B$12:$B$5134,HL$12,Caixa!$L$12:$L$5134,$C16)+SUMIFS(Banco!$L$12:$L$5001,Banco!$B$12:$B$5001,HL$12,Banco!$K$12:$K$5001,$C16)</f>
        <v>0</v>
      </c>
      <c r="HM16" s="101">
        <f>SUMIFS(Caixa!$M$12:$M$5134,Caixa!$B$12:$B$5134,HM$12,Caixa!$L$12:$L$5134,$C16)+SUMIFS(Banco!$L$12:$L$5001,Banco!$B$12:$B$5001,HM$12,Banco!$K$12:$K$5001,$C16)</f>
        <v>0</v>
      </c>
      <c r="HN16" s="102">
        <f t="shared" si="317"/>
        <v>0</v>
      </c>
      <c r="HO16" s="101">
        <f>SUMIFS(Caixa!$M$12:$M$5134,Caixa!$B$12:$B$5134,HO$12,Caixa!$L$12:$L$5134,$C16)+SUMIFS(Banco!$L$12:$L$5001,Banco!$B$12:$B$5001,HO$12,Banco!$K$12:$K$5001,$C16)</f>
        <v>0</v>
      </c>
      <c r="HP16" s="101">
        <f>SUMIFS(Caixa!$M$12:$M$5134,Caixa!$B$12:$B$5134,HP$12,Caixa!$L$12:$L$5134,$C16)+SUMIFS(Banco!$L$12:$L$5001,Banco!$B$12:$B$5001,HP$12,Banco!$K$12:$K$5001,$C16)</f>
        <v>0</v>
      </c>
      <c r="HQ16" s="101">
        <f>SUMIFS(Caixa!$M$12:$M$5134,Caixa!$B$12:$B$5134,HQ$12,Caixa!$L$12:$L$5134,$C16)+SUMIFS(Banco!$L$12:$L$5001,Banco!$B$12:$B$5001,HQ$12,Banco!$K$12:$K$5001,$C16)</f>
        <v>0</v>
      </c>
      <c r="HR16" s="101">
        <f>SUMIFS(Caixa!$M$12:$M$5134,Caixa!$B$12:$B$5134,HR$12,Caixa!$L$12:$L$5134,$C16)+SUMIFS(Banco!$L$12:$L$5001,Banco!$B$12:$B$5001,HR$12,Banco!$K$12:$K$5001,$C16)</f>
        <v>0</v>
      </c>
      <c r="HS16" s="101">
        <f>SUMIFS(Caixa!$M$12:$M$5134,Caixa!$B$12:$B$5134,HS$12,Caixa!$L$12:$L$5134,$C16)+SUMIFS(Banco!$L$12:$L$5001,Banco!$B$12:$B$5001,HS$12,Banco!$K$12:$K$5001,$C16)</f>
        <v>0</v>
      </c>
      <c r="HT16" s="101">
        <f>SUMIFS(Caixa!$M$12:$M$5134,Caixa!$B$12:$B$5134,HT$12,Caixa!$L$12:$L$5134,$C16)+SUMIFS(Banco!$L$12:$L$5001,Banco!$B$12:$B$5001,HT$12,Banco!$K$12:$K$5001,$C16)</f>
        <v>0</v>
      </c>
      <c r="HU16" s="101">
        <f>SUMIFS(Caixa!$M$12:$M$5134,Caixa!$B$12:$B$5134,HU$12,Caixa!$L$12:$L$5134,$C16)+SUMIFS(Banco!$L$12:$L$5001,Banco!$B$12:$B$5001,HU$12,Banco!$K$12:$K$5001,$C16)</f>
        <v>0</v>
      </c>
      <c r="HV16" s="101">
        <f>SUMIFS(Caixa!$M$12:$M$5134,Caixa!$B$12:$B$5134,HV$12,Caixa!$L$12:$L$5134,$C16)+SUMIFS(Banco!$L$12:$L$5001,Banco!$B$12:$B$5001,HV$12,Banco!$K$12:$K$5001,$C16)</f>
        <v>0</v>
      </c>
      <c r="HW16" s="101">
        <f>SUMIFS(Caixa!$M$12:$M$5134,Caixa!$B$12:$B$5134,HW$12,Caixa!$L$12:$L$5134,$C16)+SUMIFS(Banco!$L$12:$L$5001,Banco!$B$12:$B$5001,HW$12,Banco!$K$12:$K$5001,$C16)</f>
        <v>0</v>
      </c>
      <c r="HX16" s="101">
        <f>SUMIFS(Caixa!$M$12:$M$5134,Caixa!$B$12:$B$5134,HX$12,Caixa!$L$12:$L$5134,$C16)+SUMIFS(Banco!$L$12:$L$5001,Banco!$B$12:$B$5001,HX$12,Banco!$K$12:$K$5001,$C16)</f>
        <v>0</v>
      </c>
      <c r="HY16" s="101">
        <f>SUMIFS(Caixa!$M$12:$M$5134,Caixa!$B$12:$B$5134,HY$12,Caixa!$L$12:$L$5134,$C16)+SUMIFS(Banco!$L$12:$L$5001,Banco!$B$12:$B$5001,HY$12,Banco!$K$12:$K$5001,$C16)</f>
        <v>0</v>
      </c>
      <c r="HZ16" s="101">
        <f>SUMIFS(Caixa!$M$12:$M$5134,Caixa!$B$12:$B$5134,HZ$12,Caixa!$L$12:$L$5134,$C16)+SUMIFS(Banco!$L$12:$L$5001,Banco!$B$12:$B$5001,HZ$12,Banco!$K$12:$K$5001,$C16)</f>
        <v>0</v>
      </c>
      <c r="IA16" s="101">
        <f>SUMIFS(Caixa!$M$12:$M$5134,Caixa!$B$12:$B$5134,IA$12,Caixa!$L$12:$L$5134,$C16)+SUMIFS(Banco!$L$12:$L$5001,Banco!$B$12:$B$5001,IA$12,Banco!$K$12:$K$5001,$C16)</f>
        <v>0</v>
      </c>
      <c r="IB16" s="101">
        <f>SUMIFS(Caixa!$M$12:$M$5134,Caixa!$B$12:$B$5134,IB$12,Caixa!$L$12:$L$5134,$C16)+SUMIFS(Banco!$L$12:$L$5001,Banco!$B$12:$B$5001,IB$12,Banco!$K$12:$K$5001,$C16)</f>
        <v>0</v>
      </c>
      <c r="IC16" s="101">
        <f>SUMIFS(Caixa!$M$12:$M$5134,Caixa!$B$12:$B$5134,IC$12,Caixa!$L$12:$L$5134,$C16)+SUMIFS(Banco!$L$12:$L$5001,Banco!$B$12:$B$5001,IC$12,Banco!$K$12:$K$5001,$C16)</f>
        <v>0</v>
      </c>
      <c r="ID16" s="101">
        <f>SUMIFS(Caixa!$M$12:$M$5134,Caixa!$B$12:$B$5134,ID$12,Caixa!$L$12:$L$5134,$C16)+SUMIFS(Banco!$L$12:$L$5001,Banco!$B$12:$B$5001,ID$12,Banco!$K$12:$K$5001,$C16)</f>
        <v>0</v>
      </c>
      <c r="IE16" s="101">
        <f>SUMIFS(Caixa!$M$12:$M$5134,Caixa!$B$12:$B$5134,IE$12,Caixa!$L$12:$L$5134,$C16)+SUMIFS(Banco!$L$12:$L$5001,Banco!$B$12:$B$5001,IE$12,Banco!$K$12:$K$5001,$C16)</f>
        <v>0</v>
      </c>
      <c r="IF16" s="101">
        <f>SUMIFS(Caixa!$M$12:$M$5134,Caixa!$B$12:$B$5134,IF$12,Caixa!$L$12:$L$5134,$C16)+SUMIFS(Banco!$L$12:$L$5001,Banco!$B$12:$B$5001,IF$12,Banco!$K$12:$K$5001,$C16)</f>
        <v>0</v>
      </c>
      <c r="IG16" s="101">
        <f>SUMIFS(Caixa!$M$12:$M$5134,Caixa!$B$12:$B$5134,IG$12,Caixa!$L$12:$L$5134,$C16)+SUMIFS(Banco!$L$12:$L$5001,Banco!$B$12:$B$5001,IG$12,Banco!$K$12:$K$5001,$C16)</f>
        <v>0</v>
      </c>
      <c r="IH16" s="101">
        <f>SUMIFS(Caixa!$M$12:$M$5134,Caixa!$B$12:$B$5134,IH$12,Caixa!$L$12:$L$5134,$C16)+SUMIFS(Banco!$L$12:$L$5001,Banco!$B$12:$B$5001,IH$12,Banco!$K$12:$K$5001,$C16)</f>
        <v>0</v>
      </c>
      <c r="II16" s="101">
        <f>SUMIFS(Caixa!$M$12:$M$5134,Caixa!$B$12:$B$5134,II$12,Caixa!$L$12:$L$5134,$C16)+SUMIFS(Banco!$L$12:$L$5001,Banco!$B$12:$B$5001,II$12,Banco!$K$12:$K$5001,$C16)</f>
        <v>0</v>
      </c>
      <c r="IJ16" s="101">
        <f>SUMIFS(Caixa!$M$12:$M$5134,Caixa!$B$12:$B$5134,IJ$12,Caixa!$L$12:$L$5134,$C16)+SUMIFS(Banco!$L$12:$L$5001,Banco!$B$12:$B$5001,IJ$12,Banco!$K$12:$K$5001,$C16)</f>
        <v>0</v>
      </c>
      <c r="IK16" s="101">
        <f>SUMIFS(Caixa!$M$12:$M$5134,Caixa!$B$12:$B$5134,IK$12,Caixa!$L$12:$L$5134,$C16)+SUMIFS(Banco!$L$12:$L$5001,Banco!$B$12:$B$5001,IK$12,Banco!$K$12:$K$5001,$C16)</f>
        <v>0</v>
      </c>
      <c r="IL16" s="101">
        <f>SUMIFS(Caixa!$M$12:$M$5134,Caixa!$B$12:$B$5134,IL$12,Caixa!$L$12:$L$5134,$C16)+SUMIFS(Banco!$L$12:$L$5001,Banco!$B$12:$B$5001,IL$12,Banco!$K$12:$K$5001,$C16)</f>
        <v>0</v>
      </c>
      <c r="IM16" s="101">
        <f>SUMIFS(Caixa!$M$12:$M$5134,Caixa!$B$12:$B$5134,IM$12,Caixa!$L$12:$L$5134,$C16)+SUMIFS(Banco!$L$12:$L$5001,Banco!$B$12:$B$5001,IM$12,Banco!$K$12:$K$5001,$C16)</f>
        <v>0</v>
      </c>
      <c r="IN16" s="101">
        <f>SUMIFS(Caixa!$M$12:$M$5134,Caixa!$B$12:$B$5134,IN$12,Caixa!$L$12:$L$5134,$C16)+SUMIFS(Banco!$L$12:$L$5001,Banco!$B$12:$B$5001,IN$12,Banco!$K$12:$K$5001,$C16)</f>
        <v>0</v>
      </c>
      <c r="IO16" s="101">
        <f>SUMIFS(Caixa!$M$12:$M$5134,Caixa!$B$12:$B$5134,IO$12,Caixa!$L$12:$L$5134,$C16)+SUMIFS(Banco!$L$12:$L$5001,Banco!$B$12:$B$5001,IO$12,Banco!$K$12:$K$5001,$C16)</f>
        <v>0</v>
      </c>
      <c r="IP16" s="101">
        <f>SUMIFS(Caixa!$M$12:$M$5134,Caixa!$B$12:$B$5134,IP$12,Caixa!$L$12:$L$5134,$C16)+SUMIFS(Banco!$L$12:$L$5001,Banco!$B$12:$B$5001,IP$12,Banco!$K$12:$K$5001,$C16)</f>
        <v>0</v>
      </c>
      <c r="IQ16" s="101">
        <f>SUMIFS(Caixa!$M$12:$M$5134,Caixa!$B$12:$B$5134,IQ$12,Caixa!$L$12:$L$5134,$C16)+SUMIFS(Banco!$L$12:$L$5001,Banco!$B$12:$B$5001,IQ$12,Banco!$K$12:$K$5001,$C16)</f>
        <v>0</v>
      </c>
      <c r="IR16" s="101">
        <f>SUMIFS(Caixa!$M$12:$M$5134,Caixa!$B$12:$B$5134,IR$12,Caixa!$L$12:$L$5134,$C16)+SUMIFS(Banco!$L$12:$L$5001,Banco!$B$12:$B$5001,IR$12,Banco!$K$12:$K$5001,$C16)</f>
        <v>0</v>
      </c>
      <c r="IS16" s="101">
        <f>SUMIFS(Caixa!$M$12:$M$5134,Caixa!$B$12:$B$5134,IS$12,Caixa!$L$12:$L$5134,$C16)+SUMIFS(Banco!$L$12:$L$5001,Banco!$B$12:$B$5001,IS$12,Banco!$K$12:$K$5001,$C16)</f>
        <v>0</v>
      </c>
      <c r="IT16" s="102">
        <f t="shared" si="318"/>
        <v>0</v>
      </c>
      <c r="IU16" s="101">
        <f>SUMIFS(Caixa!$M$12:$M$5134,Caixa!$B$12:$B$5134,IU$12,Caixa!$L$12:$L$5134,$C16)+SUMIFS(Banco!$L$12:$L$5001,Banco!$B$12:$B$5001,IU$12,Banco!$K$12:$K$5001,$C16)</f>
        <v>0</v>
      </c>
      <c r="IV16" s="101">
        <f>SUMIFS(Caixa!$M$12:$M$5134,Caixa!$B$12:$B$5134,IV$12,Caixa!$L$12:$L$5134,$C16)+SUMIFS(Banco!$L$12:$L$5001,Banco!$B$12:$B$5001,IV$12,Banco!$K$12:$K$5001,$C16)</f>
        <v>0</v>
      </c>
      <c r="IW16" s="101">
        <f>SUMIFS(Caixa!$M$12:$M$5134,Caixa!$B$12:$B$5134,IW$12,Caixa!$L$12:$L$5134,$C16)+SUMIFS(Banco!$L$12:$L$5001,Banco!$B$12:$B$5001,IW$12,Banco!$K$12:$K$5001,$C16)</f>
        <v>0</v>
      </c>
      <c r="IX16" s="101">
        <f>SUMIFS(Caixa!$M$12:$M$5134,Caixa!$B$12:$B$5134,IX$12,Caixa!$L$12:$L$5134,$C16)+SUMIFS(Banco!$L$12:$L$5001,Banco!$B$12:$B$5001,IX$12,Banco!$K$12:$K$5001,$C16)</f>
        <v>0</v>
      </c>
      <c r="IY16" s="101">
        <f>SUMIFS(Caixa!$M$12:$M$5134,Caixa!$B$12:$B$5134,IY$12,Caixa!$L$12:$L$5134,$C16)+SUMIFS(Banco!$L$12:$L$5001,Banco!$B$12:$B$5001,IY$12,Banco!$K$12:$K$5001,$C16)</f>
        <v>0</v>
      </c>
      <c r="IZ16" s="101">
        <f>SUMIFS(Caixa!$M$12:$M$5134,Caixa!$B$12:$B$5134,IZ$12,Caixa!$L$12:$L$5134,$C16)+SUMIFS(Banco!$L$12:$L$5001,Banco!$B$12:$B$5001,IZ$12,Banco!$K$12:$K$5001,$C16)</f>
        <v>0</v>
      </c>
      <c r="JA16" s="101">
        <f>SUMIFS(Caixa!$M$12:$M$5134,Caixa!$B$12:$B$5134,JA$12,Caixa!$L$12:$L$5134,$C16)+SUMIFS(Banco!$L$12:$L$5001,Banco!$B$12:$B$5001,JA$12,Banco!$K$12:$K$5001,$C16)</f>
        <v>0</v>
      </c>
      <c r="JB16" s="101">
        <f>SUMIFS(Caixa!$M$12:$M$5134,Caixa!$B$12:$B$5134,JB$12,Caixa!$L$12:$L$5134,$C16)+SUMIFS(Banco!$L$12:$L$5001,Banco!$B$12:$B$5001,JB$12,Banco!$K$12:$K$5001,$C16)</f>
        <v>0</v>
      </c>
      <c r="JC16" s="101">
        <f>SUMIFS(Caixa!$M$12:$M$5134,Caixa!$B$12:$B$5134,JC$12,Caixa!$L$12:$L$5134,$C16)+SUMIFS(Banco!$L$12:$L$5001,Banco!$B$12:$B$5001,JC$12,Banco!$K$12:$K$5001,$C16)</f>
        <v>0</v>
      </c>
      <c r="JD16" s="101">
        <f>SUMIFS(Caixa!$M$12:$M$5134,Caixa!$B$12:$B$5134,JD$12,Caixa!$L$12:$L$5134,$C16)+SUMIFS(Banco!$L$12:$L$5001,Banco!$B$12:$B$5001,JD$12,Banco!$K$12:$K$5001,$C16)</f>
        <v>0</v>
      </c>
      <c r="JE16" s="101">
        <f>SUMIFS(Caixa!$M$12:$M$5134,Caixa!$B$12:$B$5134,JE$12,Caixa!$L$12:$L$5134,$C16)+SUMIFS(Banco!$L$12:$L$5001,Banco!$B$12:$B$5001,JE$12,Banco!$K$12:$K$5001,$C16)</f>
        <v>0</v>
      </c>
      <c r="JF16" s="101">
        <f>SUMIFS(Caixa!$M$12:$M$5134,Caixa!$B$12:$B$5134,JF$12,Caixa!$L$12:$L$5134,$C16)+SUMIFS(Banco!$L$12:$L$5001,Banco!$B$12:$B$5001,JF$12,Banco!$K$12:$K$5001,$C16)</f>
        <v>0</v>
      </c>
      <c r="JG16" s="101">
        <f>SUMIFS(Caixa!$M$12:$M$5134,Caixa!$B$12:$B$5134,JG$12,Caixa!$L$12:$L$5134,$C16)+SUMIFS(Banco!$L$12:$L$5001,Banco!$B$12:$B$5001,JG$12,Banco!$K$12:$K$5001,$C16)</f>
        <v>0</v>
      </c>
      <c r="JH16" s="101">
        <f>SUMIFS(Caixa!$M$12:$M$5134,Caixa!$B$12:$B$5134,JH$12,Caixa!$L$12:$L$5134,$C16)+SUMIFS(Banco!$L$12:$L$5001,Banco!$B$12:$B$5001,JH$12,Banco!$K$12:$K$5001,$C16)</f>
        <v>0</v>
      </c>
      <c r="JI16" s="101">
        <f>SUMIFS(Caixa!$M$12:$M$5134,Caixa!$B$12:$B$5134,JI$12,Caixa!$L$12:$L$5134,$C16)+SUMIFS(Banco!$L$12:$L$5001,Banco!$B$12:$B$5001,JI$12,Banco!$K$12:$K$5001,$C16)</f>
        <v>0</v>
      </c>
      <c r="JJ16" s="101">
        <f>SUMIFS(Caixa!$M$12:$M$5134,Caixa!$B$12:$B$5134,JJ$12,Caixa!$L$12:$L$5134,$C16)+SUMIFS(Banco!$L$12:$L$5001,Banco!$B$12:$B$5001,JJ$12,Banco!$K$12:$K$5001,$C16)</f>
        <v>0</v>
      </c>
      <c r="JK16" s="101">
        <f>SUMIFS(Caixa!$M$12:$M$5134,Caixa!$B$12:$B$5134,JK$12,Caixa!$L$12:$L$5134,$C16)+SUMIFS(Banco!$L$12:$L$5001,Banco!$B$12:$B$5001,JK$12,Banco!$K$12:$K$5001,$C16)</f>
        <v>0</v>
      </c>
      <c r="JL16" s="101">
        <f>SUMIFS(Caixa!$M$12:$M$5134,Caixa!$B$12:$B$5134,JL$12,Caixa!$L$12:$L$5134,$C16)+SUMIFS(Banco!$L$12:$L$5001,Banco!$B$12:$B$5001,JL$12,Banco!$K$12:$K$5001,$C16)</f>
        <v>0</v>
      </c>
      <c r="JM16" s="101">
        <f>SUMIFS(Caixa!$M$12:$M$5134,Caixa!$B$12:$B$5134,JM$12,Caixa!$L$12:$L$5134,$C16)+SUMIFS(Banco!$L$12:$L$5001,Banco!$B$12:$B$5001,JM$12,Banco!$K$12:$K$5001,$C16)</f>
        <v>0</v>
      </c>
      <c r="JN16" s="101">
        <f>SUMIFS(Caixa!$M$12:$M$5134,Caixa!$B$12:$B$5134,JN$12,Caixa!$L$12:$L$5134,$C16)+SUMIFS(Banco!$L$12:$L$5001,Banco!$B$12:$B$5001,JN$12,Banco!$K$12:$K$5001,$C16)</f>
        <v>0</v>
      </c>
      <c r="JO16" s="101">
        <f>SUMIFS(Caixa!$M$12:$M$5134,Caixa!$B$12:$B$5134,JO$12,Caixa!$L$12:$L$5134,$C16)+SUMIFS(Banco!$L$12:$L$5001,Banco!$B$12:$B$5001,JO$12,Banco!$K$12:$K$5001,$C16)</f>
        <v>0</v>
      </c>
      <c r="JP16" s="101">
        <f>SUMIFS(Caixa!$M$12:$M$5134,Caixa!$B$12:$B$5134,JP$12,Caixa!$L$12:$L$5134,$C16)+SUMIFS(Banco!$L$12:$L$5001,Banco!$B$12:$B$5001,JP$12,Banco!$K$12:$K$5001,$C16)</f>
        <v>0</v>
      </c>
      <c r="JQ16" s="101">
        <f>SUMIFS(Caixa!$M$12:$M$5134,Caixa!$B$12:$B$5134,JQ$12,Caixa!$L$12:$L$5134,$C16)+SUMIFS(Banco!$L$12:$L$5001,Banco!$B$12:$B$5001,JQ$12,Banco!$K$12:$K$5001,$C16)</f>
        <v>0</v>
      </c>
      <c r="JR16" s="101">
        <f>SUMIFS(Caixa!$M$12:$M$5134,Caixa!$B$12:$B$5134,JR$12,Caixa!$L$12:$L$5134,$C16)+SUMIFS(Banco!$L$12:$L$5001,Banco!$B$12:$B$5001,JR$12,Banco!$K$12:$K$5001,$C16)</f>
        <v>0</v>
      </c>
      <c r="JS16" s="101">
        <f>SUMIFS(Caixa!$M$12:$M$5134,Caixa!$B$12:$B$5134,JS$12,Caixa!$L$12:$L$5134,$C16)+SUMIFS(Banco!$L$12:$L$5001,Banco!$B$12:$B$5001,JS$12,Banco!$K$12:$K$5001,$C16)</f>
        <v>0</v>
      </c>
      <c r="JT16" s="101">
        <f>SUMIFS(Caixa!$M$12:$M$5134,Caixa!$B$12:$B$5134,JT$12,Caixa!$L$12:$L$5134,$C16)+SUMIFS(Banco!$L$12:$L$5001,Banco!$B$12:$B$5001,JT$12,Banco!$K$12:$K$5001,$C16)</f>
        <v>0</v>
      </c>
      <c r="JU16" s="101">
        <f>SUMIFS(Caixa!$M$12:$M$5134,Caixa!$B$12:$B$5134,JU$12,Caixa!$L$12:$L$5134,$C16)+SUMIFS(Banco!$L$12:$L$5001,Banco!$B$12:$B$5001,JU$12,Banco!$K$12:$K$5001,$C16)</f>
        <v>0</v>
      </c>
      <c r="JV16" s="101">
        <f>SUMIFS(Caixa!$M$12:$M$5134,Caixa!$B$12:$B$5134,JV$12,Caixa!$L$12:$L$5134,$C16)+SUMIFS(Banco!$L$12:$L$5001,Banco!$B$12:$B$5001,JV$12,Banco!$K$12:$K$5001,$C16)</f>
        <v>0</v>
      </c>
      <c r="JW16" s="101">
        <f>SUMIFS(Caixa!$M$12:$M$5134,Caixa!$B$12:$B$5134,JW$12,Caixa!$L$12:$L$5134,$C16)+SUMIFS(Banco!$L$12:$L$5001,Banco!$B$12:$B$5001,JW$12,Banco!$K$12:$K$5001,$C16)</f>
        <v>0</v>
      </c>
      <c r="JX16" s="101">
        <f>SUMIFS(Caixa!$M$12:$M$5134,Caixa!$B$12:$B$5134,JX$12,Caixa!$L$12:$L$5134,$C16)+SUMIFS(Banco!$L$12:$L$5001,Banco!$B$12:$B$5001,JX$12,Banco!$K$12:$K$5001,$C16)</f>
        <v>0</v>
      </c>
      <c r="JY16" s="102">
        <f>SUM(IU16:JX16)</f>
        <v>0</v>
      </c>
      <c r="JZ16" s="101">
        <f>SUMIFS(Caixa!$M$12:$M$5134,Caixa!$B$12:$B$5134,JZ$12,Caixa!$L$12:$L$5134,$C16)+SUMIFS(Banco!$L$12:$L$5001,Banco!$B$12:$B$5001,JZ$12,Banco!$K$12:$K$5001,$C16)</f>
        <v>0</v>
      </c>
      <c r="KA16" s="101">
        <f>SUMIFS(Caixa!$M$12:$M$5134,Caixa!$B$12:$B$5134,KA$12,Caixa!$L$12:$L$5134,$C16)+SUMIFS(Banco!$L$12:$L$5001,Banco!$B$12:$B$5001,KA$12,Banco!$K$12:$K$5001,$C16)</f>
        <v>0</v>
      </c>
      <c r="KB16" s="101">
        <f>SUMIFS(Caixa!$M$12:$M$5134,Caixa!$B$12:$B$5134,KB$12,Caixa!$L$12:$L$5134,$C16)+SUMIFS(Banco!$L$12:$L$5001,Banco!$B$12:$B$5001,KB$12,Banco!$K$12:$K$5001,$C16)</f>
        <v>0</v>
      </c>
      <c r="KC16" s="101">
        <f>SUMIFS(Caixa!$M$12:$M$5134,Caixa!$B$12:$B$5134,KC$12,Caixa!$L$12:$L$5134,$C16)+SUMIFS(Banco!$L$12:$L$5001,Banco!$B$12:$B$5001,KC$12,Banco!$K$12:$K$5001,$C16)</f>
        <v>0</v>
      </c>
      <c r="KD16" s="101">
        <f>SUMIFS(Caixa!$M$12:$M$5134,Caixa!$B$12:$B$5134,KD$12,Caixa!$L$12:$L$5134,$C16)+SUMIFS(Banco!$L$12:$L$5001,Banco!$B$12:$B$5001,KD$12,Banco!$K$12:$K$5001,$C16)</f>
        <v>0</v>
      </c>
      <c r="KE16" s="101">
        <f>SUMIFS(Caixa!$M$12:$M$5134,Caixa!$B$12:$B$5134,KE$12,Caixa!$L$12:$L$5134,$C16)+SUMIFS(Banco!$L$12:$L$5001,Banco!$B$12:$B$5001,KE$12,Banco!$K$12:$K$5001,$C16)</f>
        <v>0</v>
      </c>
      <c r="KF16" s="101">
        <f>SUMIFS(Caixa!$M$12:$M$5134,Caixa!$B$12:$B$5134,KF$12,Caixa!$L$12:$L$5134,$C16)+SUMIFS(Banco!$L$12:$L$5001,Banco!$B$12:$B$5001,KF$12,Banco!$K$12:$K$5001,$C16)</f>
        <v>0</v>
      </c>
      <c r="KG16" s="101">
        <f>SUMIFS(Caixa!$M$12:$M$5134,Caixa!$B$12:$B$5134,KG$12,Caixa!$L$12:$L$5134,$C16)+SUMIFS(Banco!$L$12:$L$5001,Banco!$B$12:$B$5001,KG$12,Banco!$K$12:$K$5001,$C16)</f>
        <v>0</v>
      </c>
      <c r="KH16" s="101">
        <f>SUMIFS(Caixa!$M$12:$M$5134,Caixa!$B$12:$B$5134,KH$12,Caixa!$L$12:$L$5134,$C16)+SUMIFS(Banco!$L$12:$L$5001,Banco!$B$12:$B$5001,KH$12,Banco!$K$12:$K$5001,$C16)</f>
        <v>0</v>
      </c>
      <c r="KI16" s="101">
        <f>SUMIFS(Caixa!$M$12:$M$5134,Caixa!$B$12:$B$5134,KI$12,Caixa!$L$12:$L$5134,$C16)+SUMIFS(Banco!$L$12:$L$5001,Banco!$B$12:$B$5001,KI$12,Banco!$K$12:$K$5001,$C16)</f>
        <v>0</v>
      </c>
      <c r="KJ16" s="101">
        <f>SUMIFS(Caixa!$M$12:$M$5134,Caixa!$B$12:$B$5134,KJ$12,Caixa!$L$12:$L$5134,$C16)+SUMIFS(Banco!$L$12:$L$5001,Banco!$B$12:$B$5001,KJ$12,Banco!$K$12:$K$5001,$C16)</f>
        <v>0</v>
      </c>
      <c r="KK16" s="101">
        <f>SUMIFS(Caixa!$M$12:$M$5134,Caixa!$B$12:$B$5134,KK$12,Caixa!$L$12:$L$5134,$C16)+SUMIFS(Banco!$L$12:$L$5001,Banco!$B$12:$B$5001,KK$12,Banco!$K$12:$K$5001,$C16)</f>
        <v>0</v>
      </c>
      <c r="KL16" s="101">
        <f>SUMIFS(Caixa!$M$12:$M$5134,Caixa!$B$12:$B$5134,KL$12,Caixa!$L$12:$L$5134,$C16)+SUMIFS(Banco!$L$12:$L$5001,Banco!$B$12:$B$5001,KL$12,Banco!$K$12:$K$5001,$C16)</f>
        <v>0</v>
      </c>
      <c r="KM16" s="101">
        <f>SUMIFS(Caixa!$M$12:$M$5134,Caixa!$B$12:$B$5134,KM$12,Caixa!$L$12:$L$5134,$C16)+SUMIFS(Banco!$L$12:$L$5001,Banco!$B$12:$B$5001,KM$12,Banco!$K$12:$K$5001,$C16)</f>
        <v>0</v>
      </c>
      <c r="KN16" s="101">
        <f>SUMIFS(Caixa!$M$12:$M$5134,Caixa!$B$12:$B$5134,KN$12,Caixa!$L$12:$L$5134,$C16)+SUMIFS(Banco!$L$12:$L$5001,Banco!$B$12:$B$5001,KN$12,Banco!$K$12:$K$5001,$C16)</f>
        <v>0</v>
      </c>
      <c r="KO16" s="101">
        <f>SUMIFS(Caixa!$M$12:$M$5134,Caixa!$B$12:$B$5134,KO$12,Caixa!$L$12:$L$5134,$C16)+SUMIFS(Banco!$L$12:$L$5001,Banco!$B$12:$B$5001,KO$12,Banco!$K$12:$K$5001,$C16)</f>
        <v>0</v>
      </c>
      <c r="KP16" s="101">
        <f>SUMIFS(Caixa!$M$12:$M$5134,Caixa!$B$12:$B$5134,KP$12,Caixa!$L$12:$L$5134,$C16)+SUMIFS(Banco!$L$12:$L$5001,Banco!$B$12:$B$5001,KP$12,Banco!$K$12:$K$5001,$C16)</f>
        <v>0</v>
      </c>
      <c r="KQ16" s="101">
        <f>SUMIFS(Caixa!$M$12:$M$5134,Caixa!$B$12:$B$5134,KQ$12,Caixa!$L$12:$L$5134,$C16)+SUMIFS(Banco!$L$12:$L$5001,Banco!$B$12:$B$5001,KQ$12,Banco!$K$12:$K$5001,$C16)</f>
        <v>0</v>
      </c>
      <c r="KR16" s="101">
        <f>SUMIFS(Caixa!$M$12:$M$5134,Caixa!$B$12:$B$5134,KR$12,Caixa!$L$12:$L$5134,$C16)+SUMIFS(Banco!$L$12:$L$5001,Banco!$B$12:$B$5001,KR$12,Banco!$K$12:$K$5001,$C16)</f>
        <v>0</v>
      </c>
      <c r="KS16" s="101">
        <f>SUMIFS(Caixa!$M$12:$M$5134,Caixa!$B$12:$B$5134,KS$12,Caixa!$L$12:$L$5134,$C16)+SUMIFS(Banco!$L$12:$L$5001,Banco!$B$12:$B$5001,KS$12,Banco!$K$12:$K$5001,$C16)</f>
        <v>0</v>
      </c>
      <c r="KT16" s="101">
        <f>SUMIFS(Caixa!$M$12:$M$5134,Caixa!$B$12:$B$5134,KT$12,Caixa!$L$12:$L$5134,$C16)+SUMIFS(Banco!$L$12:$L$5001,Banco!$B$12:$B$5001,KT$12,Banco!$K$12:$K$5001,$C16)</f>
        <v>0</v>
      </c>
      <c r="KU16" s="101">
        <f>SUMIFS(Caixa!$M$12:$M$5134,Caixa!$B$12:$B$5134,KU$12,Caixa!$L$12:$L$5134,$C16)+SUMIFS(Banco!$L$12:$L$5001,Banco!$B$12:$B$5001,KU$12,Banco!$K$12:$K$5001,$C16)</f>
        <v>0</v>
      </c>
      <c r="KV16" s="101">
        <f>SUMIFS(Caixa!$M$12:$M$5134,Caixa!$B$12:$B$5134,KV$12,Caixa!$L$12:$L$5134,$C16)+SUMIFS(Banco!$L$12:$L$5001,Banco!$B$12:$B$5001,KV$12,Banco!$K$12:$K$5001,$C16)</f>
        <v>0</v>
      </c>
      <c r="KW16" s="101">
        <f>SUMIFS(Caixa!$M$12:$M$5134,Caixa!$B$12:$B$5134,KW$12,Caixa!$L$12:$L$5134,$C16)+SUMIFS(Banco!$L$12:$L$5001,Banco!$B$12:$B$5001,KW$12,Banco!$K$12:$K$5001,$C16)</f>
        <v>0</v>
      </c>
      <c r="KX16" s="101">
        <f>SUMIFS(Caixa!$M$12:$M$5134,Caixa!$B$12:$B$5134,KX$12,Caixa!$L$12:$L$5134,$C16)+SUMIFS(Banco!$L$12:$L$5001,Banco!$B$12:$B$5001,KX$12,Banco!$K$12:$K$5001,$C16)</f>
        <v>0</v>
      </c>
      <c r="KY16" s="101">
        <f>SUMIFS(Caixa!$M$12:$M$5134,Caixa!$B$12:$B$5134,KY$12,Caixa!$L$12:$L$5134,$C16)+SUMIFS(Banco!$L$12:$L$5001,Banco!$B$12:$B$5001,KY$12,Banco!$K$12:$K$5001,$C16)</f>
        <v>0</v>
      </c>
      <c r="KZ16" s="101">
        <f>SUMIFS(Caixa!$M$12:$M$5134,Caixa!$B$12:$B$5134,KZ$12,Caixa!$L$12:$L$5134,$C16)+SUMIFS(Banco!$L$12:$L$5001,Banco!$B$12:$B$5001,KZ$12,Banco!$K$12:$K$5001,$C16)</f>
        <v>0</v>
      </c>
      <c r="LA16" s="101">
        <f>SUMIFS(Caixa!$M$12:$M$5134,Caixa!$B$12:$B$5134,LA$12,Caixa!$L$12:$L$5134,$C16)+SUMIFS(Banco!$L$12:$L$5001,Banco!$B$12:$B$5001,LA$12,Banco!$K$12:$K$5001,$C16)</f>
        <v>0</v>
      </c>
      <c r="LB16" s="101">
        <f>SUMIFS(Caixa!$M$12:$M$5134,Caixa!$B$12:$B$5134,LB$12,Caixa!$L$12:$L$5134,$C16)+SUMIFS(Banco!$L$12:$L$5001,Banco!$B$12:$B$5001,LB$12,Banco!$K$12:$K$5001,$C16)</f>
        <v>0</v>
      </c>
      <c r="LC16" s="101">
        <f>SUMIFS(Caixa!$M$12:$M$5134,Caixa!$B$12:$B$5134,LC$12,Caixa!$L$12:$L$5134,$C16)+SUMIFS(Banco!$L$12:$L$5001,Banco!$B$12:$B$5001,LC$12,Banco!$K$12:$K$5001,$C16)</f>
        <v>0</v>
      </c>
      <c r="LD16" s="101">
        <f>SUMIFS(Caixa!$M$12:$M$5134,Caixa!$B$12:$B$5134,LD$12,Caixa!$L$12:$L$5134,$C16)+SUMIFS(Banco!$L$12:$L$5001,Banco!$B$12:$B$5001,LD$12,Banco!$K$12:$K$5001,$C16)</f>
        <v>0</v>
      </c>
      <c r="LE16" s="102">
        <f t="shared" si="319"/>
        <v>0</v>
      </c>
      <c r="LF16" s="101">
        <f>SUMIFS(Caixa!$M$12:$M$5134,Caixa!$B$12:$B$5134,LF$12,Caixa!$L$12:$L$5134,$C16)+SUMIFS(Banco!$L$12:$L$5001,Banco!$B$12:$B$5001,LF$12,Banco!$K$12:$K$5001,$C16)</f>
        <v>0</v>
      </c>
      <c r="LG16" s="101">
        <f>SUMIFS(Caixa!$M$12:$M$5134,Caixa!$B$12:$B$5134,LG$12,Caixa!$L$12:$L$5134,$C16)+SUMIFS(Banco!$L$12:$L$5001,Banco!$B$12:$B$5001,LG$12,Banco!$K$12:$K$5001,$C16)</f>
        <v>0</v>
      </c>
      <c r="LH16" s="101">
        <f>SUMIFS(Caixa!$M$12:$M$5134,Caixa!$B$12:$B$5134,LH$12,Caixa!$L$12:$L$5134,$C16)+SUMIFS(Banco!$L$12:$L$5001,Banco!$B$12:$B$5001,LH$12,Banco!$K$12:$K$5001,$C16)</f>
        <v>0</v>
      </c>
      <c r="LI16" s="101">
        <f>SUMIFS(Caixa!$M$12:$M$5134,Caixa!$B$12:$B$5134,LI$12,Caixa!$L$12:$L$5134,$C16)+SUMIFS(Banco!$L$12:$L$5001,Banco!$B$12:$B$5001,LI$12,Banco!$K$12:$K$5001,$C16)</f>
        <v>0</v>
      </c>
      <c r="LJ16" s="101">
        <f>SUMIFS(Caixa!$M$12:$M$5134,Caixa!$B$12:$B$5134,LJ$12,Caixa!$L$12:$L$5134,$C16)+SUMIFS(Banco!$L$12:$L$5001,Banco!$B$12:$B$5001,LJ$12,Banco!$K$12:$K$5001,$C16)</f>
        <v>0</v>
      </c>
      <c r="LK16" s="101">
        <f>SUMIFS(Caixa!$M$12:$M$5134,Caixa!$B$12:$B$5134,LK$12,Caixa!$L$12:$L$5134,$C16)+SUMIFS(Banco!$L$12:$L$5001,Banco!$B$12:$B$5001,LK$12,Banco!$K$12:$K$5001,$C16)</f>
        <v>0</v>
      </c>
      <c r="LL16" s="101">
        <f>SUMIFS(Caixa!$M$12:$M$5134,Caixa!$B$12:$B$5134,LL$12,Caixa!$L$12:$L$5134,$C16)+SUMIFS(Banco!$L$12:$L$5001,Banco!$B$12:$B$5001,LL$12,Banco!$K$12:$K$5001,$C16)</f>
        <v>0</v>
      </c>
      <c r="LM16" s="101">
        <f>SUMIFS(Caixa!$M$12:$M$5134,Caixa!$B$12:$B$5134,LM$12,Caixa!$L$12:$L$5134,$C16)+SUMIFS(Banco!$L$12:$L$5001,Banco!$B$12:$B$5001,LM$12,Banco!$K$12:$K$5001,$C16)</f>
        <v>0</v>
      </c>
      <c r="LN16" s="101">
        <f>SUMIFS(Caixa!$M$12:$M$5134,Caixa!$B$12:$B$5134,LN$12,Caixa!$L$12:$L$5134,$C16)+SUMIFS(Banco!$L$12:$L$5001,Banco!$B$12:$B$5001,LN$12,Banco!$K$12:$K$5001,$C16)</f>
        <v>0</v>
      </c>
      <c r="LO16" s="101">
        <f>SUMIFS(Caixa!$M$12:$M$5134,Caixa!$B$12:$B$5134,LO$12,Caixa!$L$12:$L$5134,$C16)+SUMIFS(Banco!$L$12:$L$5001,Banco!$B$12:$B$5001,LO$12,Banco!$K$12:$K$5001,$C16)</f>
        <v>0</v>
      </c>
      <c r="LP16" s="101">
        <f>SUMIFS(Caixa!$M$12:$M$5134,Caixa!$B$12:$B$5134,LP$12,Caixa!$L$12:$L$5134,$C16)+SUMIFS(Banco!$L$12:$L$5001,Banco!$B$12:$B$5001,LP$12,Banco!$K$12:$K$5001,$C16)</f>
        <v>0</v>
      </c>
      <c r="LQ16" s="101">
        <f>SUMIFS(Caixa!$M$12:$M$5134,Caixa!$B$12:$B$5134,LQ$12,Caixa!$L$12:$L$5134,$C16)+SUMIFS(Banco!$L$12:$L$5001,Banco!$B$12:$B$5001,LQ$12,Banco!$K$12:$K$5001,$C16)</f>
        <v>0</v>
      </c>
      <c r="LR16" s="101">
        <f>SUMIFS(Caixa!$M$12:$M$5134,Caixa!$B$12:$B$5134,LR$12,Caixa!$L$12:$L$5134,$C16)+SUMIFS(Banco!$L$12:$L$5001,Banco!$B$12:$B$5001,LR$12,Banco!$K$12:$K$5001,$C16)</f>
        <v>0</v>
      </c>
      <c r="LS16" s="101">
        <f>SUMIFS(Caixa!$M$12:$M$5134,Caixa!$B$12:$B$5134,LS$12,Caixa!$L$12:$L$5134,$C16)+SUMIFS(Banco!$L$12:$L$5001,Banco!$B$12:$B$5001,LS$12,Banco!$K$12:$K$5001,$C16)</f>
        <v>0</v>
      </c>
      <c r="LT16" s="101">
        <f>SUMIFS(Caixa!$M$12:$M$5134,Caixa!$B$12:$B$5134,LT$12,Caixa!$L$12:$L$5134,$C16)+SUMIFS(Banco!$L$12:$L$5001,Banco!$B$12:$B$5001,LT$12,Banco!$K$12:$K$5001,$C16)</f>
        <v>0</v>
      </c>
      <c r="LU16" s="101">
        <f>SUMIFS(Caixa!$M$12:$M$5134,Caixa!$B$12:$B$5134,LU$12,Caixa!$L$12:$L$5134,$C16)+SUMIFS(Banco!$L$12:$L$5001,Banco!$B$12:$B$5001,LU$12,Banco!$K$12:$K$5001,$C16)</f>
        <v>0</v>
      </c>
      <c r="LV16" s="101">
        <f>SUMIFS(Caixa!$M$12:$M$5134,Caixa!$B$12:$B$5134,LV$12,Caixa!$L$12:$L$5134,$C16)+SUMIFS(Banco!$L$12:$L$5001,Banco!$B$12:$B$5001,LV$12,Banco!$K$12:$K$5001,$C16)</f>
        <v>0</v>
      </c>
      <c r="LW16" s="101">
        <f>SUMIFS(Caixa!$M$12:$M$5134,Caixa!$B$12:$B$5134,LW$12,Caixa!$L$12:$L$5134,$C16)+SUMIFS(Banco!$L$12:$L$5001,Banco!$B$12:$B$5001,LW$12,Banco!$K$12:$K$5001,$C16)</f>
        <v>0</v>
      </c>
      <c r="LX16" s="101">
        <f>SUMIFS(Caixa!$M$12:$M$5134,Caixa!$B$12:$B$5134,LX$12,Caixa!$L$12:$L$5134,$C16)+SUMIFS(Banco!$L$12:$L$5001,Banco!$B$12:$B$5001,LX$12,Banco!$K$12:$K$5001,$C16)</f>
        <v>0</v>
      </c>
      <c r="LY16" s="101">
        <f>SUMIFS(Caixa!$M$12:$M$5134,Caixa!$B$12:$B$5134,LY$12,Caixa!$L$12:$L$5134,$C16)+SUMIFS(Banco!$L$12:$L$5001,Banco!$B$12:$B$5001,LY$12,Banco!$K$12:$K$5001,$C16)</f>
        <v>0</v>
      </c>
      <c r="LZ16" s="101">
        <f>SUMIFS(Caixa!$M$12:$M$5134,Caixa!$B$12:$B$5134,LZ$12,Caixa!$L$12:$L$5134,$C16)+SUMIFS(Banco!$L$12:$L$5001,Banco!$B$12:$B$5001,LZ$12,Banco!$K$12:$K$5001,$C16)</f>
        <v>0</v>
      </c>
      <c r="MA16" s="101">
        <f>SUMIFS(Caixa!$M$12:$M$5134,Caixa!$B$12:$B$5134,MA$12,Caixa!$L$12:$L$5134,$C16)+SUMIFS(Banco!$L$12:$L$5001,Banco!$B$12:$B$5001,MA$12,Banco!$K$12:$K$5001,$C16)</f>
        <v>0</v>
      </c>
      <c r="MB16" s="101">
        <f>SUMIFS(Caixa!$M$12:$M$5134,Caixa!$B$12:$B$5134,MB$12,Caixa!$L$12:$L$5134,$C16)+SUMIFS(Banco!$L$12:$L$5001,Banco!$B$12:$B$5001,MB$12,Banco!$K$12:$K$5001,$C16)</f>
        <v>0</v>
      </c>
      <c r="MC16" s="101">
        <f>SUMIFS(Caixa!$M$12:$M$5134,Caixa!$B$12:$B$5134,MC$12,Caixa!$L$12:$L$5134,$C16)+SUMIFS(Banco!$L$12:$L$5001,Banco!$B$12:$B$5001,MC$12,Banco!$K$12:$K$5001,$C16)</f>
        <v>0</v>
      </c>
      <c r="MD16" s="101">
        <f>SUMIFS(Caixa!$M$12:$M$5134,Caixa!$B$12:$B$5134,MD$12,Caixa!$L$12:$L$5134,$C16)+SUMIFS(Banco!$L$12:$L$5001,Banco!$B$12:$B$5001,MD$12,Banco!$K$12:$K$5001,$C16)</f>
        <v>0</v>
      </c>
      <c r="ME16" s="101">
        <f>SUMIFS(Caixa!$M$12:$M$5134,Caixa!$B$12:$B$5134,ME$12,Caixa!$L$12:$L$5134,$C16)+SUMIFS(Banco!$L$12:$L$5001,Banco!$B$12:$B$5001,ME$12,Banco!$K$12:$K$5001,$C16)</f>
        <v>0</v>
      </c>
      <c r="MF16" s="101">
        <f>SUMIFS(Caixa!$M$12:$M$5134,Caixa!$B$12:$B$5134,MF$12,Caixa!$L$12:$L$5134,$C16)+SUMIFS(Banco!$L$12:$L$5001,Banco!$B$12:$B$5001,MF$12,Banco!$K$12:$K$5001,$C16)</f>
        <v>0</v>
      </c>
      <c r="MG16" s="101">
        <f>SUMIFS(Caixa!$M$12:$M$5134,Caixa!$B$12:$B$5134,MG$12,Caixa!$L$12:$L$5134,$C16)+SUMIFS(Banco!$L$12:$L$5001,Banco!$B$12:$B$5001,MG$12,Banco!$K$12:$K$5001,$C16)</f>
        <v>0</v>
      </c>
      <c r="MH16" s="101">
        <f>SUMIFS(Caixa!$M$12:$M$5134,Caixa!$B$12:$B$5134,MH$12,Caixa!$L$12:$L$5134,$C16)+SUMIFS(Banco!$L$12:$L$5001,Banco!$B$12:$B$5001,MH$12,Banco!$K$12:$K$5001,$C16)</f>
        <v>0</v>
      </c>
      <c r="MI16" s="101">
        <f>SUMIFS(Caixa!$M$12:$M$5134,Caixa!$B$12:$B$5134,MI$12,Caixa!$L$12:$L$5134,$C16)+SUMIFS(Banco!$L$12:$L$5001,Banco!$B$12:$B$5001,MI$12,Banco!$K$12:$K$5001,$C16)</f>
        <v>0</v>
      </c>
      <c r="MJ16" s="102">
        <f>SUM(LF16:MI16)</f>
        <v>0</v>
      </c>
      <c r="MK16" s="101">
        <f>SUMIFS(Caixa!$M$12:$M$5134,Caixa!$B$12:$B$5134,MK$12,Caixa!$L$12:$L$5134,$C16)+SUMIFS(Banco!$L$12:$L$5001,Banco!$B$12:$B$5001,MK$12,Banco!$K$12:$K$5001,$C16)</f>
        <v>0</v>
      </c>
      <c r="ML16" s="101">
        <f>SUMIFS(Caixa!$M$12:$M$5134,Caixa!$B$12:$B$5134,ML$12,Caixa!$L$12:$L$5134,$C16)+SUMIFS(Banco!$L$12:$L$5001,Banco!$B$12:$B$5001,ML$12,Banco!$K$12:$K$5001,$C16)</f>
        <v>0</v>
      </c>
      <c r="MM16" s="101">
        <f>SUMIFS(Caixa!$M$12:$M$5134,Caixa!$B$12:$B$5134,MM$12,Caixa!$L$12:$L$5134,$C16)+SUMIFS(Banco!$L$12:$L$5001,Banco!$B$12:$B$5001,MM$12,Banco!$K$12:$K$5001,$C16)</f>
        <v>0</v>
      </c>
      <c r="MN16" s="101">
        <f>SUMIFS(Caixa!$M$12:$M$5134,Caixa!$B$12:$B$5134,MN$12,Caixa!$L$12:$L$5134,$C16)+SUMIFS(Banco!$L$12:$L$5001,Banco!$B$12:$B$5001,MN$12,Banco!$K$12:$K$5001,$C16)</f>
        <v>0</v>
      </c>
      <c r="MO16" s="101">
        <f>SUMIFS(Caixa!$M$12:$M$5134,Caixa!$B$12:$B$5134,MO$12,Caixa!$L$12:$L$5134,$C16)+SUMIFS(Banco!$L$12:$L$5001,Banco!$B$12:$B$5001,MO$12,Banco!$K$12:$K$5001,$C16)</f>
        <v>0</v>
      </c>
      <c r="MP16" s="101">
        <f>SUMIFS(Caixa!$M$12:$M$5134,Caixa!$B$12:$B$5134,MP$12,Caixa!$L$12:$L$5134,$C16)+SUMIFS(Banco!$L$12:$L$5001,Banco!$B$12:$B$5001,MP$12,Banco!$K$12:$K$5001,$C16)</f>
        <v>0</v>
      </c>
      <c r="MQ16" s="101">
        <f>SUMIFS(Caixa!$M$12:$M$5134,Caixa!$B$12:$B$5134,MQ$12,Caixa!$L$12:$L$5134,$C16)+SUMIFS(Banco!$L$12:$L$5001,Banco!$B$12:$B$5001,MQ$12,Banco!$K$12:$K$5001,$C16)</f>
        <v>0</v>
      </c>
      <c r="MR16" s="101">
        <f>SUMIFS(Caixa!$M$12:$M$5134,Caixa!$B$12:$B$5134,MR$12,Caixa!$L$12:$L$5134,$C16)+SUMIFS(Banco!$L$12:$L$5001,Banco!$B$12:$B$5001,MR$12,Banco!$K$12:$K$5001,$C16)</f>
        <v>0</v>
      </c>
      <c r="MS16" s="101">
        <f>SUMIFS(Caixa!$M$12:$M$5134,Caixa!$B$12:$B$5134,MS$12,Caixa!$L$12:$L$5134,$C16)+SUMIFS(Banco!$L$12:$L$5001,Banco!$B$12:$B$5001,MS$12,Banco!$K$12:$K$5001,$C16)</f>
        <v>0</v>
      </c>
      <c r="MT16" s="101">
        <f>SUMIFS(Caixa!$M$12:$M$5134,Caixa!$B$12:$B$5134,MT$12,Caixa!$L$12:$L$5134,$C16)+SUMIFS(Banco!$L$12:$L$5001,Banco!$B$12:$B$5001,MT$12,Banco!$K$12:$K$5001,$C16)</f>
        <v>0</v>
      </c>
      <c r="MU16" s="101">
        <f>SUMIFS(Caixa!$M$12:$M$5134,Caixa!$B$12:$B$5134,MU$12,Caixa!$L$12:$L$5134,$C16)+SUMIFS(Banco!$L$12:$L$5001,Banco!$B$12:$B$5001,MU$12,Banco!$K$12:$K$5001,$C16)</f>
        <v>0</v>
      </c>
      <c r="MV16" s="101">
        <f>SUMIFS(Caixa!$M$12:$M$5134,Caixa!$B$12:$B$5134,MV$12,Caixa!$L$12:$L$5134,$C16)+SUMIFS(Banco!$L$12:$L$5001,Banco!$B$12:$B$5001,MV$12,Banco!$K$12:$K$5001,$C16)</f>
        <v>0</v>
      </c>
      <c r="MW16" s="101">
        <f>SUMIFS(Caixa!$M$12:$M$5134,Caixa!$B$12:$B$5134,MW$12,Caixa!$L$12:$L$5134,$C16)+SUMIFS(Banco!$L$12:$L$5001,Banco!$B$12:$B$5001,MW$12,Banco!$K$12:$K$5001,$C16)</f>
        <v>0</v>
      </c>
      <c r="MX16" s="101">
        <f>SUMIFS(Caixa!$M$12:$M$5134,Caixa!$B$12:$B$5134,MX$12,Caixa!$L$12:$L$5134,$C16)+SUMIFS(Banco!$L$12:$L$5001,Banco!$B$12:$B$5001,MX$12,Banco!$K$12:$K$5001,$C16)</f>
        <v>0</v>
      </c>
      <c r="MY16" s="101">
        <f>SUMIFS(Caixa!$M$12:$M$5134,Caixa!$B$12:$B$5134,MY$12,Caixa!$L$12:$L$5134,$C16)+SUMIFS(Banco!$L$12:$L$5001,Banco!$B$12:$B$5001,MY$12,Banco!$K$12:$K$5001,$C16)</f>
        <v>0</v>
      </c>
      <c r="MZ16" s="101">
        <f>SUMIFS(Caixa!$M$12:$M$5134,Caixa!$B$12:$B$5134,MZ$12,Caixa!$L$12:$L$5134,$C16)+SUMIFS(Banco!$L$12:$L$5001,Banco!$B$12:$B$5001,MZ$12,Banco!$K$12:$K$5001,$C16)</f>
        <v>0</v>
      </c>
      <c r="NA16" s="101">
        <f>SUMIFS(Caixa!$M$12:$M$5134,Caixa!$B$12:$B$5134,NA$12,Caixa!$L$12:$L$5134,$C16)+SUMIFS(Banco!$L$12:$L$5001,Banco!$B$12:$B$5001,NA$12,Banco!$K$12:$K$5001,$C16)</f>
        <v>0</v>
      </c>
      <c r="NB16" s="101">
        <f>SUMIFS(Caixa!$M$12:$M$5134,Caixa!$B$12:$B$5134,NB$12,Caixa!$L$12:$L$5134,$C16)+SUMIFS(Banco!$L$12:$L$5001,Banco!$B$12:$B$5001,NB$12,Banco!$K$12:$K$5001,$C16)</f>
        <v>0</v>
      </c>
      <c r="NC16" s="101">
        <f>SUMIFS(Caixa!$M$12:$M$5134,Caixa!$B$12:$B$5134,NC$12,Caixa!$L$12:$L$5134,$C16)+SUMIFS(Banco!$L$12:$L$5001,Banco!$B$12:$B$5001,NC$12,Banco!$K$12:$K$5001,$C16)</f>
        <v>0</v>
      </c>
      <c r="ND16" s="101">
        <f>SUMIFS(Caixa!$M$12:$M$5134,Caixa!$B$12:$B$5134,ND$12,Caixa!$L$12:$L$5134,$C16)+SUMIFS(Banco!$L$12:$L$5001,Banco!$B$12:$B$5001,ND$12,Banco!$K$12:$K$5001,$C16)</f>
        <v>0</v>
      </c>
      <c r="NE16" s="101">
        <f>SUMIFS(Caixa!$M$12:$M$5134,Caixa!$B$12:$B$5134,NE$12,Caixa!$L$12:$L$5134,$C16)+SUMIFS(Banco!$L$12:$L$5001,Banco!$B$12:$B$5001,NE$12,Banco!$K$12:$K$5001,$C16)</f>
        <v>0</v>
      </c>
      <c r="NF16" s="101">
        <f>SUMIFS(Caixa!$M$12:$M$5134,Caixa!$B$12:$B$5134,NF$12,Caixa!$L$12:$L$5134,$C16)+SUMIFS(Banco!$L$12:$L$5001,Banco!$B$12:$B$5001,NF$12,Banco!$K$12:$K$5001,$C16)</f>
        <v>0</v>
      </c>
      <c r="NG16" s="101">
        <f>SUMIFS(Caixa!$M$12:$M$5134,Caixa!$B$12:$B$5134,NG$12,Caixa!$L$12:$L$5134,$C16)+SUMIFS(Banco!$L$12:$L$5001,Banco!$B$12:$B$5001,NG$12,Banco!$K$12:$K$5001,$C16)</f>
        <v>0</v>
      </c>
      <c r="NH16" s="101">
        <f>SUMIFS(Caixa!$M$12:$M$5134,Caixa!$B$12:$B$5134,NH$12,Caixa!$L$12:$L$5134,$C16)+SUMIFS(Banco!$L$12:$L$5001,Banco!$B$12:$B$5001,NH$12,Banco!$K$12:$K$5001,$C16)</f>
        <v>0</v>
      </c>
      <c r="NI16" s="101">
        <f>SUMIFS(Caixa!$M$12:$M$5134,Caixa!$B$12:$B$5134,NI$12,Caixa!$L$12:$L$5134,$C16)+SUMIFS(Banco!$L$12:$L$5001,Banco!$B$12:$B$5001,NI$12,Banco!$K$12:$K$5001,$C16)</f>
        <v>0</v>
      </c>
      <c r="NJ16" s="101">
        <f>SUMIFS(Caixa!$M$12:$M$5134,Caixa!$B$12:$B$5134,NJ$12,Caixa!$L$12:$L$5134,$C16)+SUMIFS(Banco!$L$12:$L$5001,Banco!$B$12:$B$5001,NJ$12,Banco!$K$12:$K$5001,$C16)</f>
        <v>0</v>
      </c>
      <c r="NK16" s="101">
        <f>SUMIFS(Caixa!$M$12:$M$5134,Caixa!$B$12:$B$5134,NK$12,Caixa!$L$12:$L$5134,$C16)+SUMIFS(Banco!$L$12:$L$5001,Banco!$B$12:$B$5001,NK$12,Banco!$K$12:$K$5001,$C16)</f>
        <v>0</v>
      </c>
      <c r="NL16" s="101">
        <f>SUMIFS(Caixa!$M$12:$M$5134,Caixa!$B$12:$B$5134,NL$12,Caixa!$L$12:$L$5134,$C16)+SUMIFS(Banco!$L$12:$L$5001,Banco!$B$12:$B$5001,NL$12,Banco!$K$12:$K$5001,$C16)</f>
        <v>0</v>
      </c>
      <c r="NM16" s="101">
        <f>SUMIFS(Caixa!$M$12:$M$5134,Caixa!$B$12:$B$5134,NM$12,Caixa!$L$12:$L$5134,$C16)+SUMIFS(Banco!$L$12:$L$5001,Banco!$B$12:$B$5001,NM$12,Banco!$K$12:$K$5001,$C16)</f>
        <v>0</v>
      </c>
      <c r="NN16" s="101">
        <f>SUMIFS(Caixa!$M$12:$M$5134,Caixa!$B$12:$B$5134,NN$12,Caixa!$L$12:$L$5134,$C16)+SUMIFS(Banco!$L$12:$L$5001,Banco!$B$12:$B$5001,NN$12,Banco!$K$12:$K$5001,$C16)</f>
        <v>0</v>
      </c>
      <c r="NO16" s="101">
        <f>SUMIFS(Caixa!$M$12:$M$5134,Caixa!$B$12:$B$5134,NO$12,Caixa!$L$12:$L$5134,$C16)+SUMIFS(Banco!$L$12:$L$5001,Banco!$B$12:$B$5001,NO$12,Banco!$K$12:$K$5001,$C16)</f>
        <v>0</v>
      </c>
      <c r="NP16" s="102">
        <f t="shared" si="320"/>
        <v>0</v>
      </c>
    </row>
    <row r="17" spans="2:380" outlineLevel="1" x14ac:dyDescent="0.2">
      <c r="B17" s="100" t="str">
        <f>VLOOKUP(C17,Tabela2[[#All],[Cd e desc cta Financeira]:[Tipo]],4,FALSE)</f>
        <v>Recebimentos</v>
      </c>
      <c r="C17" s="100" t="s">
        <v>181</v>
      </c>
      <c r="D17" s="101">
        <f>SUMIFS(Caixa!$M$12:$M$5134,Caixa!$B$12:$B$5134,D$12,Caixa!$L$12:$L$5134,$C17)+SUMIFS(Banco!$L$12:$L$5001,Banco!$B$12:$B$5001,D$12,Banco!$K$12:$K$5001,$C17)</f>
        <v>0</v>
      </c>
      <c r="E17" s="101">
        <f>SUMIFS(Caixa!$M$12:$M$5134,Caixa!$B$12:$B$5134,E$12,Caixa!$L$12:$L$5134,$C17)+SUMIFS(Banco!$L$12:$L$5001,Banco!$B$12:$B$5001,E$12,Banco!$K$12:$K$5001,$C17)</f>
        <v>0</v>
      </c>
      <c r="F17" s="101">
        <f>SUMIFS(Caixa!$M$12:$M$5134,Caixa!$B$12:$B$5134,F$12,Caixa!$L$12:$L$5134,$C17)+SUMIFS(Banco!$L$12:$L$5001,Banco!$B$12:$B$5001,F$12,Banco!$K$12:$K$5001,$C17)</f>
        <v>0</v>
      </c>
      <c r="G17" s="101">
        <f>SUMIFS(Caixa!$M$12:$M$5134,Caixa!$B$12:$B$5134,G$12,Caixa!$L$12:$L$5134,$C17)+SUMIFS(Banco!$L$12:$L$5001,Banco!$B$12:$B$5001,G$12,Banco!$K$12:$K$5001,$C17)</f>
        <v>0</v>
      </c>
      <c r="H17" s="101">
        <f>SUMIFS(Caixa!$M$12:$M$5134,Caixa!$B$12:$B$5134,H$12,Caixa!$L$12:$L$5134,$C17)+SUMIFS(Banco!$L$12:$L$5001,Banco!$B$12:$B$5001,H$12,Banco!$K$12:$K$5001,$C17)</f>
        <v>0</v>
      </c>
      <c r="I17" s="101">
        <f>SUMIFS(Caixa!$M$12:$M$5134,Caixa!$B$12:$B$5134,I$12,Caixa!$L$12:$L$5134,$C17)+SUMIFS(Banco!$L$12:$L$5001,Banco!$B$12:$B$5001,I$12,Banco!$K$12:$K$5001,$C17)</f>
        <v>0</v>
      </c>
      <c r="J17" s="101">
        <f>SUMIFS(Caixa!$M$12:$M$5134,Caixa!$B$12:$B$5134,J$12,Caixa!$L$12:$L$5134,$C17)+SUMIFS(Banco!$L$12:$L$5001,Banco!$B$12:$B$5001,J$12,Banco!$K$12:$K$5001,$C17)</f>
        <v>0</v>
      </c>
      <c r="K17" s="101">
        <f>SUMIFS(Caixa!$M$12:$M$5134,Caixa!$B$12:$B$5134,K$12,Caixa!$L$12:$L$5134,$C17)+SUMIFS(Banco!$L$12:$L$5001,Banco!$B$12:$B$5001,K$12,Banco!$K$12:$K$5001,$C17)</f>
        <v>0</v>
      </c>
      <c r="L17" s="101">
        <f>SUMIFS(Caixa!$M$12:$M$5134,Caixa!$B$12:$B$5134,L$12,Caixa!$L$12:$L$5134,$C17)+SUMIFS(Banco!$L$12:$L$5001,Banco!$B$12:$B$5001,L$12,Banco!$K$12:$K$5001,$C17)</f>
        <v>0</v>
      </c>
      <c r="M17" s="101">
        <f>SUMIFS(Caixa!$M$12:$M$5134,Caixa!$B$12:$B$5134,M$12,Caixa!$L$12:$L$5134,$C17)+SUMIFS(Banco!$L$12:$L$5001,Banco!$B$12:$B$5001,M$12,Banco!$K$12:$K$5001,$C17)</f>
        <v>0</v>
      </c>
      <c r="N17" s="101">
        <f>SUMIFS(Caixa!$M$12:$M$5134,Caixa!$B$12:$B$5134,N$12,Caixa!$L$12:$L$5134,$C17)+SUMIFS(Banco!$L$12:$L$5001,Banco!$B$12:$B$5001,N$12,Banco!$K$12:$K$5001,$C17)</f>
        <v>0</v>
      </c>
      <c r="O17" s="101">
        <f>SUMIFS(Caixa!$M$12:$M$5134,Caixa!$B$12:$B$5134,O$12,Caixa!$L$12:$L$5134,$C17)+SUMIFS(Banco!$L$12:$L$5001,Banco!$B$12:$B$5001,O$12,Banco!$K$12:$K$5001,$C17)</f>
        <v>0</v>
      </c>
      <c r="P17" s="101">
        <f>SUMIFS(Caixa!$M$12:$M$5134,Caixa!$B$12:$B$5134,P$12,Caixa!$L$12:$L$5134,$C17)+SUMIFS(Banco!$L$12:$L$5001,Banco!$B$12:$B$5001,P$12,Banco!$K$12:$K$5001,$C17)</f>
        <v>0</v>
      </c>
      <c r="Q17" s="101">
        <f>SUMIFS(Caixa!$M$12:$M$5134,Caixa!$B$12:$B$5134,Q$12,Caixa!$L$12:$L$5134,$C17)+SUMIFS(Banco!$L$12:$L$5001,Banco!$B$12:$B$5001,Q$12,Banco!$K$12:$K$5001,$C17)</f>
        <v>0</v>
      </c>
      <c r="R17" s="101">
        <f>SUMIFS(Caixa!$M$12:$M$5134,Caixa!$B$12:$B$5134,R$12,Caixa!$L$12:$L$5134,$C17)+SUMIFS(Banco!$L$12:$L$5001,Banco!$B$12:$B$5001,R$12,Banco!$K$12:$K$5001,$C17)</f>
        <v>0</v>
      </c>
      <c r="S17" s="101">
        <f>SUMIFS(Caixa!$M$12:$M$5134,Caixa!$B$12:$B$5134,S$12,Caixa!$L$12:$L$5134,$C17)+SUMIFS(Banco!$L$12:$L$5001,Banco!$B$12:$B$5001,S$12,Banco!$K$12:$K$5001,$C17)</f>
        <v>0</v>
      </c>
      <c r="T17" s="101">
        <f>SUMIFS(Caixa!$M$12:$M$5134,Caixa!$B$12:$B$5134,T$12,Caixa!$L$12:$L$5134,$C17)+SUMIFS(Banco!$L$12:$L$5001,Banco!$B$12:$B$5001,T$12,Banco!$K$12:$K$5001,$C17)</f>
        <v>0</v>
      </c>
      <c r="U17" s="101">
        <f>SUMIFS(Caixa!$M$12:$M$5134,Caixa!$B$12:$B$5134,U$12,Caixa!$L$12:$L$5134,$C17)+SUMIFS(Banco!$L$12:$L$5001,Banco!$B$12:$B$5001,U$12,Banco!$K$12:$K$5001,$C17)</f>
        <v>0</v>
      </c>
      <c r="V17" s="101">
        <f>SUMIFS(Caixa!$M$12:$M$5134,Caixa!$B$12:$B$5134,V$12,Caixa!$L$12:$L$5134,$C17)+SUMIFS(Banco!$L$12:$L$5001,Banco!$B$12:$B$5001,V$12,Banco!$K$12:$K$5001,$C17)</f>
        <v>0</v>
      </c>
      <c r="W17" s="101">
        <f>SUMIFS(Caixa!$M$12:$M$5134,Caixa!$B$12:$B$5134,W$12,Caixa!$L$12:$L$5134,$C17)+SUMIFS(Banco!$L$12:$L$5001,Banco!$B$12:$B$5001,W$12,Banco!$K$12:$K$5001,$C17)</f>
        <v>0</v>
      </c>
      <c r="X17" s="101">
        <f>SUMIFS(Caixa!$M$12:$M$5134,Caixa!$B$12:$B$5134,X$12,Caixa!$L$12:$L$5134,$C17)+SUMIFS(Banco!$L$12:$L$5001,Banco!$B$12:$B$5001,X$12,Banco!$K$12:$K$5001,$C17)</f>
        <v>0</v>
      </c>
      <c r="Y17" s="101">
        <f>SUMIFS(Caixa!$M$12:$M$5134,Caixa!$B$12:$B$5134,Y$12,Caixa!$L$12:$L$5134,$C17)+SUMIFS(Banco!$L$12:$L$5001,Banco!$B$12:$B$5001,Y$12,Banco!$K$12:$K$5001,$C17)</f>
        <v>0</v>
      </c>
      <c r="Z17" s="101">
        <f>SUMIFS(Caixa!$M$12:$M$5134,Caixa!$B$12:$B$5134,Z$12,Caixa!$L$12:$L$5134,$C17)+SUMIFS(Banco!$L$12:$L$5001,Banco!$B$12:$B$5001,Z$12,Banco!$K$12:$K$5001,$C17)</f>
        <v>0</v>
      </c>
      <c r="AA17" s="101">
        <f>SUMIFS(Caixa!$M$12:$M$5134,Caixa!$B$12:$B$5134,AA$12,Caixa!$L$12:$L$5134,$C17)+SUMIFS(Banco!$L$12:$L$5001,Banco!$B$12:$B$5001,AA$12,Banco!$K$12:$K$5001,$C17)</f>
        <v>0</v>
      </c>
      <c r="AB17" s="101">
        <f>SUMIFS(Caixa!$M$12:$M$5134,Caixa!$B$12:$B$5134,AB$12,Caixa!$L$12:$L$5134,$C17)+SUMIFS(Banco!$L$12:$L$5001,Banco!$B$12:$B$5001,AB$12,Banco!$K$12:$K$5001,$C17)</f>
        <v>0</v>
      </c>
      <c r="AC17" s="101">
        <f>SUMIFS(Caixa!$M$12:$M$5134,Caixa!$B$12:$B$5134,AC$12,Caixa!$L$12:$L$5134,$C17)+SUMIFS(Banco!$L$12:$L$5001,Banco!$B$12:$B$5001,AC$12,Banco!$K$12:$K$5001,$C17)</f>
        <v>0</v>
      </c>
      <c r="AD17" s="101">
        <f>SUMIFS(Caixa!$M$12:$M$5134,Caixa!$B$12:$B$5134,AD$12,Caixa!$L$12:$L$5134,$C17)+SUMIFS(Banco!$L$12:$L$5001,Banco!$B$12:$B$5001,AD$12,Banco!$K$12:$K$5001,$C17)</f>
        <v>0</v>
      </c>
      <c r="AE17" s="101">
        <f>SUMIFS(Caixa!$M$12:$M$5134,Caixa!$B$12:$B$5134,AE$12,Caixa!$L$12:$L$5134,$C17)+SUMIFS(Banco!$L$12:$L$5001,Banco!$B$12:$B$5001,AE$12,Banco!$K$12:$K$5001,$C17)</f>
        <v>0</v>
      </c>
      <c r="AF17" s="101">
        <f>SUMIFS(Caixa!$M$12:$M$5134,Caixa!$B$12:$B$5134,AF$12,Caixa!$L$12:$L$5134,$C17)+SUMIFS(Banco!$L$12:$L$5001,Banco!$B$12:$B$5001,AF$12,Banco!$K$12:$K$5001,$C17)</f>
        <v>0</v>
      </c>
      <c r="AG17" s="101">
        <f>SUMIFS(Caixa!$M$12:$M$5134,Caixa!$B$12:$B$5134,AG$12,Caixa!$L$12:$L$5134,$C17)+SUMIFS(Banco!$L$12:$L$5001,Banco!$B$12:$B$5001,AG$12,Banco!$K$12:$K$5001,$C17)</f>
        <v>0</v>
      </c>
      <c r="AH17" s="101">
        <f>SUMIFS(Caixa!$M$12:$M$5134,Caixa!$B$12:$B$5134,AH$12,Caixa!$L$12:$L$5134,$C17)+SUMIFS(Banco!$L$12:$L$5001,Banco!$B$12:$B$5001,AH$12,Banco!$K$12:$K$5001,$C17)</f>
        <v>0</v>
      </c>
      <c r="AI17" s="102">
        <f t="shared" si="314"/>
        <v>0</v>
      </c>
      <c r="AJ17" s="101">
        <f>SUMIFS(Caixa!$M$12:$M$5134,Caixa!$B$12:$B$5134,AJ$12,Caixa!$L$12:$L$5134,$C17)+SUMIFS(Banco!$L$12:$L$5001,Banco!$B$12:$B$5001,AJ$12,Banco!$K$12:$K$5001,$C17)</f>
        <v>0</v>
      </c>
      <c r="AK17" s="101">
        <f>SUMIFS(Caixa!$M$12:$M$5134,Caixa!$B$12:$B$5134,AK$12,Caixa!$L$12:$L$5134,$C17)+SUMIFS(Banco!$L$12:$L$5001,Banco!$B$12:$B$5001,AK$12,Banco!$K$12:$K$5001,$C17)</f>
        <v>0</v>
      </c>
      <c r="AL17" s="101">
        <f>SUMIFS(Caixa!$M$12:$M$5134,Caixa!$B$12:$B$5134,AL$12,Caixa!$L$12:$L$5134,$C17)+SUMIFS(Banco!$L$12:$L$5001,Banco!$B$12:$B$5001,AL$12,Banco!$K$12:$K$5001,$C17)</f>
        <v>0</v>
      </c>
      <c r="AM17" s="101">
        <f>SUMIFS(Caixa!$M$12:$M$5134,Caixa!$B$12:$B$5134,AM$12,Caixa!$L$12:$L$5134,$C17)+SUMIFS(Banco!$L$12:$L$5001,Banco!$B$12:$B$5001,AM$12,Banco!$K$12:$K$5001,$C17)</f>
        <v>0</v>
      </c>
      <c r="AN17" s="101">
        <f>SUMIFS(Caixa!$M$12:$M$5134,Caixa!$B$12:$B$5134,AN$12,Caixa!$L$12:$L$5134,$C17)+SUMIFS(Banco!$L$12:$L$5001,Banco!$B$12:$B$5001,AN$12,Banco!$K$12:$K$5001,$C17)</f>
        <v>0</v>
      </c>
      <c r="AO17" s="101">
        <f>SUMIFS(Caixa!$M$12:$M$5134,Caixa!$B$12:$B$5134,AO$12,Caixa!$L$12:$L$5134,$C17)+SUMIFS(Banco!$L$12:$L$5001,Banco!$B$12:$B$5001,AO$12,Banco!$K$12:$K$5001,$C17)</f>
        <v>0</v>
      </c>
      <c r="AP17" s="101">
        <f>SUMIFS(Caixa!$M$12:$M$5134,Caixa!$B$12:$B$5134,AP$12,Caixa!$L$12:$L$5134,$C17)+SUMIFS(Banco!$L$12:$L$5001,Banco!$B$12:$B$5001,AP$12,Banco!$K$12:$K$5001,$C17)</f>
        <v>0</v>
      </c>
      <c r="AQ17" s="101">
        <f>SUMIFS(Caixa!$M$12:$M$5134,Caixa!$B$12:$B$5134,AQ$12,Caixa!$L$12:$L$5134,$C17)+SUMIFS(Banco!$L$12:$L$5001,Banco!$B$12:$B$5001,AQ$12,Banco!$K$12:$K$5001,$C17)</f>
        <v>0</v>
      </c>
      <c r="AR17" s="101">
        <f>SUMIFS(Caixa!$M$12:$M$5134,Caixa!$B$12:$B$5134,AR$12,Caixa!$L$12:$L$5134,$C17)+SUMIFS(Banco!$L$12:$L$5001,Banco!$B$12:$B$5001,AR$12,Banco!$K$12:$K$5001,$C17)</f>
        <v>0</v>
      </c>
      <c r="AS17" s="101">
        <f>SUMIFS(Caixa!$M$12:$M$5134,Caixa!$B$12:$B$5134,AS$12,Caixa!$L$12:$L$5134,$C17)+SUMIFS(Banco!$L$12:$L$5001,Banco!$B$12:$B$5001,AS$12,Banco!$K$12:$K$5001,$C17)</f>
        <v>0</v>
      </c>
      <c r="AT17" s="101">
        <f>SUMIFS(Caixa!$M$12:$M$5134,Caixa!$B$12:$B$5134,AT$12,Caixa!$L$12:$L$5134,$C17)+SUMIFS(Banco!$L$12:$L$5001,Banco!$B$12:$B$5001,AT$12,Banco!$K$12:$K$5001,$C17)</f>
        <v>0</v>
      </c>
      <c r="AU17" s="101">
        <f>SUMIFS(Caixa!$M$12:$M$5134,Caixa!$B$12:$B$5134,AU$12,Caixa!$L$12:$L$5134,$C17)+SUMIFS(Banco!$L$12:$L$5001,Banco!$B$12:$B$5001,AU$12,Banco!$K$12:$K$5001,$C17)</f>
        <v>0</v>
      </c>
      <c r="AV17" s="101">
        <f>SUMIFS(Caixa!$M$12:$M$5134,Caixa!$B$12:$B$5134,AV$12,Caixa!$L$12:$L$5134,$C17)+SUMIFS(Banco!$L$12:$L$5001,Banco!$B$12:$B$5001,AV$12,Banco!$K$12:$K$5001,$C17)</f>
        <v>0</v>
      </c>
      <c r="AW17" s="101">
        <f>SUMIFS(Caixa!$M$12:$M$5134,Caixa!$B$12:$B$5134,AW$12,Caixa!$L$12:$L$5134,$C17)+SUMIFS(Banco!$L$12:$L$5001,Banco!$B$12:$B$5001,AW$12,Banco!$K$12:$K$5001,$C17)</f>
        <v>0</v>
      </c>
      <c r="AX17" s="101">
        <f>SUMIFS(Caixa!$M$12:$M$5134,Caixa!$B$12:$B$5134,AX$12,Caixa!$L$12:$L$5134,$C17)+SUMIFS(Banco!$L$12:$L$5001,Banco!$B$12:$B$5001,AX$12,Banco!$K$12:$K$5001,$C17)</f>
        <v>0</v>
      </c>
      <c r="AY17" s="101">
        <f>SUMIFS(Caixa!$M$12:$M$5134,Caixa!$B$12:$B$5134,AY$12,Caixa!$L$12:$L$5134,$C17)+SUMIFS(Banco!$L$12:$L$5001,Banco!$B$12:$B$5001,AY$12,Banco!$K$12:$K$5001,$C17)</f>
        <v>0</v>
      </c>
      <c r="AZ17" s="101">
        <f>SUMIFS(Caixa!$M$12:$M$5134,Caixa!$B$12:$B$5134,AZ$12,Caixa!$L$12:$L$5134,$C17)+SUMIFS(Banco!$L$12:$L$5001,Banco!$B$12:$B$5001,AZ$12,Banco!$K$12:$K$5001,$C17)</f>
        <v>0</v>
      </c>
      <c r="BA17" s="101">
        <f>SUMIFS(Caixa!$M$12:$M$5134,Caixa!$B$12:$B$5134,BA$12,Caixa!$L$12:$L$5134,$C17)+SUMIFS(Banco!$L$12:$L$5001,Banco!$B$12:$B$5001,BA$12,Banco!$K$12:$K$5001,$C17)</f>
        <v>0</v>
      </c>
      <c r="BB17" s="101">
        <f>SUMIFS(Caixa!$M$12:$M$5134,Caixa!$B$12:$B$5134,BB$12,Caixa!$L$12:$L$5134,$C17)+SUMIFS(Banco!$L$12:$L$5001,Banco!$B$12:$B$5001,BB$12,Banco!$K$12:$K$5001,$C17)</f>
        <v>0</v>
      </c>
      <c r="BC17" s="101">
        <f>SUMIFS(Caixa!$M$12:$M$5134,Caixa!$B$12:$B$5134,BC$12,Caixa!$L$12:$L$5134,$C17)+SUMIFS(Banco!$L$12:$L$5001,Banco!$B$12:$B$5001,BC$12,Banco!$K$12:$K$5001,$C17)</f>
        <v>0</v>
      </c>
      <c r="BD17" s="101">
        <f>SUMIFS(Caixa!$M$12:$M$5134,Caixa!$B$12:$B$5134,BD$12,Caixa!$L$12:$L$5134,$C17)+SUMIFS(Banco!$L$12:$L$5001,Banco!$B$12:$B$5001,BD$12,Banco!$K$12:$K$5001,$C17)</f>
        <v>0</v>
      </c>
      <c r="BE17" s="101">
        <f>SUMIFS(Caixa!$M$12:$M$5134,Caixa!$B$12:$B$5134,BE$12,Caixa!$L$12:$L$5134,$C17)+SUMIFS(Banco!$L$12:$L$5001,Banco!$B$12:$B$5001,BE$12,Banco!$K$12:$K$5001,$C17)</f>
        <v>0</v>
      </c>
      <c r="BF17" s="101">
        <f>SUMIFS(Caixa!$M$12:$M$5134,Caixa!$B$12:$B$5134,BF$12,Caixa!$L$12:$L$5134,$C17)+SUMIFS(Banco!$L$12:$L$5001,Banco!$B$12:$B$5001,BF$12,Banco!$K$12:$K$5001,$C17)</f>
        <v>0</v>
      </c>
      <c r="BG17" s="101">
        <f>SUMIFS(Caixa!$M$12:$M$5134,Caixa!$B$12:$B$5134,BG$12,Caixa!$L$12:$L$5134,$C17)+SUMIFS(Banco!$L$12:$L$5001,Banco!$B$12:$B$5001,BG$12,Banco!$K$12:$K$5001,$C17)</f>
        <v>0</v>
      </c>
      <c r="BH17" s="101">
        <f>SUMIFS(Caixa!$M$12:$M$5134,Caixa!$B$12:$B$5134,BH$12,Caixa!$L$12:$L$5134,$C17)+SUMIFS(Banco!$L$12:$L$5001,Banco!$B$12:$B$5001,BH$12,Banco!$K$12:$K$5001,$C17)</f>
        <v>0</v>
      </c>
      <c r="BI17" s="101">
        <f>SUMIFS(Caixa!$M$12:$M$5134,Caixa!$B$12:$B$5134,BI$12,Caixa!$L$12:$L$5134,$C17)+SUMIFS(Banco!$L$12:$L$5001,Banco!$B$12:$B$5001,BI$12,Banco!$K$12:$K$5001,$C17)</f>
        <v>0</v>
      </c>
      <c r="BJ17" s="101">
        <f>SUMIFS(Caixa!$M$12:$M$5134,Caixa!$B$12:$B$5134,BJ$12,Caixa!$L$12:$L$5134,$C17)+SUMIFS(Banco!$L$12:$L$5001,Banco!$B$12:$B$5001,BJ$12,Banco!$K$12:$K$5001,$C17)</f>
        <v>0</v>
      </c>
      <c r="BK17" s="101">
        <f>SUMIFS(Caixa!$M$12:$M$5134,Caixa!$B$12:$B$5134,BK$12,Caixa!$L$12:$L$5134,$C17)+SUMIFS(Banco!$L$12:$L$5001,Banco!$B$12:$B$5001,BK$12,Banco!$K$12:$K$5001,$C17)</f>
        <v>0</v>
      </c>
      <c r="BL17" s="102">
        <f>SUM(AJ17:BK17)</f>
        <v>0</v>
      </c>
      <c r="BM17" s="101">
        <f>SUMIFS(Caixa!$M$12:$M$5134,Caixa!$B$12:$B$5134,BM$12,Caixa!$L$12:$L$5134,$C17)+SUMIFS(Banco!$L$12:$L$5001,Banco!$B$12:$B$5001,BM$12,Banco!$K$12:$K$5001,$C17)</f>
        <v>0</v>
      </c>
      <c r="BN17" s="101">
        <f>SUMIFS(Caixa!$M$12:$M$5134,Caixa!$B$12:$B$5134,BN$12,Caixa!$L$12:$L$5134,$C17)+SUMIFS(Banco!$L$12:$L$5001,Banco!$B$12:$B$5001,BN$12,Banco!$K$12:$K$5001,$C17)</f>
        <v>0</v>
      </c>
      <c r="BO17" s="101">
        <f>SUMIFS(Caixa!$M$12:$M$5134,Caixa!$B$12:$B$5134,BO$12,Caixa!$L$12:$L$5134,$C17)+SUMIFS(Banco!$L$12:$L$5001,Banco!$B$12:$B$5001,BO$12,Banco!$K$12:$K$5001,$C17)</f>
        <v>0</v>
      </c>
      <c r="BP17" s="101">
        <f>SUMIFS(Caixa!$M$12:$M$5134,Caixa!$B$12:$B$5134,BP$12,Caixa!$L$12:$L$5134,$C17)+SUMIFS(Banco!$L$12:$L$5001,Banco!$B$12:$B$5001,BP$12,Banco!$K$12:$K$5001,$C17)</f>
        <v>0</v>
      </c>
      <c r="BQ17" s="101">
        <f>SUMIFS(Caixa!$M$12:$M$5134,Caixa!$B$12:$B$5134,BQ$12,Caixa!$L$12:$L$5134,$C17)+SUMIFS(Banco!$L$12:$L$5001,Banco!$B$12:$B$5001,BQ$12,Banco!$K$12:$K$5001,$C17)</f>
        <v>0</v>
      </c>
      <c r="BR17" s="101">
        <f>SUMIFS(Caixa!$M$12:$M$5134,Caixa!$B$12:$B$5134,BR$12,Caixa!$L$12:$L$5134,$C17)+SUMIFS(Banco!$L$12:$L$5001,Banco!$B$12:$B$5001,BR$12,Banco!$K$12:$K$5001,$C17)</f>
        <v>0</v>
      </c>
      <c r="BS17" s="101">
        <f>SUMIFS(Caixa!$M$12:$M$5134,Caixa!$B$12:$B$5134,BS$12,Caixa!$L$12:$L$5134,$C17)+SUMIFS(Banco!$L$12:$L$5001,Banco!$B$12:$B$5001,BS$12,Banco!$K$12:$K$5001,$C17)</f>
        <v>0</v>
      </c>
      <c r="BT17" s="101">
        <f>SUMIFS(Caixa!$M$12:$M$5134,Caixa!$B$12:$B$5134,BT$12,Caixa!$L$12:$L$5134,$C17)+SUMIFS(Banco!$L$12:$L$5001,Banco!$B$12:$B$5001,BT$12,Banco!$K$12:$K$5001,$C17)</f>
        <v>0</v>
      </c>
      <c r="BU17" s="101">
        <f>SUMIFS(Caixa!$M$12:$M$5134,Caixa!$B$12:$B$5134,BU$12,Caixa!$L$12:$L$5134,$C17)+SUMIFS(Banco!$L$12:$L$5001,Banco!$B$12:$B$5001,BU$12,Banco!$K$12:$K$5001,$C17)</f>
        <v>0</v>
      </c>
      <c r="BV17" s="101">
        <f>SUMIFS(Caixa!$M$12:$M$5134,Caixa!$B$12:$B$5134,BV$12,Caixa!$L$12:$L$5134,$C17)+SUMIFS(Banco!$L$12:$L$5001,Banco!$B$12:$B$5001,BV$12,Banco!$K$12:$K$5001,$C17)</f>
        <v>0</v>
      </c>
      <c r="BW17" s="101">
        <f>SUMIFS(Caixa!$M$12:$M$5134,Caixa!$B$12:$B$5134,BW$12,Caixa!$L$12:$L$5134,$C17)+SUMIFS(Banco!$L$12:$L$5001,Banco!$B$12:$B$5001,BW$12,Banco!$K$12:$K$5001,$C17)</f>
        <v>0</v>
      </c>
      <c r="BX17" s="101">
        <f>SUMIFS(Caixa!$M$12:$M$5134,Caixa!$B$12:$B$5134,BX$12,Caixa!$L$12:$L$5134,$C17)+SUMIFS(Banco!$L$12:$L$5001,Banco!$B$12:$B$5001,BX$12,Banco!$K$12:$K$5001,$C17)</f>
        <v>0</v>
      </c>
      <c r="BY17" s="101">
        <f>SUMIFS(Caixa!$M$12:$M$5134,Caixa!$B$12:$B$5134,BY$12,Caixa!$L$12:$L$5134,$C17)+SUMIFS(Banco!$L$12:$L$5001,Banco!$B$12:$B$5001,BY$12,Banco!$K$12:$K$5001,$C17)</f>
        <v>0</v>
      </c>
      <c r="BZ17" s="101">
        <f>SUMIFS(Caixa!$M$12:$M$5134,Caixa!$B$12:$B$5134,BZ$12,Caixa!$L$12:$L$5134,$C17)+SUMIFS(Banco!$L$12:$L$5001,Banco!$B$12:$B$5001,BZ$12,Banco!$K$12:$K$5001,$C17)</f>
        <v>0</v>
      </c>
      <c r="CA17" s="101">
        <f>SUMIFS(Caixa!$M$12:$M$5134,Caixa!$B$12:$B$5134,CA$12,Caixa!$L$12:$L$5134,$C17)+SUMIFS(Banco!$L$12:$L$5001,Banco!$B$12:$B$5001,CA$12,Banco!$K$12:$K$5001,$C17)</f>
        <v>0</v>
      </c>
      <c r="CB17" s="101">
        <f>SUMIFS(Caixa!$M$12:$M$5134,Caixa!$B$12:$B$5134,CB$12,Caixa!$L$12:$L$5134,$C17)+SUMIFS(Banco!$L$12:$L$5001,Banco!$B$12:$B$5001,CB$12,Banco!$K$12:$K$5001,$C17)</f>
        <v>0</v>
      </c>
      <c r="CC17" s="101">
        <f>SUMIFS(Caixa!$M$12:$M$5134,Caixa!$B$12:$B$5134,CC$12,Caixa!$L$12:$L$5134,$C17)+SUMIFS(Banco!$L$12:$L$5001,Banco!$B$12:$B$5001,CC$12,Banco!$K$12:$K$5001,$C17)</f>
        <v>0</v>
      </c>
      <c r="CD17" s="101">
        <f>SUMIFS(Caixa!$M$12:$M$5134,Caixa!$B$12:$B$5134,CD$12,Caixa!$L$12:$L$5134,$C17)+SUMIFS(Banco!$L$12:$L$5001,Banco!$B$12:$B$5001,CD$12,Banco!$K$12:$K$5001,$C17)</f>
        <v>0</v>
      </c>
      <c r="CE17" s="101">
        <f>SUMIFS(Caixa!$M$12:$M$5134,Caixa!$B$12:$B$5134,CE$12,Caixa!$L$12:$L$5134,$C17)+SUMIFS(Banco!$L$12:$L$5001,Banco!$B$12:$B$5001,CE$12,Banco!$K$12:$K$5001,$C17)</f>
        <v>0</v>
      </c>
      <c r="CF17" s="101">
        <f>SUMIFS(Caixa!$M$12:$M$5134,Caixa!$B$12:$B$5134,CF$12,Caixa!$L$12:$L$5134,$C17)+SUMIFS(Banco!$L$12:$L$5001,Banco!$B$12:$B$5001,CF$12,Banco!$K$12:$K$5001,$C17)</f>
        <v>0</v>
      </c>
      <c r="CG17" s="101">
        <f>SUMIFS(Caixa!$M$12:$M$5134,Caixa!$B$12:$B$5134,CG$12,Caixa!$L$12:$L$5134,$C17)+SUMIFS(Banco!$L$12:$L$5001,Banco!$B$12:$B$5001,CG$12,Banco!$K$12:$K$5001,$C17)</f>
        <v>0</v>
      </c>
      <c r="CH17" s="101">
        <f>SUMIFS(Caixa!$M$12:$M$5134,Caixa!$B$12:$B$5134,CH$12,Caixa!$L$12:$L$5134,$C17)+SUMIFS(Banco!$L$12:$L$5001,Banco!$B$12:$B$5001,CH$12,Banco!$K$12:$K$5001,$C17)</f>
        <v>0</v>
      </c>
      <c r="CI17" s="101">
        <f>SUMIFS(Caixa!$M$12:$M$5134,Caixa!$B$12:$B$5134,CI$12,Caixa!$L$12:$L$5134,$C17)+SUMIFS(Banco!$L$12:$L$5001,Banco!$B$12:$B$5001,CI$12,Banco!$K$12:$K$5001,$C17)</f>
        <v>0</v>
      </c>
      <c r="CJ17" s="101">
        <f>SUMIFS(Caixa!$M$12:$M$5134,Caixa!$B$12:$B$5134,CJ$12,Caixa!$L$12:$L$5134,$C17)+SUMIFS(Banco!$L$12:$L$5001,Banco!$B$12:$B$5001,CJ$12,Banco!$K$12:$K$5001,$C17)</f>
        <v>0</v>
      </c>
      <c r="CK17" s="101">
        <f>SUMIFS(Caixa!$M$12:$M$5134,Caixa!$B$12:$B$5134,CK$12,Caixa!$L$12:$L$5134,$C17)+SUMIFS(Banco!$L$12:$L$5001,Banco!$B$12:$B$5001,CK$12,Banco!$K$12:$K$5001,$C17)</f>
        <v>0</v>
      </c>
      <c r="CL17" s="101">
        <f>SUMIFS(Caixa!$M$12:$M$5134,Caixa!$B$12:$B$5134,CL$12,Caixa!$L$12:$L$5134,$C17)+SUMIFS(Banco!$L$12:$L$5001,Banco!$B$12:$B$5001,CL$12,Banco!$K$12:$K$5001,$C17)</f>
        <v>0</v>
      </c>
      <c r="CM17" s="101">
        <f>SUMIFS(Caixa!$M$12:$M$5134,Caixa!$B$12:$B$5134,CM$12,Caixa!$L$12:$L$5134,$C17)+SUMIFS(Banco!$L$12:$L$5001,Banco!$B$12:$B$5001,CM$12,Banco!$K$12:$K$5001,$C17)</f>
        <v>0</v>
      </c>
      <c r="CN17" s="101">
        <f>SUMIFS(Caixa!$M$12:$M$5134,Caixa!$B$12:$B$5134,CN$12,Caixa!$L$12:$L$5134,$C17)+SUMIFS(Banco!$L$12:$L$5001,Banco!$B$12:$B$5001,CN$12,Banco!$K$12:$K$5001,$C17)</f>
        <v>0</v>
      </c>
      <c r="CO17" s="101">
        <f>SUMIFS(Caixa!$M$12:$M$5134,Caixa!$B$12:$B$5134,CO$12,Caixa!$L$12:$L$5134,$C17)+SUMIFS(Banco!$L$12:$L$5001,Banco!$B$12:$B$5001,CO$12,Banco!$K$12:$K$5001,$C17)</f>
        <v>0</v>
      </c>
      <c r="CP17" s="101">
        <f>SUMIFS(Caixa!$M$12:$M$5134,Caixa!$B$12:$B$5134,CP$12,Caixa!$L$12:$L$5134,$C17)+SUMIFS(Banco!$L$12:$L$5001,Banco!$B$12:$B$5001,CP$12,Banco!$K$12:$K$5001,$C17)</f>
        <v>0</v>
      </c>
      <c r="CQ17" s="101">
        <f>SUMIFS(Caixa!$M$12:$M$5134,Caixa!$B$12:$B$5134,CQ$12,Caixa!$L$12:$L$5134,$C17)+SUMIFS(Banco!$L$12:$L$5001,Banco!$B$12:$B$5001,CQ$12,Banco!$K$12:$K$5001,$C17)</f>
        <v>0</v>
      </c>
      <c r="CR17" s="102">
        <f t="shared" si="315"/>
        <v>0</v>
      </c>
      <c r="CS17" s="101">
        <f>SUMIFS(Caixa!$M$12:$M$5134,Caixa!$B$12:$B$5134,CS$12,Caixa!$L$12:$L$5134,$C17)+SUMIFS(Banco!$L$12:$L$5001,Banco!$B$12:$B$5001,CS$12,Banco!$K$12:$K$5001,$C17)</f>
        <v>0</v>
      </c>
      <c r="CT17" s="101">
        <f>SUMIFS(Caixa!$M$12:$M$5134,Caixa!$B$12:$B$5134,CT$12,Caixa!$L$12:$L$5134,$C17)+SUMIFS(Banco!$L$12:$L$5001,Banco!$B$12:$B$5001,CT$12,Banco!$K$12:$K$5001,$C17)</f>
        <v>0</v>
      </c>
      <c r="CU17" s="101">
        <f>SUMIFS(Caixa!$M$12:$M$5134,Caixa!$B$12:$B$5134,CU$12,Caixa!$L$12:$L$5134,$C17)+SUMIFS(Banco!$L$12:$L$5001,Banco!$B$12:$B$5001,CU$12,Banco!$K$12:$K$5001,$C17)</f>
        <v>0</v>
      </c>
      <c r="CV17" s="101">
        <f>SUMIFS(Caixa!$M$12:$M$5134,Caixa!$B$12:$B$5134,CV$12,Caixa!$L$12:$L$5134,$C17)+SUMIFS(Banco!$L$12:$L$5001,Banco!$B$12:$B$5001,CV$12,Banco!$K$12:$K$5001,$C17)</f>
        <v>0</v>
      </c>
      <c r="CW17" s="101">
        <f>SUMIFS(Caixa!$M$12:$M$5134,Caixa!$B$12:$B$5134,CW$12,Caixa!$L$12:$L$5134,$C17)+SUMIFS(Banco!$L$12:$L$5001,Banco!$B$12:$B$5001,CW$12,Banco!$K$12:$K$5001,$C17)</f>
        <v>0</v>
      </c>
      <c r="CX17" s="101">
        <f>SUMIFS(Caixa!$M$12:$M$5134,Caixa!$B$12:$B$5134,CX$12,Caixa!$L$12:$L$5134,$C17)+SUMIFS(Banco!$L$12:$L$5001,Banco!$B$12:$B$5001,CX$12,Banco!$K$12:$K$5001,$C17)</f>
        <v>0</v>
      </c>
      <c r="CY17" s="101">
        <f>SUMIFS(Caixa!$M$12:$M$5134,Caixa!$B$12:$B$5134,CY$12,Caixa!$L$12:$L$5134,$C17)+SUMIFS(Banco!$L$12:$L$5001,Banco!$B$12:$B$5001,CY$12,Banco!$K$12:$K$5001,$C17)</f>
        <v>0</v>
      </c>
      <c r="CZ17" s="101">
        <f>SUMIFS(Caixa!$M$12:$M$5134,Caixa!$B$12:$B$5134,CZ$12,Caixa!$L$12:$L$5134,$C17)+SUMIFS(Banco!$L$12:$L$5001,Banco!$B$12:$B$5001,CZ$12,Banco!$K$12:$K$5001,$C17)</f>
        <v>0</v>
      </c>
      <c r="DA17" s="101">
        <f>SUMIFS(Caixa!$M$12:$M$5134,Caixa!$B$12:$B$5134,DA$12,Caixa!$L$12:$L$5134,$C17)+SUMIFS(Banco!$L$12:$L$5001,Banco!$B$12:$B$5001,DA$12,Banco!$K$12:$K$5001,$C17)</f>
        <v>0</v>
      </c>
      <c r="DB17" s="101">
        <f>SUMIFS(Caixa!$M$12:$M$5134,Caixa!$B$12:$B$5134,DB$12,Caixa!$L$12:$L$5134,$C17)+SUMIFS(Banco!$L$12:$L$5001,Banco!$B$12:$B$5001,DB$12,Banco!$K$12:$K$5001,$C17)</f>
        <v>0</v>
      </c>
      <c r="DC17" s="101">
        <f>SUMIFS(Caixa!$M$12:$M$5134,Caixa!$B$12:$B$5134,DC$12,Caixa!$L$12:$L$5134,$C17)+SUMIFS(Banco!$L$12:$L$5001,Banco!$B$12:$B$5001,DC$12,Banco!$K$12:$K$5001,$C17)</f>
        <v>0</v>
      </c>
      <c r="DD17" s="101">
        <f>SUMIFS(Caixa!$M$12:$M$5134,Caixa!$B$12:$B$5134,DD$12,Caixa!$L$12:$L$5134,$C17)+SUMIFS(Banco!$L$12:$L$5001,Banco!$B$12:$B$5001,DD$12,Banco!$K$12:$K$5001,$C17)</f>
        <v>0</v>
      </c>
      <c r="DE17" s="101">
        <f>SUMIFS(Caixa!$M$12:$M$5134,Caixa!$B$12:$B$5134,DE$12,Caixa!$L$12:$L$5134,$C17)+SUMIFS(Banco!$L$12:$L$5001,Banco!$B$12:$B$5001,DE$12,Banco!$K$12:$K$5001,$C17)</f>
        <v>0</v>
      </c>
      <c r="DF17" s="101">
        <f>SUMIFS(Caixa!$M$12:$M$5134,Caixa!$B$12:$B$5134,DF$12,Caixa!$L$12:$L$5134,$C17)+SUMIFS(Banco!$L$12:$L$5001,Banco!$B$12:$B$5001,DF$12,Banco!$K$12:$K$5001,$C17)</f>
        <v>0</v>
      </c>
      <c r="DG17" s="101">
        <f>SUMIFS(Caixa!$M$12:$M$5134,Caixa!$B$12:$B$5134,DG$12,Caixa!$L$12:$L$5134,$C17)+SUMIFS(Banco!$L$12:$L$5001,Banco!$B$12:$B$5001,DG$12,Banco!$K$12:$K$5001,$C17)</f>
        <v>0</v>
      </c>
      <c r="DH17" s="101">
        <f>SUMIFS(Caixa!$M$12:$M$5134,Caixa!$B$12:$B$5134,DH$12,Caixa!$L$12:$L$5134,$C17)+SUMIFS(Banco!$L$12:$L$5001,Banco!$B$12:$B$5001,DH$12,Banco!$K$12:$K$5001,$C17)</f>
        <v>0</v>
      </c>
      <c r="DI17" s="101">
        <f>SUMIFS(Caixa!$M$12:$M$5134,Caixa!$B$12:$B$5134,DI$12,Caixa!$L$12:$L$5134,$C17)+SUMIFS(Banco!$L$12:$L$5001,Banco!$B$12:$B$5001,DI$12,Banco!$K$12:$K$5001,$C17)</f>
        <v>0</v>
      </c>
      <c r="DJ17" s="101">
        <f>SUMIFS(Caixa!$M$12:$M$5134,Caixa!$B$12:$B$5134,DJ$12,Caixa!$L$12:$L$5134,$C17)+SUMIFS(Banco!$L$12:$L$5001,Banco!$B$12:$B$5001,DJ$12,Banco!$K$12:$K$5001,$C17)</f>
        <v>0</v>
      </c>
      <c r="DK17" s="101">
        <f>SUMIFS(Caixa!$M$12:$M$5134,Caixa!$B$12:$B$5134,DK$12,Caixa!$L$12:$L$5134,$C17)+SUMIFS(Banco!$L$12:$L$5001,Banco!$B$12:$B$5001,DK$12,Banco!$K$12:$K$5001,$C17)</f>
        <v>0</v>
      </c>
      <c r="DL17" s="101">
        <f>SUMIFS(Caixa!$M$12:$M$5134,Caixa!$B$12:$B$5134,DL$12,Caixa!$L$12:$L$5134,$C17)+SUMIFS(Banco!$L$12:$L$5001,Banco!$B$12:$B$5001,DL$12,Banco!$K$12:$K$5001,$C17)</f>
        <v>0</v>
      </c>
      <c r="DM17" s="101">
        <f>SUMIFS(Caixa!$M$12:$M$5134,Caixa!$B$12:$B$5134,DM$12,Caixa!$L$12:$L$5134,$C17)+SUMIFS(Banco!$L$12:$L$5001,Banco!$B$12:$B$5001,DM$12,Banco!$K$12:$K$5001,$C17)</f>
        <v>0</v>
      </c>
      <c r="DN17" s="101">
        <f>SUMIFS(Caixa!$M$12:$M$5134,Caixa!$B$12:$B$5134,DN$12,Caixa!$L$12:$L$5134,$C17)+SUMIFS(Banco!$L$12:$L$5001,Banco!$B$12:$B$5001,DN$12,Banco!$K$12:$K$5001,$C17)</f>
        <v>0</v>
      </c>
      <c r="DO17" s="101">
        <f>SUMIFS(Caixa!$M$12:$M$5134,Caixa!$B$12:$B$5134,DO$12,Caixa!$L$12:$L$5134,$C17)+SUMIFS(Banco!$L$12:$L$5001,Banco!$B$12:$B$5001,DO$12,Banco!$K$12:$K$5001,$C17)</f>
        <v>0</v>
      </c>
      <c r="DP17" s="101">
        <f>SUMIFS(Caixa!$M$12:$M$5134,Caixa!$B$12:$B$5134,DP$12,Caixa!$L$12:$L$5134,$C17)+SUMIFS(Banco!$L$12:$L$5001,Banco!$B$12:$B$5001,DP$12,Banco!$K$12:$K$5001,$C17)</f>
        <v>0</v>
      </c>
      <c r="DQ17" s="101">
        <f>SUMIFS(Caixa!$M$12:$M$5134,Caixa!$B$12:$B$5134,DQ$12,Caixa!$L$12:$L$5134,$C17)+SUMIFS(Banco!$L$12:$L$5001,Banco!$B$12:$B$5001,DQ$12,Banco!$K$12:$K$5001,$C17)</f>
        <v>0</v>
      </c>
      <c r="DR17" s="101">
        <f>SUMIFS(Caixa!$M$12:$M$5134,Caixa!$B$12:$B$5134,DR$12,Caixa!$L$12:$L$5134,$C17)+SUMIFS(Banco!$L$12:$L$5001,Banco!$B$12:$B$5001,DR$12,Banco!$K$12:$K$5001,$C17)</f>
        <v>0</v>
      </c>
      <c r="DS17" s="101">
        <f>SUMIFS(Caixa!$M$12:$M$5134,Caixa!$B$12:$B$5134,DS$12,Caixa!$L$12:$L$5134,$C17)+SUMIFS(Banco!$L$12:$L$5001,Banco!$B$12:$B$5001,DS$12,Banco!$K$12:$K$5001,$C17)</f>
        <v>0</v>
      </c>
      <c r="DT17" s="101">
        <f>SUMIFS(Caixa!$M$12:$M$5134,Caixa!$B$12:$B$5134,DT$12,Caixa!$L$12:$L$5134,$C17)+SUMIFS(Banco!$L$12:$L$5001,Banco!$B$12:$B$5001,DT$12,Banco!$K$12:$K$5001,$C17)</f>
        <v>0</v>
      </c>
      <c r="DU17" s="101">
        <f>SUMIFS(Caixa!$M$12:$M$5134,Caixa!$B$12:$B$5134,DU$12,Caixa!$L$12:$L$5134,$C17)+SUMIFS(Banco!$L$12:$L$5001,Banco!$B$12:$B$5001,DU$12,Banco!$K$12:$K$5001,$C17)</f>
        <v>0</v>
      </c>
      <c r="DV17" s="101">
        <f>SUMIFS(Caixa!$M$12:$M$5134,Caixa!$B$12:$B$5134,DV$12,Caixa!$L$12:$L$5134,$C17)+SUMIFS(Banco!$L$12:$L$5001,Banco!$B$12:$B$5001,DV$12,Banco!$K$12:$K$5001,$C17)</f>
        <v>0</v>
      </c>
      <c r="DW17" s="102">
        <f>SUM(CS17:DV17)</f>
        <v>0</v>
      </c>
      <c r="DX17" s="101">
        <f>SUMIFS(Caixa!$M$12:$M$5134,Caixa!$B$12:$B$5134,DX$12,Caixa!$L$12:$L$5134,$C17)+SUMIFS(Banco!$L$12:$L$5001,Banco!$B$12:$B$5001,DX$12,Banco!$K$12:$K$5001,$C17)</f>
        <v>0</v>
      </c>
      <c r="DY17" s="101">
        <f>SUMIFS(Caixa!$M$12:$M$5134,Caixa!$B$12:$B$5134,DY$12,Caixa!$L$12:$L$5134,$C17)+SUMIFS(Banco!$L$12:$L$5001,Banco!$B$12:$B$5001,DY$12,Banco!$K$12:$K$5001,$C17)</f>
        <v>0</v>
      </c>
      <c r="DZ17" s="101">
        <f>SUMIFS(Caixa!$M$12:$M$5134,Caixa!$B$12:$B$5134,DZ$12,Caixa!$L$12:$L$5134,$C17)+SUMIFS(Banco!$L$12:$L$5001,Banco!$B$12:$B$5001,DZ$12,Banco!$K$12:$K$5001,$C17)</f>
        <v>0</v>
      </c>
      <c r="EA17" s="101">
        <f>SUMIFS(Caixa!$M$12:$M$5134,Caixa!$B$12:$B$5134,EA$12,Caixa!$L$12:$L$5134,$C17)+SUMIFS(Banco!$L$12:$L$5001,Banco!$B$12:$B$5001,EA$12,Banco!$K$12:$K$5001,$C17)</f>
        <v>0</v>
      </c>
      <c r="EB17" s="101">
        <f>SUMIFS(Caixa!$M$12:$M$5134,Caixa!$B$12:$B$5134,EB$12,Caixa!$L$12:$L$5134,$C17)+SUMIFS(Banco!$L$12:$L$5001,Banco!$B$12:$B$5001,EB$12,Banco!$K$12:$K$5001,$C17)</f>
        <v>0</v>
      </c>
      <c r="EC17" s="101">
        <f>SUMIFS(Caixa!$M$12:$M$5134,Caixa!$B$12:$B$5134,EC$12,Caixa!$L$12:$L$5134,$C17)+SUMIFS(Banco!$L$12:$L$5001,Banco!$B$12:$B$5001,EC$12,Banco!$K$12:$K$5001,$C17)</f>
        <v>0</v>
      </c>
      <c r="ED17" s="101">
        <f>SUMIFS(Caixa!$M$12:$M$5134,Caixa!$B$12:$B$5134,ED$12,Caixa!$L$12:$L$5134,$C17)+SUMIFS(Banco!$L$12:$L$5001,Banco!$B$12:$B$5001,ED$12,Banco!$K$12:$K$5001,$C17)</f>
        <v>0</v>
      </c>
      <c r="EE17" s="101">
        <f>SUMIFS(Caixa!$M$12:$M$5134,Caixa!$B$12:$B$5134,EE$12,Caixa!$L$12:$L$5134,$C17)+SUMIFS(Banco!$L$12:$L$5001,Banco!$B$12:$B$5001,EE$12,Banco!$K$12:$K$5001,$C17)</f>
        <v>0</v>
      </c>
      <c r="EF17" s="101">
        <f>SUMIFS(Caixa!$M$12:$M$5134,Caixa!$B$12:$B$5134,EF$12,Caixa!$L$12:$L$5134,$C17)+SUMIFS(Banco!$L$12:$L$5001,Banco!$B$12:$B$5001,EF$12,Banco!$K$12:$K$5001,$C17)</f>
        <v>0</v>
      </c>
      <c r="EG17" s="101">
        <f>SUMIFS(Caixa!$M$12:$M$5134,Caixa!$B$12:$B$5134,EG$12,Caixa!$L$12:$L$5134,$C17)+SUMIFS(Banco!$L$12:$L$5001,Banco!$B$12:$B$5001,EG$12,Banco!$K$12:$K$5001,$C17)</f>
        <v>0</v>
      </c>
      <c r="EH17" s="101">
        <f>SUMIFS(Caixa!$M$12:$M$5134,Caixa!$B$12:$B$5134,EH$12,Caixa!$L$12:$L$5134,$C17)+SUMIFS(Banco!$L$12:$L$5001,Banco!$B$12:$B$5001,EH$12,Banco!$K$12:$K$5001,$C17)</f>
        <v>0</v>
      </c>
      <c r="EI17" s="101">
        <f>SUMIFS(Caixa!$M$12:$M$5134,Caixa!$B$12:$B$5134,EI$12,Caixa!$L$12:$L$5134,$C17)+SUMIFS(Banco!$L$12:$L$5001,Banco!$B$12:$B$5001,EI$12,Banco!$K$12:$K$5001,$C17)</f>
        <v>0</v>
      </c>
      <c r="EJ17" s="101">
        <f>SUMIFS(Caixa!$M$12:$M$5134,Caixa!$B$12:$B$5134,EJ$12,Caixa!$L$12:$L$5134,$C17)+SUMIFS(Banco!$L$12:$L$5001,Banco!$B$12:$B$5001,EJ$12,Banco!$K$12:$K$5001,$C17)</f>
        <v>0</v>
      </c>
      <c r="EK17" s="101">
        <f>SUMIFS(Caixa!$M$12:$M$5134,Caixa!$B$12:$B$5134,EK$12,Caixa!$L$12:$L$5134,$C17)+SUMIFS(Banco!$L$12:$L$5001,Banco!$B$12:$B$5001,EK$12,Banco!$K$12:$K$5001,$C17)</f>
        <v>0</v>
      </c>
      <c r="EL17" s="101">
        <f>SUMIFS(Caixa!$M$12:$M$5134,Caixa!$B$12:$B$5134,EL$12,Caixa!$L$12:$L$5134,$C17)+SUMIFS(Banco!$L$12:$L$5001,Banco!$B$12:$B$5001,EL$12,Banco!$K$12:$K$5001,$C17)</f>
        <v>0</v>
      </c>
      <c r="EM17" s="101">
        <f>SUMIFS(Caixa!$M$12:$M$5134,Caixa!$B$12:$B$5134,EM$12,Caixa!$L$12:$L$5134,$C17)+SUMIFS(Banco!$L$12:$L$5001,Banco!$B$12:$B$5001,EM$12,Banco!$K$12:$K$5001,$C17)</f>
        <v>0</v>
      </c>
      <c r="EN17" s="101">
        <f>SUMIFS(Caixa!$M$12:$M$5134,Caixa!$B$12:$B$5134,EN$12,Caixa!$L$12:$L$5134,$C17)+SUMIFS(Banco!$L$12:$L$5001,Banco!$B$12:$B$5001,EN$12,Banco!$K$12:$K$5001,$C17)</f>
        <v>0</v>
      </c>
      <c r="EO17" s="101">
        <f>SUMIFS(Caixa!$M$12:$M$5134,Caixa!$B$12:$B$5134,EO$12,Caixa!$L$12:$L$5134,$C17)+SUMIFS(Banco!$L$12:$L$5001,Banco!$B$12:$B$5001,EO$12,Banco!$K$12:$K$5001,$C17)</f>
        <v>0</v>
      </c>
      <c r="EP17" s="101">
        <f>SUMIFS(Caixa!$M$12:$M$5134,Caixa!$B$12:$B$5134,EP$12,Caixa!$L$12:$L$5134,$C17)+SUMIFS(Banco!$L$12:$L$5001,Banco!$B$12:$B$5001,EP$12,Banco!$K$12:$K$5001,$C17)</f>
        <v>0</v>
      </c>
      <c r="EQ17" s="101">
        <f>SUMIFS(Caixa!$M$12:$M$5134,Caixa!$B$12:$B$5134,EQ$12,Caixa!$L$12:$L$5134,$C17)+SUMIFS(Banco!$L$12:$L$5001,Banco!$B$12:$B$5001,EQ$12,Banco!$K$12:$K$5001,$C17)</f>
        <v>0</v>
      </c>
      <c r="ER17" s="101">
        <f>SUMIFS(Caixa!$M$12:$M$5134,Caixa!$B$12:$B$5134,ER$12,Caixa!$L$12:$L$5134,$C17)+SUMIFS(Banco!$L$12:$L$5001,Banco!$B$12:$B$5001,ER$12,Banco!$K$12:$K$5001,$C17)</f>
        <v>0</v>
      </c>
      <c r="ES17" s="101">
        <f>SUMIFS(Caixa!$M$12:$M$5134,Caixa!$B$12:$B$5134,ES$12,Caixa!$L$12:$L$5134,$C17)+SUMIFS(Banco!$L$12:$L$5001,Banco!$B$12:$B$5001,ES$12,Banco!$K$12:$K$5001,$C17)</f>
        <v>0</v>
      </c>
      <c r="ET17" s="101">
        <f>SUMIFS(Caixa!$M$12:$M$5134,Caixa!$B$12:$B$5134,ET$12,Caixa!$L$12:$L$5134,$C17)+SUMIFS(Banco!$L$12:$L$5001,Banco!$B$12:$B$5001,ET$12,Banco!$K$12:$K$5001,$C17)</f>
        <v>0</v>
      </c>
      <c r="EU17" s="101">
        <f>SUMIFS(Caixa!$M$12:$M$5134,Caixa!$B$12:$B$5134,EU$12,Caixa!$L$12:$L$5134,$C17)+SUMIFS(Banco!$L$12:$L$5001,Banco!$B$12:$B$5001,EU$12,Banco!$K$12:$K$5001,$C17)</f>
        <v>0</v>
      </c>
      <c r="EV17" s="101">
        <f>SUMIFS(Caixa!$M$12:$M$5134,Caixa!$B$12:$B$5134,EV$12,Caixa!$L$12:$L$5134,$C17)+SUMIFS(Banco!$L$12:$L$5001,Banco!$B$12:$B$5001,EV$12,Banco!$K$12:$K$5001,$C17)</f>
        <v>0</v>
      </c>
      <c r="EW17" s="101">
        <f>SUMIFS(Caixa!$M$12:$M$5134,Caixa!$B$12:$B$5134,EW$12,Caixa!$L$12:$L$5134,$C17)+SUMIFS(Banco!$L$12:$L$5001,Banco!$B$12:$B$5001,EW$12,Banco!$K$12:$K$5001,$C17)</f>
        <v>0</v>
      </c>
      <c r="EX17" s="101">
        <f>SUMIFS(Caixa!$M$12:$M$5134,Caixa!$B$12:$B$5134,EX$12,Caixa!$L$12:$L$5134,$C17)+SUMIFS(Banco!$L$12:$L$5001,Banco!$B$12:$B$5001,EX$12,Banco!$K$12:$K$5001,$C17)</f>
        <v>0</v>
      </c>
      <c r="EY17" s="101">
        <f>SUMIFS(Caixa!$M$12:$M$5134,Caixa!$B$12:$B$5134,EY$12,Caixa!$L$12:$L$5134,$C17)+SUMIFS(Banco!$L$12:$L$5001,Banco!$B$12:$B$5001,EY$12,Banco!$K$12:$K$5001,$C17)</f>
        <v>0</v>
      </c>
      <c r="EZ17" s="101">
        <f>SUMIFS(Caixa!$M$12:$M$5134,Caixa!$B$12:$B$5134,EZ$12,Caixa!$L$12:$L$5134,$C17)+SUMIFS(Banco!$L$12:$L$5001,Banco!$B$12:$B$5001,EZ$12,Banco!$K$12:$K$5001,$C17)</f>
        <v>0</v>
      </c>
      <c r="FA17" s="101">
        <f>SUMIFS(Caixa!$M$12:$M$5134,Caixa!$B$12:$B$5134,FA$12,Caixa!$L$12:$L$5134,$C17)+SUMIFS(Banco!$L$12:$L$5001,Banco!$B$12:$B$5001,FA$12,Banco!$K$12:$K$5001,$C17)</f>
        <v>0</v>
      </c>
      <c r="FB17" s="101">
        <f>SUMIFS(Caixa!$M$12:$M$5134,Caixa!$B$12:$B$5134,FB$12,Caixa!$L$12:$L$5134,$C17)+SUMIFS(Banco!$L$12:$L$5001,Banco!$B$12:$B$5001,FB$12,Banco!$K$12:$K$5001,$C17)</f>
        <v>0</v>
      </c>
      <c r="FC17" s="102">
        <f t="shared" si="316"/>
        <v>0</v>
      </c>
      <c r="FD17" s="101">
        <f>SUMIFS(Caixa!$M$12:$M$5134,Caixa!$B$12:$B$5134,FD$12,Caixa!$L$12:$L$5134,$C17)+SUMIFS(Banco!$L$12:$L$5001,Banco!$B$12:$B$5001,FD$12,Banco!$K$12:$K$5001,$C17)</f>
        <v>0</v>
      </c>
      <c r="FE17" s="101">
        <f>SUMIFS(Caixa!$M$12:$M$5134,Caixa!$B$12:$B$5134,FE$12,Caixa!$L$12:$L$5134,$C17)+SUMIFS(Banco!$L$12:$L$5001,Banco!$B$12:$B$5001,FE$12,Banco!$K$12:$K$5001,$C17)</f>
        <v>0</v>
      </c>
      <c r="FF17" s="101">
        <f>SUMIFS(Caixa!$M$12:$M$5134,Caixa!$B$12:$B$5134,FF$12,Caixa!$L$12:$L$5134,$C17)+SUMIFS(Banco!$L$12:$L$5001,Banco!$B$12:$B$5001,FF$12,Banco!$K$12:$K$5001,$C17)</f>
        <v>0</v>
      </c>
      <c r="FG17" s="101">
        <f>SUMIFS(Caixa!$M$12:$M$5134,Caixa!$B$12:$B$5134,FG$12,Caixa!$L$12:$L$5134,$C17)+SUMIFS(Banco!$L$12:$L$5001,Banco!$B$12:$B$5001,FG$12,Banco!$K$12:$K$5001,$C17)</f>
        <v>0</v>
      </c>
      <c r="FH17" s="101">
        <f>SUMIFS(Caixa!$M$12:$M$5134,Caixa!$B$12:$B$5134,FH$12,Caixa!$L$12:$L$5134,$C17)+SUMIFS(Banco!$L$12:$L$5001,Banco!$B$12:$B$5001,FH$12,Banco!$K$12:$K$5001,$C17)</f>
        <v>0</v>
      </c>
      <c r="FI17" s="101">
        <f>SUMIFS(Caixa!$M$12:$M$5134,Caixa!$B$12:$B$5134,FI$12,Caixa!$L$12:$L$5134,$C17)+SUMIFS(Banco!$L$12:$L$5001,Banco!$B$12:$B$5001,FI$12,Banco!$K$12:$K$5001,$C17)</f>
        <v>0</v>
      </c>
      <c r="FJ17" s="101">
        <f>SUMIFS(Caixa!$M$12:$M$5134,Caixa!$B$12:$B$5134,FJ$12,Caixa!$L$12:$L$5134,$C17)+SUMIFS(Banco!$L$12:$L$5001,Banco!$B$12:$B$5001,FJ$12,Banco!$K$12:$K$5001,$C17)</f>
        <v>0</v>
      </c>
      <c r="FK17" s="101">
        <f>SUMIFS(Caixa!$M$12:$M$5134,Caixa!$B$12:$B$5134,FK$12,Caixa!$L$12:$L$5134,$C17)+SUMIFS(Banco!$L$12:$L$5001,Banco!$B$12:$B$5001,FK$12,Banco!$K$12:$K$5001,$C17)</f>
        <v>0</v>
      </c>
      <c r="FL17" s="101">
        <f>SUMIFS(Caixa!$M$12:$M$5134,Caixa!$B$12:$B$5134,FL$12,Caixa!$L$12:$L$5134,$C17)+SUMIFS(Banco!$L$12:$L$5001,Banco!$B$12:$B$5001,FL$12,Banco!$K$12:$K$5001,$C17)</f>
        <v>0</v>
      </c>
      <c r="FM17" s="101">
        <f>SUMIFS(Caixa!$M$12:$M$5134,Caixa!$B$12:$B$5134,FM$12,Caixa!$L$12:$L$5134,$C17)+SUMIFS(Banco!$L$12:$L$5001,Banco!$B$12:$B$5001,FM$12,Banco!$K$12:$K$5001,$C17)</f>
        <v>0</v>
      </c>
      <c r="FN17" s="101">
        <f>SUMIFS(Caixa!$M$12:$M$5134,Caixa!$B$12:$B$5134,FN$12,Caixa!$L$12:$L$5134,$C17)+SUMIFS(Banco!$L$12:$L$5001,Banco!$B$12:$B$5001,FN$12,Banco!$K$12:$K$5001,$C17)</f>
        <v>0</v>
      </c>
      <c r="FO17" s="101">
        <f>SUMIFS(Caixa!$M$12:$M$5134,Caixa!$B$12:$B$5134,FO$12,Caixa!$L$12:$L$5134,$C17)+SUMIFS(Banco!$L$12:$L$5001,Banco!$B$12:$B$5001,FO$12,Banco!$K$12:$K$5001,$C17)</f>
        <v>0</v>
      </c>
      <c r="FP17" s="101">
        <f>SUMIFS(Caixa!$M$12:$M$5134,Caixa!$B$12:$B$5134,FP$12,Caixa!$L$12:$L$5134,$C17)+SUMIFS(Banco!$L$12:$L$5001,Banco!$B$12:$B$5001,FP$12,Banco!$K$12:$K$5001,$C17)</f>
        <v>0</v>
      </c>
      <c r="FQ17" s="101">
        <f>SUMIFS(Caixa!$M$12:$M$5134,Caixa!$B$12:$B$5134,FQ$12,Caixa!$L$12:$L$5134,$C17)+SUMIFS(Banco!$L$12:$L$5001,Banco!$B$12:$B$5001,FQ$12,Banco!$K$12:$K$5001,$C17)</f>
        <v>0</v>
      </c>
      <c r="FR17" s="101">
        <f>SUMIFS(Caixa!$M$12:$M$5134,Caixa!$B$12:$B$5134,FR$12,Caixa!$L$12:$L$5134,$C17)+SUMIFS(Banco!$L$12:$L$5001,Banco!$B$12:$B$5001,FR$12,Banco!$K$12:$K$5001,$C17)</f>
        <v>0</v>
      </c>
      <c r="FS17" s="101">
        <f>SUMIFS(Caixa!$M$12:$M$5134,Caixa!$B$12:$B$5134,FS$12,Caixa!$L$12:$L$5134,$C17)+SUMIFS(Banco!$L$12:$L$5001,Banco!$B$12:$B$5001,FS$12,Banco!$K$12:$K$5001,$C17)</f>
        <v>0</v>
      </c>
      <c r="FT17" s="101">
        <f>SUMIFS(Caixa!$M$12:$M$5134,Caixa!$B$12:$B$5134,FT$12,Caixa!$L$12:$L$5134,$C17)+SUMIFS(Banco!$L$12:$L$5001,Banco!$B$12:$B$5001,FT$12,Banco!$K$12:$K$5001,$C17)</f>
        <v>0</v>
      </c>
      <c r="FU17" s="101">
        <f>SUMIFS(Caixa!$M$12:$M$5134,Caixa!$B$12:$B$5134,FU$12,Caixa!$L$12:$L$5134,$C17)+SUMIFS(Banco!$L$12:$L$5001,Banco!$B$12:$B$5001,FU$12,Banco!$K$12:$K$5001,$C17)</f>
        <v>0</v>
      </c>
      <c r="FV17" s="101">
        <f>SUMIFS(Caixa!$M$12:$M$5134,Caixa!$B$12:$B$5134,FV$12,Caixa!$L$12:$L$5134,$C17)+SUMIFS(Banco!$L$12:$L$5001,Banco!$B$12:$B$5001,FV$12,Banco!$K$12:$K$5001,$C17)</f>
        <v>0</v>
      </c>
      <c r="FW17" s="101">
        <f>SUMIFS(Caixa!$M$12:$M$5134,Caixa!$B$12:$B$5134,FW$12,Caixa!$L$12:$L$5134,$C17)+SUMIFS(Banco!$L$12:$L$5001,Banco!$B$12:$B$5001,FW$12,Banco!$K$12:$K$5001,$C17)</f>
        <v>0</v>
      </c>
      <c r="FX17" s="101">
        <f>SUMIFS(Caixa!$M$12:$M$5134,Caixa!$B$12:$B$5134,FX$12,Caixa!$L$12:$L$5134,$C17)+SUMIFS(Banco!$L$12:$L$5001,Banco!$B$12:$B$5001,FX$12,Banco!$K$12:$K$5001,$C17)</f>
        <v>0</v>
      </c>
      <c r="FY17" s="101">
        <f>SUMIFS(Caixa!$M$12:$M$5134,Caixa!$B$12:$B$5134,FY$12,Caixa!$L$12:$L$5134,$C17)+SUMIFS(Banco!$L$12:$L$5001,Banco!$B$12:$B$5001,FY$12,Banco!$K$12:$K$5001,$C17)</f>
        <v>0</v>
      </c>
      <c r="FZ17" s="101">
        <f>SUMIFS(Caixa!$M$12:$M$5134,Caixa!$B$12:$B$5134,FZ$12,Caixa!$L$12:$L$5134,$C17)+SUMIFS(Banco!$L$12:$L$5001,Banco!$B$12:$B$5001,FZ$12,Banco!$K$12:$K$5001,$C17)</f>
        <v>0</v>
      </c>
      <c r="GA17" s="101">
        <f>SUMIFS(Caixa!$M$12:$M$5134,Caixa!$B$12:$B$5134,GA$12,Caixa!$L$12:$L$5134,$C17)+SUMIFS(Banco!$L$12:$L$5001,Banco!$B$12:$B$5001,GA$12,Banco!$K$12:$K$5001,$C17)</f>
        <v>0</v>
      </c>
      <c r="GB17" s="101">
        <f>SUMIFS(Caixa!$M$12:$M$5134,Caixa!$B$12:$B$5134,GB$12,Caixa!$L$12:$L$5134,$C17)+SUMIFS(Banco!$L$12:$L$5001,Banco!$B$12:$B$5001,GB$12,Banco!$K$12:$K$5001,$C17)</f>
        <v>0</v>
      </c>
      <c r="GC17" s="101">
        <f>SUMIFS(Caixa!$M$12:$M$5134,Caixa!$B$12:$B$5134,GC$12,Caixa!$L$12:$L$5134,$C17)+SUMIFS(Banco!$L$12:$L$5001,Banco!$B$12:$B$5001,GC$12,Banco!$K$12:$K$5001,$C17)</f>
        <v>0</v>
      </c>
      <c r="GD17" s="101">
        <f>SUMIFS(Caixa!$M$12:$M$5134,Caixa!$B$12:$B$5134,GD$12,Caixa!$L$12:$L$5134,$C17)+SUMIFS(Banco!$L$12:$L$5001,Banco!$B$12:$B$5001,GD$12,Banco!$K$12:$K$5001,$C17)</f>
        <v>0</v>
      </c>
      <c r="GE17" s="101">
        <f>SUMIFS(Caixa!$M$12:$M$5134,Caixa!$B$12:$B$5134,GE$12,Caixa!$L$12:$L$5134,$C17)+SUMIFS(Banco!$L$12:$L$5001,Banco!$B$12:$B$5001,GE$12,Banco!$K$12:$K$5001,$C17)</f>
        <v>0</v>
      </c>
      <c r="GF17" s="101">
        <f>SUMIFS(Caixa!$M$12:$M$5134,Caixa!$B$12:$B$5134,GF$12,Caixa!$L$12:$L$5134,$C17)+SUMIFS(Banco!$L$12:$L$5001,Banco!$B$12:$B$5001,GF$12,Banco!$K$12:$K$5001,$C17)</f>
        <v>0</v>
      </c>
      <c r="GG17" s="101">
        <f>SUMIFS(Caixa!$M$12:$M$5134,Caixa!$B$12:$B$5134,GG$12,Caixa!$L$12:$L$5134,$C17)+SUMIFS(Banco!$L$12:$L$5001,Banco!$B$12:$B$5001,GG$12,Banco!$K$12:$K$5001,$C17)</f>
        <v>0</v>
      </c>
      <c r="GH17" s="102">
        <f>SUM(FD17:GG17)</f>
        <v>0</v>
      </c>
      <c r="GI17" s="101">
        <f>SUMIFS(Caixa!$M$12:$M$5134,Caixa!$B$12:$B$5134,GI$12,Caixa!$L$12:$L$5134,$C17)+SUMIFS(Banco!$L$12:$L$5001,Banco!$B$12:$B$5001,GI$12,Banco!$K$12:$K$5001,$C17)</f>
        <v>0</v>
      </c>
      <c r="GJ17" s="101">
        <f>SUMIFS(Caixa!$M$12:$M$5134,Caixa!$B$12:$B$5134,GJ$12,Caixa!$L$12:$L$5134,$C17)+SUMIFS(Banco!$L$12:$L$5001,Banco!$B$12:$B$5001,GJ$12,Banco!$K$12:$K$5001,$C17)</f>
        <v>0</v>
      </c>
      <c r="GK17" s="101">
        <f>SUMIFS(Caixa!$M$12:$M$5134,Caixa!$B$12:$B$5134,GK$12,Caixa!$L$12:$L$5134,$C17)+SUMIFS(Banco!$L$12:$L$5001,Banco!$B$12:$B$5001,GK$12,Banco!$K$12:$K$5001,$C17)</f>
        <v>0</v>
      </c>
      <c r="GL17" s="101">
        <f>SUMIFS(Caixa!$M$12:$M$5134,Caixa!$B$12:$B$5134,GL$12,Caixa!$L$12:$L$5134,$C17)+SUMIFS(Banco!$L$12:$L$5001,Banco!$B$12:$B$5001,GL$12,Banco!$K$12:$K$5001,$C17)</f>
        <v>0</v>
      </c>
      <c r="GM17" s="101">
        <f>SUMIFS(Caixa!$M$12:$M$5134,Caixa!$B$12:$B$5134,GM$12,Caixa!$L$12:$L$5134,$C17)+SUMIFS(Banco!$L$12:$L$5001,Banco!$B$12:$B$5001,GM$12,Banco!$K$12:$K$5001,$C17)</f>
        <v>0</v>
      </c>
      <c r="GN17" s="101">
        <f>SUMIFS(Caixa!$M$12:$M$5134,Caixa!$B$12:$B$5134,GN$12,Caixa!$L$12:$L$5134,$C17)+SUMIFS(Banco!$L$12:$L$5001,Banco!$B$12:$B$5001,GN$12,Banco!$K$12:$K$5001,$C17)</f>
        <v>0</v>
      </c>
      <c r="GO17" s="101">
        <f>SUMIFS(Caixa!$M$12:$M$5134,Caixa!$B$12:$B$5134,GO$12,Caixa!$L$12:$L$5134,$C17)+SUMIFS(Banco!$L$12:$L$5001,Banco!$B$12:$B$5001,GO$12,Banco!$K$12:$K$5001,$C17)</f>
        <v>0</v>
      </c>
      <c r="GP17" s="101">
        <f>SUMIFS(Caixa!$M$12:$M$5134,Caixa!$B$12:$B$5134,GP$12,Caixa!$L$12:$L$5134,$C17)+SUMIFS(Banco!$L$12:$L$5001,Banco!$B$12:$B$5001,GP$12,Banco!$K$12:$K$5001,$C17)</f>
        <v>0</v>
      </c>
      <c r="GQ17" s="101">
        <f>SUMIFS(Caixa!$M$12:$M$5134,Caixa!$B$12:$B$5134,GQ$12,Caixa!$L$12:$L$5134,$C17)+SUMIFS(Banco!$L$12:$L$5001,Banco!$B$12:$B$5001,GQ$12,Banco!$K$12:$K$5001,$C17)</f>
        <v>0</v>
      </c>
      <c r="GR17" s="101">
        <f>SUMIFS(Caixa!$M$12:$M$5134,Caixa!$B$12:$B$5134,GR$12,Caixa!$L$12:$L$5134,$C17)+SUMIFS(Banco!$L$12:$L$5001,Banco!$B$12:$B$5001,GR$12,Banco!$K$12:$K$5001,$C17)</f>
        <v>0</v>
      </c>
      <c r="GS17" s="101">
        <f>SUMIFS(Caixa!$M$12:$M$5134,Caixa!$B$12:$B$5134,GS$12,Caixa!$L$12:$L$5134,$C17)+SUMIFS(Banco!$L$12:$L$5001,Banco!$B$12:$B$5001,GS$12,Banco!$K$12:$K$5001,$C17)</f>
        <v>0</v>
      </c>
      <c r="GT17" s="101">
        <f>SUMIFS(Caixa!$M$12:$M$5134,Caixa!$B$12:$B$5134,GT$12,Caixa!$L$12:$L$5134,$C17)+SUMIFS(Banco!$L$12:$L$5001,Banco!$B$12:$B$5001,GT$12,Banco!$K$12:$K$5001,$C17)</f>
        <v>0</v>
      </c>
      <c r="GU17" s="101">
        <f>SUMIFS(Caixa!$M$12:$M$5134,Caixa!$B$12:$B$5134,GU$12,Caixa!$L$12:$L$5134,$C17)+SUMIFS(Banco!$L$12:$L$5001,Banco!$B$12:$B$5001,GU$12,Banco!$K$12:$K$5001,$C17)</f>
        <v>0</v>
      </c>
      <c r="GV17" s="101">
        <f>SUMIFS(Caixa!$M$12:$M$5134,Caixa!$B$12:$B$5134,GV$12,Caixa!$L$12:$L$5134,$C17)+SUMIFS(Banco!$L$12:$L$5001,Banco!$B$12:$B$5001,GV$12,Banco!$K$12:$K$5001,$C17)</f>
        <v>0</v>
      </c>
      <c r="GW17" s="101">
        <f>SUMIFS(Caixa!$M$12:$M$5134,Caixa!$B$12:$B$5134,GW$12,Caixa!$L$12:$L$5134,$C17)+SUMIFS(Banco!$L$12:$L$5001,Banco!$B$12:$B$5001,GW$12,Banco!$K$12:$K$5001,$C17)</f>
        <v>0</v>
      </c>
      <c r="GX17" s="101">
        <f>SUMIFS(Caixa!$M$12:$M$5134,Caixa!$B$12:$B$5134,GX$12,Caixa!$L$12:$L$5134,$C17)+SUMIFS(Banco!$L$12:$L$5001,Banco!$B$12:$B$5001,GX$12,Banco!$K$12:$K$5001,$C17)</f>
        <v>0</v>
      </c>
      <c r="GY17" s="101">
        <f>SUMIFS(Caixa!$M$12:$M$5134,Caixa!$B$12:$B$5134,GY$12,Caixa!$L$12:$L$5134,$C17)+SUMIFS(Banco!$L$12:$L$5001,Banco!$B$12:$B$5001,GY$12,Banco!$K$12:$K$5001,$C17)</f>
        <v>0</v>
      </c>
      <c r="GZ17" s="101">
        <f>SUMIFS(Caixa!$M$12:$M$5134,Caixa!$B$12:$B$5134,GZ$12,Caixa!$L$12:$L$5134,$C17)+SUMIFS(Banco!$L$12:$L$5001,Banco!$B$12:$B$5001,GZ$12,Banco!$K$12:$K$5001,$C17)</f>
        <v>0</v>
      </c>
      <c r="HA17" s="101">
        <f>SUMIFS(Caixa!$M$12:$M$5134,Caixa!$B$12:$B$5134,HA$12,Caixa!$L$12:$L$5134,$C17)+SUMIFS(Banco!$L$12:$L$5001,Banco!$B$12:$B$5001,HA$12,Banco!$K$12:$K$5001,$C17)</f>
        <v>0</v>
      </c>
      <c r="HB17" s="101">
        <f>SUMIFS(Caixa!$M$12:$M$5134,Caixa!$B$12:$B$5134,HB$12,Caixa!$L$12:$L$5134,$C17)+SUMIFS(Banco!$L$12:$L$5001,Banco!$B$12:$B$5001,HB$12,Banco!$K$12:$K$5001,$C17)</f>
        <v>0</v>
      </c>
      <c r="HC17" s="101">
        <f>SUMIFS(Caixa!$M$12:$M$5134,Caixa!$B$12:$B$5134,HC$12,Caixa!$L$12:$L$5134,$C17)+SUMIFS(Banco!$L$12:$L$5001,Banco!$B$12:$B$5001,HC$12,Banco!$K$12:$K$5001,$C17)</f>
        <v>0</v>
      </c>
      <c r="HD17" s="101">
        <f>SUMIFS(Caixa!$M$12:$M$5134,Caixa!$B$12:$B$5134,HD$12,Caixa!$L$12:$L$5134,$C17)+SUMIFS(Banco!$L$12:$L$5001,Banco!$B$12:$B$5001,HD$12,Banco!$K$12:$K$5001,$C17)</f>
        <v>0</v>
      </c>
      <c r="HE17" s="101">
        <f>SUMIFS(Caixa!$M$12:$M$5134,Caixa!$B$12:$B$5134,HE$12,Caixa!$L$12:$L$5134,$C17)+SUMIFS(Banco!$L$12:$L$5001,Banco!$B$12:$B$5001,HE$12,Banco!$K$12:$K$5001,$C17)</f>
        <v>0</v>
      </c>
      <c r="HF17" s="101">
        <f>SUMIFS(Caixa!$M$12:$M$5134,Caixa!$B$12:$B$5134,HF$12,Caixa!$L$12:$L$5134,$C17)+SUMIFS(Banco!$L$12:$L$5001,Banco!$B$12:$B$5001,HF$12,Banco!$K$12:$K$5001,$C17)</f>
        <v>0</v>
      </c>
      <c r="HG17" s="101">
        <f>SUMIFS(Caixa!$M$12:$M$5134,Caixa!$B$12:$B$5134,HG$12,Caixa!$L$12:$L$5134,$C17)+SUMIFS(Banco!$L$12:$L$5001,Banco!$B$12:$B$5001,HG$12,Banco!$K$12:$K$5001,$C17)</f>
        <v>0</v>
      </c>
      <c r="HH17" s="101">
        <f>SUMIFS(Caixa!$M$12:$M$5134,Caixa!$B$12:$B$5134,HH$12,Caixa!$L$12:$L$5134,$C17)+SUMIFS(Banco!$L$12:$L$5001,Banco!$B$12:$B$5001,HH$12,Banco!$K$12:$K$5001,$C17)</f>
        <v>0</v>
      </c>
      <c r="HI17" s="101">
        <f>SUMIFS(Caixa!$M$12:$M$5134,Caixa!$B$12:$B$5134,HI$12,Caixa!$L$12:$L$5134,$C17)+SUMIFS(Banco!$L$12:$L$5001,Banco!$B$12:$B$5001,HI$12,Banco!$K$12:$K$5001,$C17)</f>
        <v>0</v>
      </c>
      <c r="HJ17" s="101">
        <f>SUMIFS(Caixa!$M$12:$M$5134,Caixa!$B$12:$B$5134,HJ$12,Caixa!$L$12:$L$5134,$C17)+SUMIFS(Banco!$L$12:$L$5001,Banco!$B$12:$B$5001,HJ$12,Banco!$K$12:$K$5001,$C17)</f>
        <v>0</v>
      </c>
      <c r="HK17" s="101">
        <f>SUMIFS(Caixa!$M$12:$M$5134,Caixa!$B$12:$B$5134,HK$12,Caixa!$L$12:$L$5134,$C17)+SUMIFS(Banco!$L$12:$L$5001,Banco!$B$12:$B$5001,HK$12,Banco!$K$12:$K$5001,$C17)</f>
        <v>0</v>
      </c>
      <c r="HL17" s="101">
        <f>SUMIFS(Caixa!$M$12:$M$5134,Caixa!$B$12:$B$5134,HL$12,Caixa!$L$12:$L$5134,$C17)+SUMIFS(Banco!$L$12:$L$5001,Banco!$B$12:$B$5001,HL$12,Banco!$K$12:$K$5001,$C17)</f>
        <v>0</v>
      </c>
      <c r="HM17" s="101">
        <f>SUMIFS(Caixa!$M$12:$M$5134,Caixa!$B$12:$B$5134,HM$12,Caixa!$L$12:$L$5134,$C17)+SUMIFS(Banco!$L$12:$L$5001,Banco!$B$12:$B$5001,HM$12,Banco!$K$12:$K$5001,$C17)</f>
        <v>0</v>
      </c>
      <c r="HN17" s="102">
        <f t="shared" si="317"/>
        <v>0</v>
      </c>
      <c r="HO17" s="101">
        <f>SUMIFS(Caixa!$M$12:$M$5134,Caixa!$B$12:$B$5134,HO$12,Caixa!$L$12:$L$5134,$C17)+SUMIFS(Banco!$L$12:$L$5001,Banco!$B$12:$B$5001,HO$12,Banco!$K$12:$K$5001,$C17)</f>
        <v>0</v>
      </c>
      <c r="HP17" s="101">
        <f>SUMIFS(Caixa!$M$12:$M$5134,Caixa!$B$12:$B$5134,HP$12,Caixa!$L$12:$L$5134,$C17)+SUMIFS(Banco!$L$12:$L$5001,Banco!$B$12:$B$5001,HP$12,Banco!$K$12:$K$5001,$C17)</f>
        <v>0</v>
      </c>
      <c r="HQ17" s="101">
        <f>SUMIFS(Caixa!$M$12:$M$5134,Caixa!$B$12:$B$5134,HQ$12,Caixa!$L$12:$L$5134,$C17)+SUMIFS(Banco!$L$12:$L$5001,Banco!$B$12:$B$5001,HQ$12,Banco!$K$12:$K$5001,$C17)</f>
        <v>0</v>
      </c>
      <c r="HR17" s="101">
        <f>SUMIFS(Caixa!$M$12:$M$5134,Caixa!$B$12:$B$5134,HR$12,Caixa!$L$12:$L$5134,$C17)+SUMIFS(Banco!$L$12:$L$5001,Banco!$B$12:$B$5001,HR$12,Banco!$K$12:$K$5001,$C17)</f>
        <v>0</v>
      </c>
      <c r="HS17" s="101">
        <f>SUMIFS(Caixa!$M$12:$M$5134,Caixa!$B$12:$B$5134,HS$12,Caixa!$L$12:$L$5134,$C17)+SUMIFS(Banco!$L$12:$L$5001,Banco!$B$12:$B$5001,HS$12,Banco!$K$12:$K$5001,$C17)</f>
        <v>0</v>
      </c>
      <c r="HT17" s="101">
        <f>SUMIFS(Caixa!$M$12:$M$5134,Caixa!$B$12:$B$5134,HT$12,Caixa!$L$12:$L$5134,$C17)+SUMIFS(Banco!$L$12:$L$5001,Banco!$B$12:$B$5001,HT$12,Banco!$K$12:$K$5001,$C17)</f>
        <v>0</v>
      </c>
      <c r="HU17" s="101">
        <f>SUMIFS(Caixa!$M$12:$M$5134,Caixa!$B$12:$B$5134,HU$12,Caixa!$L$12:$L$5134,$C17)+SUMIFS(Banco!$L$12:$L$5001,Banco!$B$12:$B$5001,HU$12,Banco!$K$12:$K$5001,$C17)</f>
        <v>0</v>
      </c>
      <c r="HV17" s="101">
        <f>SUMIFS(Caixa!$M$12:$M$5134,Caixa!$B$12:$B$5134,HV$12,Caixa!$L$12:$L$5134,$C17)+SUMIFS(Banco!$L$12:$L$5001,Banco!$B$12:$B$5001,HV$12,Banco!$K$12:$K$5001,$C17)</f>
        <v>0</v>
      </c>
      <c r="HW17" s="101">
        <f>SUMIFS(Caixa!$M$12:$M$5134,Caixa!$B$12:$B$5134,HW$12,Caixa!$L$12:$L$5134,$C17)+SUMIFS(Banco!$L$12:$L$5001,Banco!$B$12:$B$5001,HW$12,Banco!$K$12:$K$5001,$C17)</f>
        <v>0</v>
      </c>
      <c r="HX17" s="101">
        <f>SUMIFS(Caixa!$M$12:$M$5134,Caixa!$B$12:$B$5134,HX$12,Caixa!$L$12:$L$5134,$C17)+SUMIFS(Banco!$L$12:$L$5001,Banco!$B$12:$B$5001,HX$12,Banco!$K$12:$K$5001,$C17)</f>
        <v>0</v>
      </c>
      <c r="HY17" s="101">
        <f>SUMIFS(Caixa!$M$12:$M$5134,Caixa!$B$12:$B$5134,HY$12,Caixa!$L$12:$L$5134,$C17)+SUMIFS(Banco!$L$12:$L$5001,Banco!$B$12:$B$5001,HY$12,Banco!$K$12:$K$5001,$C17)</f>
        <v>0</v>
      </c>
      <c r="HZ17" s="101">
        <f>SUMIFS(Caixa!$M$12:$M$5134,Caixa!$B$12:$B$5134,HZ$12,Caixa!$L$12:$L$5134,$C17)+SUMIFS(Banco!$L$12:$L$5001,Banco!$B$12:$B$5001,HZ$12,Banco!$K$12:$K$5001,$C17)</f>
        <v>0</v>
      </c>
      <c r="IA17" s="101">
        <f>SUMIFS(Caixa!$M$12:$M$5134,Caixa!$B$12:$B$5134,IA$12,Caixa!$L$12:$L$5134,$C17)+SUMIFS(Banco!$L$12:$L$5001,Banco!$B$12:$B$5001,IA$12,Banco!$K$12:$K$5001,$C17)</f>
        <v>0</v>
      </c>
      <c r="IB17" s="101">
        <f>SUMIFS(Caixa!$M$12:$M$5134,Caixa!$B$12:$B$5134,IB$12,Caixa!$L$12:$L$5134,$C17)+SUMIFS(Banco!$L$12:$L$5001,Banco!$B$12:$B$5001,IB$12,Banco!$K$12:$K$5001,$C17)</f>
        <v>0</v>
      </c>
      <c r="IC17" s="101">
        <f>SUMIFS(Caixa!$M$12:$M$5134,Caixa!$B$12:$B$5134,IC$12,Caixa!$L$12:$L$5134,$C17)+SUMIFS(Banco!$L$12:$L$5001,Banco!$B$12:$B$5001,IC$12,Banco!$K$12:$K$5001,$C17)</f>
        <v>0</v>
      </c>
      <c r="ID17" s="101">
        <f>SUMIFS(Caixa!$M$12:$M$5134,Caixa!$B$12:$B$5134,ID$12,Caixa!$L$12:$L$5134,$C17)+SUMIFS(Banco!$L$12:$L$5001,Banco!$B$12:$B$5001,ID$12,Banco!$K$12:$K$5001,$C17)</f>
        <v>0</v>
      </c>
      <c r="IE17" s="101">
        <f>SUMIFS(Caixa!$M$12:$M$5134,Caixa!$B$12:$B$5134,IE$12,Caixa!$L$12:$L$5134,$C17)+SUMIFS(Banco!$L$12:$L$5001,Banco!$B$12:$B$5001,IE$12,Banco!$K$12:$K$5001,$C17)</f>
        <v>0</v>
      </c>
      <c r="IF17" s="101">
        <f>SUMIFS(Caixa!$M$12:$M$5134,Caixa!$B$12:$B$5134,IF$12,Caixa!$L$12:$L$5134,$C17)+SUMIFS(Banco!$L$12:$L$5001,Banco!$B$12:$B$5001,IF$12,Banco!$K$12:$K$5001,$C17)</f>
        <v>0</v>
      </c>
      <c r="IG17" s="101">
        <f>SUMIFS(Caixa!$M$12:$M$5134,Caixa!$B$12:$B$5134,IG$12,Caixa!$L$12:$L$5134,$C17)+SUMIFS(Banco!$L$12:$L$5001,Banco!$B$12:$B$5001,IG$12,Banco!$K$12:$K$5001,$C17)</f>
        <v>0</v>
      </c>
      <c r="IH17" s="101">
        <f>SUMIFS(Caixa!$M$12:$M$5134,Caixa!$B$12:$B$5134,IH$12,Caixa!$L$12:$L$5134,$C17)+SUMIFS(Banco!$L$12:$L$5001,Banco!$B$12:$B$5001,IH$12,Banco!$K$12:$K$5001,$C17)</f>
        <v>0</v>
      </c>
      <c r="II17" s="101">
        <f>SUMIFS(Caixa!$M$12:$M$5134,Caixa!$B$12:$B$5134,II$12,Caixa!$L$12:$L$5134,$C17)+SUMIFS(Banco!$L$12:$L$5001,Banco!$B$12:$B$5001,II$12,Banco!$K$12:$K$5001,$C17)</f>
        <v>0</v>
      </c>
      <c r="IJ17" s="101">
        <f>SUMIFS(Caixa!$M$12:$M$5134,Caixa!$B$12:$B$5134,IJ$12,Caixa!$L$12:$L$5134,$C17)+SUMIFS(Banco!$L$12:$L$5001,Banco!$B$12:$B$5001,IJ$12,Banco!$K$12:$K$5001,$C17)</f>
        <v>0</v>
      </c>
      <c r="IK17" s="101">
        <f>SUMIFS(Caixa!$M$12:$M$5134,Caixa!$B$12:$B$5134,IK$12,Caixa!$L$12:$L$5134,$C17)+SUMIFS(Banco!$L$12:$L$5001,Banco!$B$12:$B$5001,IK$12,Banco!$K$12:$K$5001,$C17)</f>
        <v>0</v>
      </c>
      <c r="IL17" s="101">
        <f>SUMIFS(Caixa!$M$12:$M$5134,Caixa!$B$12:$B$5134,IL$12,Caixa!$L$12:$L$5134,$C17)+SUMIFS(Banco!$L$12:$L$5001,Banco!$B$12:$B$5001,IL$12,Banco!$K$12:$K$5001,$C17)</f>
        <v>0</v>
      </c>
      <c r="IM17" s="101">
        <f>SUMIFS(Caixa!$M$12:$M$5134,Caixa!$B$12:$B$5134,IM$12,Caixa!$L$12:$L$5134,$C17)+SUMIFS(Banco!$L$12:$L$5001,Banco!$B$12:$B$5001,IM$12,Banco!$K$12:$K$5001,$C17)</f>
        <v>0</v>
      </c>
      <c r="IN17" s="101">
        <f>SUMIFS(Caixa!$M$12:$M$5134,Caixa!$B$12:$B$5134,IN$12,Caixa!$L$12:$L$5134,$C17)+SUMIFS(Banco!$L$12:$L$5001,Banco!$B$12:$B$5001,IN$12,Banco!$K$12:$K$5001,$C17)</f>
        <v>0</v>
      </c>
      <c r="IO17" s="101">
        <f>SUMIFS(Caixa!$M$12:$M$5134,Caixa!$B$12:$B$5134,IO$12,Caixa!$L$12:$L$5134,$C17)+SUMIFS(Banco!$L$12:$L$5001,Banco!$B$12:$B$5001,IO$12,Banco!$K$12:$K$5001,$C17)</f>
        <v>0</v>
      </c>
      <c r="IP17" s="101">
        <f>SUMIFS(Caixa!$M$12:$M$5134,Caixa!$B$12:$B$5134,IP$12,Caixa!$L$12:$L$5134,$C17)+SUMIFS(Banco!$L$12:$L$5001,Banco!$B$12:$B$5001,IP$12,Banco!$K$12:$K$5001,$C17)</f>
        <v>0</v>
      </c>
      <c r="IQ17" s="101">
        <f>SUMIFS(Caixa!$M$12:$M$5134,Caixa!$B$12:$B$5134,IQ$12,Caixa!$L$12:$L$5134,$C17)+SUMIFS(Banco!$L$12:$L$5001,Banco!$B$12:$B$5001,IQ$12,Banco!$K$12:$K$5001,$C17)</f>
        <v>0</v>
      </c>
      <c r="IR17" s="101">
        <f>SUMIFS(Caixa!$M$12:$M$5134,Caixa!$B$12:$B$5134,IR$12,Caixa!$L$12:$L$5134,$C17)+SUMIFS(Banco!$L$12:$L$5001,Banco!$B$12:$B$5001,IR$12,Banco!$K$12:$K$5001,$C17)</f>
        <v>0</v>
      </c>
      <c r="IS17" s="101">
        <f>SUMIFS(Caixa!$M$12:$M$5134,Caixa!$B$12:$B$5134,IS$12,Caixa!$L$12:$L$5134,$C17)+SUMIFS(Banco!$L$12:$L$5001,Banco!$B$12:$B$5001,IS$12,Banco!$K$12:$K$5001,$C17)</f>
        <v>0</v>
      </c>
      <c r="IT17" s="102">
        <f t="shared" si="318"/>
        <v>0</v>
      </c>
      <c r="IU17" s="101">
        <f>SUMIFS(Caixa!$M$12:$M$5134,Caixa!$B$12:$B$5134,IU$12,Caixa!$L$12:$L$5134,$C17)+SUMIFS(Banco!$L$12:$L$5001,Banco!$B$12:$B$5001,IU$12,Banco!$K$12:$K$5001,$C17)</f>
        <v>0</v>
      </c>
      <c r="IV17" s="101">
        <f>SUMIFS(Caixa!$M$12:$M$5134,Caixa!$B$12:$B$5134,IV$12,Caixa!$L$12:$L$5134,$C17)+SUMIFS(Banco!$L$12:$L$5001,Banco!$B$12:$B$5001,IV$12,Banco!$K$12:$K$5001,$C17)</f>
        <v>0</v>
      </c>
      <c r="IW17" s="101">
        <f>SUMIFS(Caixa!$M$12:$M$5134,Caixa!$B$12:$B$5134,IW$12,Caixa!$L$12:$L$5134,$C17)+SUMIFS(Banco!$L$12:$L$5001,Banco!$B$12:$B$5001,IW$12,Banco!$K$12:$K$5001,$C17)</f>
        <v>0</v>
      </c>
      <c r="IX17" s="101">
        <f>SUMIFS(Caixa!$M$12:$M$5134,Caixa!$B$12:$B$5134,IX$12,Caixa!$L$12:$L$5134,$C17)+SUMIFS(Banco!$L$12:$L$5001,Banco!$B$12:$B$5001,IX$12,Banco!$K$12:$K$5001,$C17)</f>
        <v>0</v>
      </c>
      <c r="IY17" s="101">
        <f>SUMIFS(Caixa!$M$12:$M$5134,Caixa!$B$12:$B$5134,IY$12,Caixa!$L$12:$L$5134,$C17)+SUMIFS(Banco!$L$12:$L$5001,Banco!$B$12:$B$5001,IY$12,Banco!$K$12:$K$5001,$C17)</f>
        <v>0</v>
      </c>
      <c r="IZ17" s="101">
        <f>SUMIFS(Caixa!$M$12:$M$5134,Caixa!$B$12:$B$5134,IZ$12,Caixa!$L$12:$L$5134,$C17)+SUMIFS(Banco!$L$12:$L$5001,Banco!$B$12:$B$5001,IZ$12,Banco!$K$12:$K$5001,$C17)</f>
        <v>0</v>
      </c>
      <c r="JA17" s="101">
        <f>SUMIFS(Caixa!$M$12:$M$5134,Caixa!$B$12:$B$5134,JA$12,Caixa!$L$12:$L$5134,$C17)+SUMIFS(Banco!$L$12:$L$5001,Banco!$B$12:$B$5001,JA$12,Banco!$K$12:$K$5001,$C17)</f>
        <v>0</v>
      </c>
      <c r="JB17" s="101">
        <f>SUMIFS(Caixa!$M$12:$M$5134,Caixa!$B$12:$B$5134,JB$12,Caixa!$L$12:$L$5134,$C17)+SUMIFS(Banco!$L$12:$L$5001,Banco!$B$12:$B$5001,JB$12,Banco!$K$12:$K$5001,$C17)</f>
        <v>0</v>
      </c>
      <c r="JC17" s="101">
        <f>SUMIFS(Caixa!$M$12:$M$5134,Caixa!$B$12:$B$5134,JC$12,Caixa!$L$12:$L$5134,$C17)+SUMIFS(Banco!$L$12:$L$5001,Banco!$B$12:$B$5001,JC$12,Banco!$K$12:$K$5001,$C17)</f>
        <v>0</v>
      </c>
      <c r="JD17" s="101">
        <f>SUMIFS(Caixa!$M$12:$M$5134,Caixa!$B$12:$B$5134,JD$12,Caixa!$L$12:$L$5134,$C17)+SUMIFS(Banco!$L$12:$L$5001,Banco!$B$12:$B$5001,JD$12,Banco!$K$12:$K$5001,$C17)</f>
        <v>0</v>
      </c>
      <c r="JE17" s="101">
        <f>SUMIFS(Caixa!$M$12:$M$5134,Caixa!$B$12:$B$5134,JE$12,Caixa!$L$12:$L$5134,$C17)+SUMIFS(Banco!$L$12:$L$5001,Banco!$B$12:$B$5001,JE$12,Banco!$K$12:$K$5001,$C17)</f>
        <v>0</v>
      </c>
      <c r="JF17" s="101">
        <f>SUMIFS(Caixa!$M$12:$M$5134,Caixa!$B$12:$B$5134,JF$12,Caixa!$L$12:$L$5134,$C17)+SUMIFS(Banco!$L$12:$L$5001,Banco!$B$12:$B$5001,JF$12,Banco!$K$12:$K$5001,$C17)</f>
        <v>0</v>
      </c>
      <c r="JG17" s="101">
        <f>SUMIFS(Caixa!$M$12:$M$5134,Caixa!$B$12:$B$5134,JG$12,Caixa!$L$12:$L$5134,$C17)+SUMIFS(Banco!$L$12:$L$5001,Banco!$B$12:$B$5001,JG$12,Banco!$K$12:$K$5001,$C17)</f>
        <v>0</v>
      </c>
      <c r="JH17" s="101">
        <f>SUMIFS(Caixa!$M$12:$M$5134,Caixa!$B$12:$B$5134,JH$12,Caixa!$L$12:$L$5134,$C17)+SUMIFS(Banco!$L$12:$L$5001,Banco!$B$12:$B$5001,JH$12,Banco!$K$12:$K$5001,$C17)</f>
        <v>0</v>
      </c>
      <c r="JI17" s="101">
        <f>SUMIFS(Caixa!$M$12:$M$5134,Caixa!$B$12:$B$5134,JI$12,Caixa!$L$12:$L$5134,$C17)+SUMIFS(Banco!$L$12:$L$5001,Banco!$B$12:$B$5001,JI$12,Banco!$K$12:$K$5001,$C17)</f>
        <v>0</v>
      </c>
      <c r="JJ17" s="101">
        <f>SUMIFS(Caixa!$M$12:$M$5134,Caixa!$B$12:$B$5134,JJ$12,Caixa!$L$12:$L$5134,$C17)+SUMIFS(Banco!$L$12:$L$5001,Banco!$B$12:$B$5001,JJ$12,Banco!$K$12:$K$5001,$C17)</f>
        <v>0</v>
      </c>
      <c r="JK17" s="101">
        <f>SUMIFS(Caixa!$M$12:$M$5134,Caixa!$B$12:$B$5134,JK$12,Caixa!$L$12:$L$5134,$C17)+SUMIFS(Banco!$L$12:$L$5001,Banco!$B$12:$B$5001,JK$12,Banco!$K$12:$K$5001,$C17)</f>
        <v>0</v>
      </c>
      <c r="JL17" s="101">
        <f>SUMIFS(Caixa!$M$12:$M$5134,Caixa!$B$12:$B$5134,JL$12,Caixa!$L$12:$L$5134,$C17)+SUMIFS(Banco!$L$12:$L$5001,Banco!$B$12:$B$5001,JL$12,Banco!$K$12:$K$5001,$C17)</f>
        <v>0</v>
      </c>
      <c r="JM17" s="101">
        <f>SUMIFS(Caixa!$M$12:$M$5134,Caixa!$B$12:$B$5134,JM$12,Caixa!$L$12:$L$5134,$C17)+SUMIFS(Banco!$L$12:$L$5001,Banco!$B$12:$B$5001,JM$12,Banco!$K$12:$K$5001,$C17)</f>
        <v>0</v>
      </c>
      <c r="JN17" s="101">
        <f>SUMIFS(Caixa!$M$12:$M$5134,Caixa!$B$12:$B$5134,JN$12,Caixa!$L$12:$L$5134,$C17)+SUMIFS(Banco!$L$12:$L$5001,Banco!$B$12:$B$5001,JN$12,Banco!$K$12:$K$5001,$C17)</f>
        <v>0</v>
      </c>
      <c r="JO17" s="101">
        <f>SUMIFS(Caixa!$M$12:$M$5134,Caixa!$B$12:$B$5134,JO$12,Caixa!$L$12:$L$5134,$C17)+SUMIFS(Banco!$L$12:$L$5001,Banco!$B$12:$B$5001,JO$12,Banco!$K$12:$K$5001,$C17)</f>
        <v>0</v>
      </c>
      <c r="JP17" s="101">
        <f>SUMIFS(Caixa!$M$12:$M$5134,Caixa!$B$12:$B$5134,JP$12,Caixa!$L$12:$L$5134,$C17)+SUMIFS(Banco!$L$12:$L$5001,Banco!$B$12:$B$5001,JP$12,Banco!$K$12:$K$5001,$C17)</f>
        <v>0</v>
      </c>
      <c r="JQ17" s="101">
        <f>SUMIFS(Caixa!$M$12:$M$5134,Caixa!$B$12:$B$5134,JQ$12,Caixa!$L$12:$L$5134,$C17)+SUMIFS(Banco!$L$12:$L$5001,Banco!$B$12:$B$5001,JQ$12,Banco!$K$12:$K$5001,$C17)</f>
        <v>0</v>
      </c>
      <c r="JR17" s="101">
        <f>SUMIFS(Caixa!$M$12:$M$5134,Caixa!$B$12:$B$5134,JR$12,Caixa!$L$12:$L$5134,$C17)+SUMIFS(Banco!$L$12:$L$5001,Banco!$B$12:$B$5001,JR$12,Banco!$K$12:$K$5001,$C17)</f>
        <v>0</v>
      </c>
      <c r="JS17" s="101">
        <f>SUMIFS(Caixa!$M$12:$M$5134,Caixa!$B$12:$B$5134,JS$12,Caixa!$L$12:$L$5134,$C17)+SUMIFS(Banco!$L$12:$L$5001,Banco!$B$12:$B$5001,JS$12,Banco!$K$12:$K$5001,$C17)</f>
        <v>0</v>
      </c>
      <c r="JT17" s="101">
        <f>SUMIFS(Caixa!$M$12:$M$5134,Caixa!$B$12:$B$5134,JT$12,Caixa!$L$12:$L$5134,$C17)+SUMIFS(Banco!$L$12:$L$5001,Banco!$B$12:$B$5001,JT$12,Banco!$K$12:$K$5001,$C17)</f>
        <v>0</v>
      </c>
      <c r="JU17" s="101">
        <f>SUMIFS(Caixa!$M$12:$M$5134,Caixa!$B$12:$B$5134,JU$12,Caixa!$L$12:$L$5134,$C17)+SUMIFS(Banco!$L$12:$L$5001,Banco!$B$12:$B$5001,JU$12,Banco!$K$12:$K$5001,$C17)</f>
        <v>0</v>
      </c>
      <c r="JV17" s="101">
        <f>SUMIFS(Caixa!$M$12:$M$5134,Caixa!$B$12:$B$5134,JV$12,Caixa!$L$12:$L$5134,$C17)+SUMIFS(Banco!$L$12:$L$5001,Banco!$B$12:$B$5001,JV$12,Banco!$K$12:$K$5001,$C17)</f>
        <v>0</v>
      </c>
      <c r="JW17" s="101">
        <f>SUMIFS(Caixa!$M$12:$M$5134,Caixa!$B$12:$B$5134,JW$12,Caixa!$L$12:$L$5134,$C17)+SUMIFS(Banco!$L$12:$L$5001,Banco!$B$12:$B$5001,JW$12,Banco!$K$12:$K$5001,$C17)</f>
        <v>0</v>
      </c>
      <c r="JX17" s="101">
        <f>SUMIFS(Caixa!$M$12:$M$5134,Caixa!$B$12:$B$5134,JX$12,Caixa!$L$12:$L$5134,$C17)+SUMIFS(Banco!$L$12:$L$5001,Banco!$B$12:$B$5001,JX$12,Banco!$K$12:$K$5001,$C17)</f>
        <v>0</v>
      </c>
      <c r="JY17" s="102">
        <f>SUM(IU17:JX17)</f>
        <v>0</v>
      </c>
      <c r="JZ17" s="101">
        <f>SUMIFS(Caixa!$M$12:$M$5134,Caixa!$B$12:$B$5134,JZ$12,Caixa!$L$12:$L$5134,$C17)+SUMIFS(Banco!$L$12:$L$5001,Banco!$B$12:$B$5001,JZ$12,Banco!$K$12:$K$5001,$C17)</f>
        <v>0</v>
      </c>
      <c r="KA17" s="101">
        <f>SUMIFS(Caixa!$M$12:$M$5134,Caixa!$B$12:$B$5134,KA$12,Caixa!$L$12:$L$5134,$C17)+SUMIFS(Banco!$L$12:$L$5001,Banco!$B$12:$B$5001,KA$12,Banco!$K$12:$K$5001,$C17)</f>
        <v>0</v>
      </c>
      <c r="KB17" s="101">
        <f>SUMIFS(Caixa!$M$12:$M$5134,Caixa!$B$12:$B$5134,KB$12,Caixa!$L$12:$L$5134,$C17)+SUMIFS(Banco!$L$12:$L$5001,Banco!$B$12:$B$5001,KB$12,Banco!$K$12:$K$5001,$C17)</f>
        <v>0</v>
      </c>
      <c r="KC17" s="101">
        <f>SUMIFS(Caixa!$M$12:$M$5134,Caixa!$B$12:$B$5134,KC$12,Caixa!$L$12:$L$5134,$C17)+SUMIFS(Banco!$L$12:$L$5001,Banco!$B$12:$B$5001,KC$12,Banco!$K$12:$K$5001,$C17)</f>
        <v>0</v>
      </c>
      <c r="KD17" s="101">
        <f>SUMIFS(Caixa!$M$12:$M$5134,Caixa!$B$12:$B$5134,KD$12,Caixa!$L$12:$L$5134,$C17)+SUMIFS(Banco!$L$12:$L$5001,Banco!$B$12:$B$5001,KD$12,Banco!$K$12:$K$5001,$C17)</f>
        <v>0</v>
      </c>
      <c r="KE17" s="101">
        <f>SUMIFS(Caixa!$M$12:$M$5134,Caixa!$B$12:$B$5134,KE$12,Caixa!$L$12:$L$5134,$C17)+SUMIFS(Banco!$L$12:$L$5001,Banco!$B$12:$B$5001,KE$12,Banco!$K$12:$K$5001,$C17)</f>
        <v>0</v>
      </c>
      <c r="KF17" s="101">
        <f>SUMIFS(Caixa!$M$12:$M$5134,Caixa!$B$12:$B$5134,KF$12,Caixa!$L$12:$L$5134,$C17)+SUMIFS(Banco!$L$12:$L$5001,Banco!$B$12:$B$5001,KF$12,Banco!$K$12:$K$5001,$C17)</f>
        <v>0</v>
      </c>
      <c r="KG17" s="101">
        <f>SUMIFS(Caixa!$M$12:$M$5134,Caixa!$B$12:$B$5134,KG$12,Caixa!$L$12:$L$5134,$C17)+SUMIFS(Banco!$L$12:$L$5001,Banco!$B$12:$B$5001,KG$12,Banco!$K$12:$K$5001,$C17)</f>
        <v>0</v>
      </c>
      <c r="KH17" s="101">
        <f>SUMIFS(Caixa!$M$12:$M$5134,Caixa!$B$12:$B$5134,KH$12,Caixa!$L$12:$L$5134,$C17)+SUMIFS(Banco!$L$12:$L$5001,Banco!$B$12:$B$5001,KH$12,Banco!$K$12:$K$5001,$C17)</f>
        <v>0</v>
      </c>
      <c r="KI17" s="101">
        <f>SUMIFS(Caixa!$M$12:$M$5134,Caixa!$B$12:$B$5134,KI$12,Caixa!$L$12:$L$5134,$C17)+SUMIFS(Banco!$L$12:$L$5001,Banco!$B$12:$B$5001,KI$12,Banco!$K$12:$K$5001,$C17)</f>
        <v>0</v>
      </c>
      <c r="KJ17" s="101">
        <f>SUMIFS(Caixa!$M$12:$M$5134,Caixa!$B$12:$B$5134,KJ$12,Caixa!$L$12:$L$5134,$C17)+SUMIFS(Banco!$L$12:$L$5001,Banco!$B$12:$B$5001,KJ$12,Banco!$K$12:$K$5001,$C17)</f>
        <v>0</v>
      </c>
      <c r="KK17" s="101">
        <f>SUMIFS(Caixa!$M$12:$M$5134,Caixa!$B$12:$B$5134,KK$12,Caixa!$L$12:$L$5134,$C17)+SUMIFS(Banco!$L$12:$L$5001,Banco!$B$12:$B$5001,KK$12,Banco!$K$12:$K$5001,$C17)</f>
        <v>0</v>
      </c>
      <c r="KL17" s="101">
        <f>SUMIFS(Caixa!$M$12:$M$5134,Caixa!$B$12:$B$5134,KL$12,Caixa!$L$12:$L$5134,$C17)+SUMIFS(Banco!$L$12:$L$5001,Banco!$B$12:$B$5001,KL$12,Banco!$K$12:$K$5001,$C17)</f>
        <v>0</v>
      </c>
      <c r="KM17" s="101">
        <f>SUMIFS(Caixa!$M$12:$M$5134,Caixa!$B$12:$B$5134,KM$12,Caixa!$L$12:$L$5134,$C17)+SUMIFS(Banco!$L$12:$L$5001,Banco!$B$12:$B$5001,KM$12,Banco!$K$12:$K$5001,$C17)</f>
        <v>0</v>
      </c>
      <c r="KN17" s="101">
        <f>SUMIFS(Caixa!$M$12:$M$5134,Caixa!$B$12:$B$5134,KN$12,Caixa!$L$12:$L$5134,$C17)+SUMIFS(Banco!$L$12:$L$5001,Banco!$B$12:$B$5001,KN$12,Banco!$K$12:$K$5001,$C17)</f>
        <v>0</v>
      </c>
      <c r="KO17" s="101">
        <f>SUMIFS(Caixa!$M$12:$M$5134,Caixa!$B$12:$B$5134,KO$12,Caixa!$L$12:$L$5134,$C17)+SUMIFS(Banco!$L$12:$L$5001,Banco!$B$12:$B$5001,KO$12,Banco!$K$12:$K$5001,$C17)</f>
        <v>0</v>
      </c>
      <c r="KP17" s="101">
        <f>SUMIFS(Caixa!$M$12:$M$5134,Caixa!$B$12:$B$5134,KP$12,Caixa!$L$12:$L$5134,$C17)+SUMIFS(Banco!$L$12:$L$5001,Banco!$B$12:$B$5001,KP$12,Banco!$K$12:$K$5001,$C17)</f>
        <v>0</v>
      </c>
      <c r="KQ17" s="101">
        <f>SUMIFS(Caixa!$M$12:$M$5134,Caixa!$B$12:$B$5134,KQ$12,Caixa!$L$12:$L$5134,$C17)+SUMIFS(Banco!$L$12:$L$5001,Banco!$B$12:$B$5001,KQ$12,Banco!$K$12:$K$5001,$C17)</f>
        <v>0</v>
      </c>
      <c r="KR17" s="101">
        <f>SUMIFS(Caixa!$M$12:$M$5134,Caixa!$B$12:$B$5134,KR$12,Caixa!$L$12:$L$5134,$C17)+SUMIFS(Banco!$L$12:$L$5001,Banco!$B$12:$B$5001,KR$12,Banco!$K$12:$K$5001,$C17)</f>
        <v>0</v>
      </c>
      <c r="KS17" s="101">
        <f>SUMIFS(Caixa!$M$12:$M$5134,Caixa!$B$12:$B$5134,KS$12,Caixa!$L$12:$L$5134,$C17)+SUMIFS(Banco!$L$12:$L$5001,Banco!$B$12:$B$5001,KS$12,Banco!$K$12:$K$5001,$C17)</f>
        <v>0</v>
      </c>
      <c r="KT17" s="101">
        <f>SUMIFS(Caixa!$M$12:$M$5134,Caixa!$B$12:$B$5134,KT$12,Caixa!$L$12:$L$5134,$C17)+SUMIFS(Banco!$L$12:$L$5001,Banco!$B$12:$B$5001,KT$12,Banco!$K$12:$K$5001,$C17)</f>
        <v>0</v>
      </c>
      <c r="KU17" s="101">
        <f>SUMIFS(Caixa!$M$12:$M$5134,Caixa!$B$12:$B$5134,KU$12,Caixa!$L$12:$L$5134,$C17)+SUMIFS(Banco!$L$12:$L$5001,Banco!$B$12:$B$5001,KU$12,Banco!$K$12:$K$5001,$C17)</f>
        <v>0</v>
      </c>
      <c r="KV17" s="101">
        <f>SUMIFS(Caixa!$M$12:$M$5134,Caixa!$B$12:$B$5134,KV$12,Caixa!$L$12:$L$5134,$C17)+SUMIFS(Banco!$L$12:$L$5001,Banco!$B$12:$B$5001,KV$12,Banco!$K$12:$K$5001,$C17)</f>
        <v>0</v>
      </c>
      <c r="KW17" s="101">
        <f>SUMIFS(Caixa!$M$12:$M$5134,Caixa!$B$12:$B$5134,KW$12,Caixa!$L$12:$L$5134,$C17)+SUMIFS(Banco!$L$12:$L$5001,Banco!$B$12:$B$5001,KW$12,Banco!$K$12:$K$5001,$C17)</f>
        <v>0</v>
      </c>
      <c r="KX17" s="101">
        <f>SUMIFS(Caixa!$M$12:$M$5134,Caixa!$B$12:$B$5134,KX$12,Caixa!$L$12:$L$5134,$C17)+SUMIFS(Banco!$L$12:$L$5001,Banco!$B$12:$B$5001,KX$12,Banco!$K$12:$K$5001,$C17)</f>
        <v>0</v>
      </c>
      <c r="KY17" s="101">
        <f>SUMIFS(Caixa!$M$12:$M$5134,Caixa!$B$12:$B$5134,KY$12,Caixa!$L$12:$L$5134,$C17)+SUMIFS(Banco!$L$12:$L$5001,Banco!$B$12:$B$5001,KY$12,Banco!$K$12:$K$5001,$C17)</f>
        <v>0</v>
      </c>
      <c r="KZ17" s="101">
        <f>SUMIFS(Caixa!$M$12:$M$5134,Caixa!$B$12:$B$5134,KZ$12,Caixa!$L$12:$L$5134,$C17)+SUMIFS(Banco!$L$12:$L$5001,Banco!$B$12:$B$5001,KZ$12,Banco!$K$12:$K$5001,$C17)</f>
        <v>0</v>
      </c>
      <c r="LA17" s="101">
        <f>SUMIFS(Caixa!$M$12:$M$5134,Caixa!$B$12:$B$5134,LA$12,Caixa!$L$12:$L$5134,$C17)+SUMIFS(Banco!$L$12:$L$5001,Banco!$B$12:$B$5001,LA$12,Banco!$K$12:$K$5001,$C17)</f>
        <v>0</v>
      </c>
      <c r="LB17" s="101">
        <f>SUMIFS(Caixa!$M$12:$M$5134,Caixa!$B$12:$B$5134,LB$12,Caixa!$L$12:$L$5134,$C17)+SUMIFS(Banco!$L$12:$L$5001,Banco!$B$12:$B$5001,LB$12,Banco!$K$12:$K$5001,$C17)</f>
        <v>0</v>
      </c>
      <c r="LC17" s="101">
        <f>SUMIFS(Caixa!$M$12:$M$5134,Caixa!$B$12:$B$5134,LC$12,Caixa!$L$12:$L$5134,$C17)+SUMIFS(Banco!$L$12:$L$5001,Banco!$B$12:$B$5001,LC$12,Banco!$K$12:$K$5001,$C17)</f>
        <v>0</v>
      </c>
      <c r="LD17" s="101">
        <f>SUMIFS(Caixa!$M$12:$M$5134,Caixa!$B$12:$B$5134,LD$12,Caixa!$L$12:$L$5134,$C17)+SUMIFS(Banco!$L$12:$L$5001,Banco!$B$12:$B$5001,LD$12,Banco!$K$12:$K$5001,$C17)</f>
        <v>0</v>
      </c>
      <c r="LE17" s="102">
        <f t="shared" si="319"/>
        <v>0</v>
      </c>
      <c r="LF17" s="101">
        <f>SUMIFS(Caixa!$M$12:$M$5134,Caixa!$B$12:$B$5134,LF$12,Caixa!$L$12:$L$5134,$C17)+SUMIFS(Banco!$L$12:$L$5001,Banco!$B$12:$B$5001,LF$12,Banco!$K$12:$K$5001,$C17)</f>
        <v>0</v>
      </c>
      <c r="LG17" s="101">
        <f>SUMIFS(Caixa!$M$12:$M$5134,Caixa!$B$12:$B$5134,LG$12,Caixa!$L$12:$L$5134,$C17)+SUMIFS(Banco!$L$12:$L$5001,Banco!$B$12:$B$5001,LG$12,Banco!$K$12:$K$5001,$C17)</f>
        <v>0</v>
      </c>
      <c r="LH17" s="101">
        <f>SUMIFS(Caixa!$M$12:$M$5134,Caixa!$B$12:$B$5134,LH$12,Caixa!$L$12:$L$5134,$C17)+SUMIFS(Banco!$L$12:$L$5001,Banco!$B$12:$B$5001,LH$12,Banco!$K$12:$K$5001,$C17)</f>
        <v>0</v>
      </c>
      <c r="LI17" s="101">
        <f>SUMIFS(Caixa!$M$12:$M$5134,Caixa!$B$12:$B$5134,LI$12,Caixa!$L$12:$L$5134,$C17)+SUMIFS(Banco!$L$12:$L$5001,Banco!$B$12:$B$5001,LI$12,Banco!$K$12:$K$5001,$C17)</f>
        <v>0</v>
      </c>
      <c r="LJ17" s="101">
        <f>SUMIFS(Caixa!$M$12:$M$5134,Caixa!$B$12:$B$5134,LJ$12,Caixa!$L$12:$L$5134,$C17)+SUMIFS(Banco!$L$12:$L$5001,Banco!$B$12:$B$5001,LJ$12,Banco!$K$12:$K$5001,$C17)</f>
        <v>0</v>
      </c>
      <c r="LK17" s="101">
        <f>SUMIFS(Caixa!$M$12:$M$5134,Caixa!$B$12:$B$5134,LK$12,Caixa!$L$12:$L$5134,$C17)+SUMIFS(Banco!$L$12:$L$5001,Banco!$B$12:$B$5001,LK$12,Banco!$K$12:$K$5001,$C17)</f>
        <v>0</v>
      </c>
      <c r="LL17" s="101">
        <f>SUMIFS(Caixa!$M$12:$M$5134,Caixa!$B$12:$B$5134,LL$12,Caixa!$L$12:$L$5134,$C17)+SUMIFS(Banco!$L$12:$L$5001,Banco!$B$12:$B$5001,LL$12,Banco!$K$12:$K$5001,$C17)</f>
        <v>0</v>
      </c>
      <c r="LM17" s="101">
        <f>SUMIFS(Caixa!$M$12:$M$5134,Caixa!$B$12:$B$5134,LM$12,Caixa!$L$12:$L$5134,$C17)+SUMIFS(Banco!$L$12:$L$5001,Banco!$B$12:$B$5001,LM$12,Banco!$K$12:$K$5001,$C17)</f>
        <v>0</v>
      </c>
      <c r="LN17" s="101">
        <f>SUMIFS(Caixa!$M$12:$M$5134,Caixa!$B$12:$B$5134,LN$12,Caixa!$L$12:$L$5134,$C17)+SUMIFS(Banco!$L$12:$L$5001,Banco!$B$12:$B$5001,LN$12,Banco!$K$12:$K$5001,$C17)</f>
        <v>0</v>
      </c>
      <c r="LO17" s="101">
        <f>SUMIFS(Caixa!$M$12:$M$5134,Caixa!$B$12:$B$5134,LO$12,Caixa!$L$12:$L$5134,$C17)+SUMIFS(Banco!$L$12:$L$5001,Banco!$B$12:$B$5001,LO$12,Banco!$K$12:$K$5001,$C17)</f>
        <v>0</v>
      </c>
      <c r="LP17" s="101">
        <f>SUMIFS(Caixa!$M$12:$M$5134,Caixa!$B$12:$B$5134,LP$12,Caixa!$L$12:$L$5134,$C17)+SUMIFS(Banco!$L$12:$L$5001,Banco!$B$12:$B$5001,LP$12,Banco!$K$12:$K$5001,$C17)</f>
        <v>0</v>
      </c>
      <c r="LQ17" s="101">
        <f>SUMIFS(Caixa!$M$12:$M$5134,Caixa!$B$12:$B$5134,LQ$12,Caixa!$L$12:$L$5134,$C17)+SUMIFS(Banco!$L$12:$L$5001,Banco!$B$12:$B$5001,LQ$12,Banco!$K$12:$K$5001,$C17)</f>
        <v>0</v>
      </c>
      <c r="LR17" s="101">
        <f>SUMIFS(Caixa!$M$12:$M$5134,Caixa!$B$12:$B$5134,LR$12,Caixa!$L$12:$L$5134,$C17)+SUMIFS(Banco!$L$12:$L$5001,Banco!$B$12:$B$5001,LR$12,Banco!$K$12:$K$5001,$C17)</f>
        <v>0</v>
      </c>
      <c r="LS17" s="101">
        <f>SUMIFS(Caixa!$M$12:$M$5134,Caixa!$B$12:$B$5134,LS$12,Caixa!$L$12:$L$5134,$C17)+SUMIFS(Banco!$L$12:$L$5001,Banco!$B$12:$B$5001,LS$12,Banco!$K$12:$K$5001,$C17)</f>
        <v>0</v>
      </c>
      <c r="LT17" s="101">
        <f>SUMIFS(Caixa!$M$12:$M$5134,Caixa!$B$12:$B$5134,LT$12,Caixa!$L$12:$L$5134,$C17)+SUMIFS(Banco!$L$12:$L$5001,Banco!$B$12:$B$5001,LT$12,Banco!$K$12:$K$5001,$C17)</f>
        <v>0</v>
      </c>
      <c r="LU17" s="101">
        <f>SUMIFS(Caixa!$M$12:$M$5134,Caixa!$B$12:$B$5134,LU$12,Caixa!$L$12:$L$5134,$C17)+SUMIFS(Banco!$L$12:$L$5001,Banco!$B$12:$B$5001,LU$12,Banco!$K$12:$K$5001,$C17)</f>
        <v>0</v>
      </c>
      <c r="LV17" s="101">
        <f>SUMIFS(Caixa!$M$12:$M$5134,Caixa!$B$12:$B$5134,LV$12,Caixa!$L$12:$L$5134,$C17)+SUMIFS(Banco!$L$12:$L$5001,Banco!$B$12:$B$5001,LV$12,Banco!$K$12:$K$5001,$C17)</f>
        <v>0</v>
      </c>
      <c r="LW17" s="101">
        <f>SUMIFS(Caixa!$M$12:$M$5134,Caixa!$B$12:$B$5134,LW$12,Caixa!$L$12:$L$5134,$C17)+SUMIFS(Banco!$L$12:$L$5001,Banco!$B$12:$B$5001,LW$12,Banco!$K$12:$K$5001,$C17)</f>
        <v>0</v>
      </c>
      <c r="LX17" s="101">
        <f>SUMIFS(Caixa!$M$12:$M$5134,Caixa!$B$12:$B$5134,LX$12,Caixa!$L$12:$L$5134,$C17)+SUMIFS(Banco!$L$12:$L$5001,Banco!$B$12:$B$5001,LX$12,Banco!$K$12:$K$5001,$C17)</f>
        <v>0</v>
      </c>
      <c r="LY17" s="101">
        <f>SUMIFS(Caixa!$M$12:$M$5134,Caixa!$B$12:$B$5134,LY$12,Caixa!$L$12:$L$5134,$C17)+SUMIFS(Banco!$L$12:$L$5001,Banco!$B$12:$B$5001,LY$12,Banco!$K$12:$K$5001,$C17)</f>
        <v>0</v>
      </c>
      <c r="LZ17" s="101">
        <f>SUMIFS(Caixa!$M$12:$M$5134,Caixa!$B$12:$B$5134,LZ$12,Caixa!$L$12:$L$5134,$C17)+SUMIFS(Banco!$L$12:$L$5001,Banco!$B$12:$B$5001,LZ$12,Banco!$K$12:$K$5001,$C17)</f>
        <v>0</v>
      </c>
      <c r="MA17" s="101">
        <f>SUMIFS(Caixa!$M$12:$M$5134,Caixa!$B$12:$B$5134,MA$12,Caixa!$L$12:$L$5134,$C17)+SUMIFS(Banco!$L$12:$L$5001,Banco!$B$12:$B$5001,MA$12,Banco!$K$12:$K$5001,$C17)</f>
        <v>0</v>
      </c>
      <c r="MB17" s="101">
        <f>SUMIFS(Caixa!$M$12:$M$5134,Caixa!$B$12:$B$5134,MB$12,Caixa!$L$12:$L$5134,$C17)+SUMIFS(Banco!$L$12:$L$5001,Banco!$B$12:$B$5001,MB$12,Banco!$K$12:$K$5001,$C17)</f>
        <v>0</v>
      </c>
      <c r="MC17" s="101">
        <f>SUMIFS(Caixa!$M$12:$M$5134,Caixa!$B$12:$B$5134,MC$12,Caixa!$L$12:$L$5134,$C17)+SUMIFS(Banco!$L$12:$L$5001,Banco!$B$12:$B$5001,MC$12,Banco!$K$12:$K$5001,$C17)</f>
        <v>0</v>
      </c>
      <c r="MD17" s="101">
        <f>SUMIFS(Caixa!$M$12:$M$5134,Caixa!$B$12:$B$5134,MD$12,Caixa!$L$12:$L$5134,$C17)+SUMIFS(Banco!$L$12:$L$5001,Banco!$B$12:$B$5001,MD$12,Banco!$K$12:$K$5001,$C17)</f>
        <v>0</v>
      </c>
      <c r="ME17" s="101">
        <f>SUMIFS(Caixa!$M$12:$M$5134,Caixa!$B$12:$B$5134,ME$12,Caixa!$L$12:$L$5134,$C17)+SUMIFS(Banco!$L$12:$L$5001,Banco!$B$12:$B$5001,ME$12,Banco!$K$12:$K$5001,$C17)</f>
        <v>0</v>
      </c>
      <c r="MF17" s="101">
        <f>SUMIFS(Caixa!$M$12:$M$5134,Caixa!$B$12:$B$5134,MF$12,Caixa!$L$12:$L$5134,$C17)+SUMIFS(Banco!$L$12:$L$5001,Banco!$B$12:$B$5001,MF$12,Banco!$K$12:$K$5001,$C17)</f>
        <v>0</v>
      </c>
      <c r="MG17" s="101">
        <f>SUMIFS(Caixa!$M$12:$M$5134,Caixa!$B$12:$B$5134,MG$12,Caixa!$L$12:$L$5134,$C17)+SUMIFS(Banco!$L$12:$L$5001,Banco!$B$12:$B$5001,MG$12,Banco!$K$12:$K$5001,$C17)</f>
        <v>0</v>
      </c>
      <c r="MH17" s="101">
        <f>SUMIFS(Caixa!$M$12:$M$5134,Caixa!$B$12:$B$5134,MH$12,Caixa!$L$12:$L$5134,$C17)+SUMIFS(Banco!$L$12:$L$5001,Banco!$B$12:$B$5001,MH$12,Banco!$K$12:$K$5001,$C17)</f>
        <v>0</v>
      </c>
      <c r="MI17" s="101">
        <f>SUMIFS(Caixa!$M$12:$M$5134,Caixa!$B$12:$B$5134,MI$12,Caixa!$L$12:$L$5134,$C17)+SUMIFS(Banco!$L$12:$L$5001,Banco!$B$12:$B$5001,MI$12,Banco!$K$12:$K$5001,$C17)</f>
        <v>0</v>
      </c>
      <c r="MJ17" s="102">
        <f>SUM(LF17:MI17)</f>
        <v>0</v>
      </c>
      <c r="MK17" s="101">
        <f>SUMIFS(Caixa!$M$12:$M$5134,Caixa!$B$12:$B$5134,MK$12,Caixa!$L$12:$L$5134,$C17)+SUMIFS(Banco!$L$12:$L$5001,Banco!$B$12:$B$5001,MK$12,Banco!$K$12:$K$5001,$C17)</f>
        <v>0</v>
      </c>
      <c r="ML17" s="101">
        <f>SUMIFS(Caixa!$M$12:$M$5134,Caixa!$B$12:$B$5134,ML$12,Caixa!$L$12:$L$5134,$C17)+SUMIFS(Banco!$L$12:$L$5001,Banco!$B$12:$B$5001,ML$12,Banco!$K$12:$K$5001,$C17)</f>
        <v>0</v>
      </c>
      <c r="MM17" s="101">
        <f>SUMIFS(Caixa!$M$12:$M$5134,Caixa!$B$12:$B$5134,MM$12,Caixa!$L$12:$L$5134,$C17)+SUMIFS(Banco!$L$12:$L$5001,Banco!$B$12:$B$5001,MM$12,Banco!$K$12:$K$5001,$C17)</f>
        <v>0</v>
      </c>
      <c r="MN17" s="101">
        <f>SUMIFS(Caixa!$M$12:$M$5134,Caixa!$B$12:$B$5134,MN$12,Caixa!$L$12:$L$5134,$C17)+SUMIFS(Banco!$L$12:$L$5001,Banco!$B$12:$B$5001,MN$12,Banco!$K$12:$K$5001,$C17)</f>
        <v>0</v>
      </c>
      <c r="MO17" s="101">
        <f>SUMIFS(Caixa!$M$12:$M$5134,Caixa!$B$12:$B$5134,MO$12,Caixa!$L$12:$L$5134,$C17)+SUMIFS(Banco!$L$12:$L$5001,Banco!$B$12:$B$5001,MO$12,Banco!$K$12:$K$5001,$C17)</f>
        <v>0</v>
      </c>
      <c r="MP17" s="101">
        <f>SUMIFS(Caixa!$M$12:$M$5134,Caixa!$B$12:$B$5134,MP$12,Caixa!$L$12:$L$5134,$C17)+SUMIFS(Banco!$L$12:$L$5001,Banco!$B$12:$B$5001,MP$12,Banco!$K$12:$K$5001,$C17)</f>
        <v>0</v>
      </c>
      <c r="MQ17" s="101">
        <f>SUMIFS(Caixa!$M$12:$M$5134,Caixa!$B$12:$B$5134,MQ$12,Caixa!$L$12:$L$5134,$C17)+SUMIFS(Banco!$L$12:$L$5001,Banco!$B$12:$B$5001,MQ$12,Banco!$K$12:$K$5001,$C17)</f>
        <v>0</v>
      </c>
      <c r="MR17" s="101">
        <f>SUMIFS(Caixa!$M$12:$M$5134,Caixa!$B$12:$B$5134,MR$12,Caixa!$L$12:$L$5134,$C17)+SUMIFS(Banco!$L$12:$L$5001,Banco!$B$12:$B$5001,MR$12,Banco!$K$12:$K$5001,$C17)</f>
        <v>0</v>
      </c>
      <c r="MS17" s="101">
        <f>SUMIFS(Caixa!$M$12:$M$5134,Caixa!$B$12:$B$5134,MS$12,Caixa!$L$12:$L$5134,$C17)+SUMIFS(Banco!$L$12:$L$5001,Banco!$B$12:$B$5001,MS$12,Banco!$K$12:$K$5001,$C17)</f>
        <v>0</v>
      </c>
      <c r="MT17" s="101">
        <f>SUMIFS(Caixa!$M$12:$M$5134,Caixa!$B$12:$B$5134,MT$12,Caixa!$L$12:$L$5134,$C17)+SUMIFS(Banco!$L$12:$L$5001,Banco!$B$12:$B$5001,MT$12,Banco!$K$12:$K$5001,$C17)</f>
        <v>0</v>
      </c>
      <c r="MU17" s="101">
        <f>SUMIFS(Caixa!$M$12:$M$5134,Caixa!$B$12:$B$5134,MU$12,Caixa!$L$12:$L$5134,$C17)+SUMIFS(Banco!$L$12:$L$5001,Banco!$B$12:$B$5001,MU$12,Banco!$K$12:$K$5001,$C17)</f>
        <v>0</v>
      </c>
      <c r="MV17" s="101">
        <f>SUMIFS(Caixa!$M$12:$M$5134,Caixa!$B$12:$B$5134,MV$12,Caixa!$L$12:$L$5134,$C17)+SUMIFS(Banco!$L$12:$L$5001,Banco!$B$12:$B$5001,MV$12,Banco!$K$12:$K$5001,$C17)</f>
        <v>0</v>
      </c>
      <c r="MW17" s="101">
        <f>SUMIFS(Caixa!$M$12:$M$5134,Caixa!$B$12:$B$5134,MW$12,Caixa!$L$12:$L$5134,$C17)+SUMIFS(Banco!$L$12:$L$5001,Banco!$B$12:$B$5001,MW$12,Banco!$K$12:$K$5001,$C17)</f>
        <v>0</v>
      </c>
      <c r="MX17" s="101">
        <f>SUMIFS(Caixa!$M$12:$M$5134,Caixa!$B$12:$B$5134,MX$12,Caixa!$L$12:$L$5134,$C17)+SUMIFS(Banco!$L$12:$L$5001,Banco!$B$12:$B$5001,MX$12,Banco!$K$12:$K$5001,$C17)</f>
        <v>0</v>
      </c>
      <c r="MY17" s="101">
        <f>SUMIFS(Caixa!$M$12:$M$5134,Caixa!$B$12:$B$5134,MY$12,Caixa!$L$12:$L$5134,$C17)+SUMIFS(Banco!$L$12:$L$5001,Banco!$B$12:$B$5001,MY$12,Banco!$K$12:$K$5001,$C17)</f>
        <v>0</v>
      </c>
      <c r="MZ17" s="101">
        <f>SUMIFS(Caixa!$M$12:$M$5134,Caixa!$B$12:$B$5134,MZ$12,Caixa!$L$12:$L$5134,$C17)+SUMIFS(Banco!$L$12:$L$5001,Banco!$B$12:$B$5001,MZ$12,Banco!$K$12:$K$5001,$C17)</f>
        <v>0</v>
      </c>
      <c r="NA17" s="101">
        <f>SUMIFS(Caixa!$M$12:$M$5134,Caixa!$B$12:$B$5134,NA$12,Caixa!$L$12:$L$5134,$C17)+SUMIFS(Banco!$L$12:$L$5001,Banco!$B$12:$B$5001,NA$12,Banco!$K$12:$K$5001,$C17)</f>
        <v>0</v>
      </c>
      <c r="NB17" s="101">
        <f>SUMIFS(Caixa!$M$12:$M$5134,Caixa!$B$12:$B$5134,NB$12,Caixa!$L$12:$L$5134,$C17)+SUMIFS(Banco!$L$12:$L$5001,Banco!$B$12:$B$5001,NB$12,Banco!$K$12:$K$5001,$C17)</f>
        <v>0</v>
      </c>
      <c r="NC17" s="101">
        <f>SUMIFS(Caixa!$M$12:$M$5134,Caixa!$B$12:$B$5134,NC$12,Caixa!$L$12:$L$5134,$C17)+SUMIFS(Banco!$L$12:$L$5001,Banco!$B$12:$B$5001,NC$12,Banco!$K$12:$K$5001,$C17)</f>
        <v>0</v>
      </c>
      <c r="ND17" s="101">
        <f>SUMIFS(Caixa!$M$12:$M$5134,Caixa!$B$12:$B$5134,ND$12,Caixa!$L$12:$L$5134,$C17)+SUMIFS(Banco!$L$12:$L$5001,Banco!$B$12:$B$5001,ND$12,Banco!$K$12:$K$5001,$C17)</f>
        <v>0</v>
      </c>
      <c r="NE17" s="101">
        <f>SUMIFS(Caixa!$M$12:$M$5134,Caixa!$B$12:$B$5134,NE$12,Caixa!$L$12:$L$5134,$C17)+SUMIFS(Banco!$L$12:$L$5001,Banco!$B$12:$B$5001,NE$12,Banco!$K$12:$K$5001,$C17)</f>
        <v>0</v>
      </c>
      <c r="NF17" s="101">
        <f>SUMIFS(Caixa!$M$12:$M$5134,Caixa!$B$12:$B$5134,NF$12,Caixa!$L$12:$L$5134,$C17)+SUMIFS(Banco!$L$12:$L$5001,Banco!$B$12:$B$5001,NF$12,Banco!$K$12:$K$5001,$C17)</f>
        <v>0</v>
      </c>
      <c r="NG17" s="101">
        <f>SUMIFS(Caixa!$M$12:$M$5134,Caixa!$B$12:$B$5134,NG$12,Caixa!$L$12:$L$5134,$C17)+SUMIFS(Banco!$L$12:$L$5001,Banco!$B$12:$B$5001,NG$12,Banco!$K$12:$K$5001,$C17)</f>
        <v>0</v>
      </c>
      <c r="NH17" s="101">
        <f>SUMIFS(Caixa!$M$12:$M$5134,Caixa!$B$12:$B$5134,NH$12,Caixa!$L$12:$L$5134,$C17)+SUMIFS(Banco!$L$12:$L$5001,Banco!$B$12:$B$5001,NH$12,Banco!$K$12:$K$5001,$C17)</f>
        <v>0</v>
      </c>
      <c r="NI17" s="101">
        <f>SUMIFS(Caixa!$M$12:$M$5134,Caixa!$B$12:$B$5134,NI$12,Caixa!$L$12:$L$5134,$C17)+SUMIFS(Banco!$L$12:$L$5001,Banco!$B$12:$B$5001,NI$12,Banco!$K$12:$K$5001,$C17)</f>
        <v>0</v>
      </c>
      <c r="NJ17" s="101">
        <f>SUMIFS(Caixa!$M$12:$M$5134,Caixa!$B$12:$B$5134,NJ$12,Caixa!$L$12:$L$5134,$C17)+SUMIFS(Banco!$L$12:$L$5001,Banco!$B$12:$B$5001,NJ$12,Banco!$K$12:$K$5001,$C17)</f>
        <v>0</v>
      </c>
      <c r="NK17" s="101">
        <f>SUMIFS(Caixa!$M$12:$M$5134,Caixa!$B$12:$B$5134,NK$12,Caixa!$L$12:$L$5134,$C17)+SUMIFS(Banco!$L$12:$L$5001,Banco!$B$12:$B$5001,NK$12,Banco!$K$12:$K$5001,$C17)</f>
        <v>0</v>
      </c>
      <c r="NL17" s="101">
        <f>SUMIFS(Caixa!$M$12:$M$5134,Caixa!$B$12:$B$5134,NL$12,Caixa!$L$12:$L$5134,$C17)+SUMIFS(Banco!$L$12:$L$5001,Banco!$B$12:$B$5001,NL$12,Banco!$K$12:$K$5001,$C17)</f>
        <v>0</v>
      </c>
      <c r="NM17" s="101">
        <f>SUMIFS(Caixa!$M$12:$M$5134,Caixa!$B$12:$B$5134,NM$12,Caixa!$L$12:$L$5134,$C17)+SUMIFS(Banco!$L$12:$L$5001,Banco!$B$12:$B$5001,NM$12,Banco!$K$12:$K$5001,$C17)</f>
        <v>0</v>
      </c>
      <c r="NN17" s="101">
        <f>SUMIFS(Caixa!$M$12:$M$5134,Caixa!$B$12:$B$5134,NN$12,Caixa!$L$12:$L$5134,$C17)+SUMIFS(Banco!$L$12:$L$5001,Banco!$B$12:$B$5001,NN$12,Banco!$K$12:$K$5001,$C17)</f>
        <v>0</v>
      </c>
      <c r="NO17" s="101">
        <f>SUMIFS(Caixa!$M$12:$M$5134,Caixa!$B$12:$B$5134,NO$12,Caixa!$L$12:$L$5134,$C17)+SUMIFS(Banco!$L$12:$L$5001,Banco!$B$12:$B$5001,NO$12,Banco!$K$12:$K$5001,$C17)</f>
        <v>0</v>
      </c>
      <c r="NP17" s="102">
        <f t="shared" si="320"/>
        <v>0</v>
      </c>
    </row>
    <row r="18" spans="2:380" outlineLevel="1" x14ac:dyDescent="0.2">
      <c r="B18" s="100" t="str">
        <f>VLOOKUP(C18,Tabela2[[#All],[Cd e desc cta Financeira]:[Tipo]],4,FALSE)</f>
        <v>Recebimentos</v>
      </c>
      <c r="C18" s="100" t="s">
        <v>182</v>
      </c>
      <c r="D18" s="101">
        <f>SUMIFS(Caixa!$M$12:$M$5134,Caixa!$B$12:$B$5134,D$12,Caixa!$L$12:$L$5134,$C18)+SUMIFS(Banco!$L$12:$L$5001,Banco!$B$12:$B$5001,D$12,Banco!$K$12:$K$5001,$C18)</f>
        <v>0</v>
      </c>
      <c r="E18" s="101">
        <f>SUMIFS(Caixa!$M$12:$M$5134,Caixa!$B$12:$B$5134,E$12,Caixa!$L$12:$L$5134,$C18)+SUMIFS(Banco!$L$12:$L$5001,Banco!$B$12:$B$5001,E$12,Banco!$K$12:$K$5001,$C18)</f>
        <v>0</v>
      </c>
      <c r="F18" s="101">
        <f>SUMIFS(Caixa!$M$12:$M$5134,Caixa!$B$12:$B$5134,F$12,Caixa!$L$12:$L$5134,$C18)+SUMIFS(Banco!$L$12:$L$5001,Banco!$B$12:$B$5001,F$12,Banco!$K$12:$K$5001,$C18)</f>
        <v>0</v>
      </c>
      <c r="G18" s="101">
        <f>SUMIFS(Caixa!$M$12:$M$5134,Caixa!$B$12:$B$5134,G$12,Caixa!$L$12:$L$5134,$C18)+SUMIFS(Banco!$L$12:$L$5001,Banco!$B$12:$B$5001,G$12,Banco!$K$12:$K$5001,$C18)</f>
        <v>0</v>
      </c>
      <c r="H18" s="101">
        <f>SUMIFS(Caixa!$M$12:$M$5134,Caixa!$B$12:$B$5134,H$12,Caixa!$L$12:$L$5134,$C18)+SUMIFS(Banco!$L$12:$L$5001,Banco!$B$12:$B$5001,H$12,Banco!$K$12:$K$5001,$C18)</f>
        <v>0</v>
      </c>
      <c r="I18" s="101">
        <f>SUMIFS(Caixa!$M$12:$M$5134,Caixa!$B$12:$B$5134,I$12,Caixa!$L$12:$L$5134,$C18)+SUMIFS(Banco!$L$12:$L$5001,Banco!$B$12:$B$5001,I$12,Banco!$K$12:$K$5001,$C18)</f>
        <v>0</v>
      </c>
      <c r="J18" s="101">
        <f>SUMIFS(Caixa!$M$12:$M$5134,Caixa!$B$12:$B$5134,J$12,Caixa!$L$12:$L$5134,$C18)+SUMIFS(Banco!$L$12:$L$5001,Banco!$B$12:$B$5001,J$12,Banco!$K$12:$K$5001,$C18)</f>
        <v>0</v>
      </c>
      <c r="K18" s="101">
        <f>SUMIFS(Caixa!$M$12:$M$5134,Caixa!$B$12:$B$5134,K$12,Caixa!$L$12:$L$5134,$C18)+SUMIFS(Banco!$L$12:$L$5001,Banco!$B$12:$B$5001,K$12,Banco!$K$12:$K$5001,$C18)</f>
        <v>0</v>
      </c>
      <c r="L18" s="101">
        <f>SUMIFS(Caixa!$M$12:$M$5134,Caixa!$B$12:$B$5134,L$12,Caixa!$L$12:$L$5134,$C18)+SUMIFS(Banco!$L$12:$L$5001,Banco!$B$12:$B$5001,L$12,Banco!$K$12:$K$5001,$C18)</f>
        <v>0</v>
      </c>
      <c r="M18" s="101">
        <f>SUMIFS(Caixa!$M$12:$M$5134,Caixa!$B$12:$B$5134,M$12,Caixa!$L$12:$L$5134,$C18)+SUMIFS(Banco!$L$12:$L$5001,Banco!$B$12:$B$5001,M$12,Banco!$K$12:$K$5001,$C18)</f>
        <v>0</v>
      </c>
      <c r="N18" s="101">
        <f>SUMIFS(Caixa!$M$12:$M$5134,Caixa!$B$12:$B$5134,N$12,Caixa!$L$12:$L$5134,$C18)+SUMIFS(Banco!$L$12:$L$5001,Banco!$B$12:$B$5001,N$12,Banco!$K$12:$K$5001,$C18)</f>
        <v>0</v>
      </c>
      <c r="O18" s="101">
        <f>SUMIFS(Caixa!$M$12:$M$5134,Caixa!$B$12:$B$5134,O$12,Caixa!$L$12:$L$5134,$C18)+SUMIFS(Banco!$L$12:$L$5001,Banco!$B$12:$B$5001,O$12,Banco!$K$12:$K$5001,$C18)</f>
        <v>0</v>
      </c>
      <c r="P18" s="101">
        <f>SUMIFS(Caixa!$M$12:$M$5134,Caixa!$B$12:$B$5134,P$12,Caixa!$L$12:$L$5134,$C18)+SUMIFS(Banco!$L$12:$L$5001,Banco!$B$12:$B$5001,P$12,Banco!$K$12:$K$5001,$C18)</f>
        <v>0</v>
      </c>
      <c r="Q18" s="101">
        <f>SUMIFS(Caixa!$M$12:$M$5134,Caixa!$B$12:$B$5134,Q$12,Caixa!$L$12:$L$5134,$C18)+SUMIFS(Banco!$L$12:$L$5001,Banco!$B$12:$B$5001,Q$12,Banco!$K$12:$K$5001,$C18)</f>
        <v>0</v>
      </c>
      <c r="R18" s="101">
        <f>SUMIFS(Caixa!$M$12:$M$5134,Caixa!$B$12:$B$5134,R$12,Caixa!$L$12:$L$5134,$C18)+SUMIFS(Banco!$L$12:$L$5001,Banco!$B$12:$B$5001,R$12,Banco!$K$12:$K$5001,$C18)</f>
        <v>0</v>
      </c>
      <c r="S18" s="101">
        <f>SUMIFS(Caixa!$M$12:$M$5134,Caixa!$B$12:$B$5134,S$12,Caixa!$L$12:$L$5134,$C18)+SUMIFS(Banco!$L$12:$L$5001,Banco!$B$12:$B$5001,S$12,Banco!$K$12:$K$5001,$C18)</f>
        <v>0</v>
      </c>
      <c r="T18" s="101">
        <f>SUMIFS(Caixa!$M$12:$M$5134,Caixa!$B$12:$B$5134,T$12,Caixa!$L$12:$L$5134,$C18)+SUMIFS(Banco!$L$12:$L$5001,Banco!$B$12:$B$5001,T$12,Banco!$K$12:$K$5001,$C18)</f>
        <v>0</v>
      </c>
      <c r="U18" s="101">
        <f>SUMIFS(Caixa!$M$12:$M$5134,Caixa!$B$12:$B$5134,U$12,Caixa!$L$12:$L$5134,$C18)+SUMIFS(Banco!$L$12:$L$5001,Banco!$B$12:$B$5001,U$12,Banco!$K$12:$K$5001,$C18)</f>
        <v>0</v>
      </c>
      <c r="V18" s="101">
        <f>SUMIFS(Caixa!$M$12:$M$5134,Caixa!$B$12:$B$5134,V$12,Caixa!$L$12:$L$5134,$C18)+SUMIFS(Banco!$L$12:$L$5001,Banco!$B$12:$B$5001,V$12,Banco!$K$12:$K$5001,$C18)</f>
        <v>0</v>
      </c>
      <c r="W18" s="101">
        <f>SUMIFS(Caixa!$M$12:$M$5134,Caixa!$B$12:$B$5134,W$12,Caixa!$L$12:$L$5134,$C18)+SUMIFS(Banco!$L$12:$L$5001,Banco!$B$12:$B$5001,W$12,Banco!$K$12:$K$5001,$C18)</f>
        <v>0</v>
      </c>
      <c r="X18" s="101">
        <f>SUMIFS(Caixa!$M$12:$M$5134,Caixa!$B$12:$B$5134,X$12,Caixa!$L$12:$L$5134,$C18)+SUMIFS(Banco!$L$12:$L$5001,Banco!$B$12:$B$5001,X$12,Banco!$K$12:$K$5001,$C18)</f>
        <v>0</v>
      </c>
      <c r="Y18" s="101">
        <f>SUMIFS(Caixa!$M$12:$M$5134,Caixa!$B$12:$B$5134,Y$12,Caixa!$L$12:$L$5134,$C18)+SUMIFS(Banco!$L$12:$L$5001,Banco!$B$12:$B$5001,Y$12,Banco!$K$12:$K$5001,$C18)</f>
        <v>0</v>
      </c>
      <c r="Z18" s="101">
        <f>SUMIFS(Caixa!$M$12:$M$5134,Caixa!$B$12:$B$5134,Z$12,Caixa!$L$12:$L$5134,$C18)+SUMIFS(Banco!$L$12:$L$5001,Banco!$B$12:$B$5001,Z$12,Banco!$K$12:$K$5001,$C18)</f>
        <v>0</v>
      </c>
      <c r="AA18" s="101">
        <f>SUMIFS(Caixa!$M$12:$M$5134,Caixa!$B$12:$B$5134,AA$12,Caixa!$L$12:$L$5134,$C18)+SUMIFS(Banco!$L$12:$L$5001,Banco!$B$12:$B$5001,AA$12,Banco!$K$12:$K$5001,$C18)</f>
        <v>0</v>
      </c>
      <c r="AB18" s="101">
        <f>SUMIFS(Caixa!$M$12:$M$5134,Caixa!$B$12:$B$5134,AB$12,Caixa!$L$12:$L$5134,$C18)+SUMIFS(Banco!$L$12:$L$5001,Banco!$B$12:$B$5001,AB$12,Banco!$K$12:$K$5001,$C18)</f>
        <v>0</v>
      </c>
      <c r="AC18" s="101">
        <f>SUMIFS(Caixa!$M$12:$M$5134,Caixa!$B$12:$B$5134,AC$12,Caixa!$L$12:$L$5134,$C18)+SUMIFS(Banco!$L$12:$L$5001,Banco!$B$12:$B$5001,AC$12,Banco!$K$12:$K$5001,$C18)</f>
        <v>0</v>
      </c>
      <c r="AD18" s="101">
        <f>SUMIFS(Caixa!$M$12:$M$5134,Caixa!$B$12:$B$5134,AD$12,Caixa!$L$12:$L$5134,$C18)+SUMIFS(Banco!$L$12:$L$5001,Banco!$B$12:$B$5001,AD$12,Banco!$K$12:$K$5001,$C18)</f>
        <v>0</v>
      </c>
      <c r="AE18" s="101">
        <f>SUMIFS(Caixa!$M$12:$M$5134,Caixa!$B$12:$B$5134,AE$12,Caixa!$L$12:$L$5134,$C18)+SUMIFS(Banco!$L$12:$L$5001,Banco!$B$12:$B$5001,AE$12,Banco!$K$12:$K$5001,$C18)</f>
        <v>0</v>
      </c>
      <c r="AF18" s="101">
        <f>SUMIFS(Caixa!$M$12:$M$5134,Caixa!$B$12:$B$5134,AF$12,Caixa!$L$12:$L$5134,$C18)+SUMIFS(Banco!$L$12:$L$5001,Banco!$B$12:$B$5001,AF$12,Banco!$K$12:$K$5001,$C18)</f>
        <v>0</v>
      </c>
      <c r="AG18" s="101">
        <f>SUMIFS(Caixa!$M$12:$M$5134,Caixa!$B$12:$B$5134,AG$12,Caixa!$L$12:$L$5134,$C18)+SUMIFS(Banco!$L$12:$L$5001,Banco!$B$12:$B$5001,AG$12,Banco!$K$12:$K$5001,$C18)</f>
        <v>0</v>
      </c>
      <c r="AH18" s="101">
        <f>SUMIFS(Caixa!$M$12:$M$5134,Caixa!$B$12:$B$5134,AH$12,Caixa!$L$12:$L$5134,$C18)+SUMIFS(Banco!$L$12:$L$5001,Banco!$B$12:$B$5001,AH$12,Banco!$K$12:$K$5001,$C18)</f>
        <v>0</v>
      </c>
      <c r="AI18" s="102">
        <f t="shared" si="314"/>
        <v>0</v>
      </c>
      <c r="AJ18" s="101">
        <f>SUMIFS(Caixa!$M$12:$M$5134,Caixa!$B$12:$B$5134,AJ$12,Caixa!$L$12:$L$5134,$C18)+SUMIFS(Banco!$L$12:$L$5001,Banco!$B$12:$B$5001,AJ$12,Banco!$K$12:$K$5001,$C18)</f>
        <v>0</v>
      </c>
      <c r="AK18" s="101">
        <f>SUMIFS(Caixa!$M$12:$M$5134,Caixa!$B$12:$B$5134,AK$12,Caixa!$L$12:$L$5134,$C18)+SUMIFS(Banco!$L$12:$L$5001,Banco!$B$12:$B$5001,AK$12,Banco!$K$12:$K$5001,$C18)</f>
        <v>0</v>
      </c>
      <c r="AL18" s="101">
        <f>SUMIFS(Caixa!$M$12:$M$5134,Caixa!$B$12:$B$5134,AL$12,Caixa!$L$12:$L$5134,$C18)+SUMIFS(Banco!$L$12:$L$5001,Banco!$B$12:$B$5001,AL$12,Banco!$K$12:$K$5001,$C18)</f>
        <v>0</v>
      </c>
      <c r="AM18" s="101">
        <f>SUMIFS(Caixa!$M$12:$M$5134,Caixa!$B$12:$B$5134,AM$12,Caixa!$L$12:$L$5134,$C18)+SUMIFS(Banco!$L$12:$L$5001,Banco!$B$12:$B$5001,AM$12,Banco!$K$12:$K$5001,$C18)</f>
        <v>0</v>
      </c>
      <c r="AN18" s="101">
        <f>SUMIFS(Caixa!$M$12:$M$5134,Caixa!$B$12:$B$5134,AN$12,Caixa!$L$12:$L$5134,$C18)+SUMIFS(Banco!$L$12:$L$5001,Banco!$B$12:$B$5001,AN$12,Banco!$K$12:$K$5001,$C18)</f>
        <v>0</v>
      </c>
      <c r="AO18" s="101">
        <f>SUMIFS(Caixa!$M$12:$M$5134,Caixa!$B$12:$B$5134,AO$12,Caixa!$L$12:$L$5134,$C18)+SUMIFS(Banco!$L$12:$L$5001,Banco!$B$12:$B$5001,AO$12,Banco!$K$12:$K$5001,$C18)</f>
        <v>0</v>
      </c>
      <c r="AP18" s="101">
        <f>SUMIFS(Caixa!$M$12:$M$5134,Caixa!$B$12:$B$5134,AP$12,Caixa!$L$12:$L$5134,$C18)+SUMIFS(Banco!$L$12:$L$5001,Banco!$B$12:$B$5001,AP$12,Banco!$K$12:$K$5001,$C18)</f>
        <v>0</v>
      </c>
      <c r="AQ18" s="101">
        <f>SUMIFS(Caixa!$M$12:$M$5134,Caixa!$B$12:$B$5134,AQ$12,Caixa!$L$12:$L$5134,$C18)+SUMIFS(Banco!$L$12:$L$5001,Banco!$B$12:$B$5001,AQ$12,Banco!$K$12:$K$5001,$C18)</f>
        <v>0</v>
      </c>
      <c r="AR18" s="101">
        <f>SUMIFS(Caixa!$M$12:$M$5134,Caixa!$B$12:$B$5134,AR$12,Caixa!$L$12:$L$5134,$C18)+SUMIFS(Banco!$L$12:$L$5001,Banco!$B$12:$B$5001,AR$12,Banco!$K$12:$K$5001,$C18)</f>
        <v>0</v>
      </c>
      <c r="AS18" s="101">
        <f>SUMIFS(Caixa!$M$12:$M$5134,Caixa!$B$12:$B$5134,AS$12,Caixa!$L$12:$L$5134,$C18)+SUMIFS(Banco!$L$12:$L$5001,Banco!$B$12:$B$5001,AS$12,Banco!$K$12:$K$5001,$C18)</f>
        <v>0</v>
      </c>
      <c r="AT18" s="101">
        <f>SUMIFS(Caixa!$M$12:$M$5134,Caixa!$B$12:$B$5134,AT$12,Caixa!$L$12:$L$5134,$C18)+SUMIFS(Banco!$L$12:$L$5001,Banco!$B$12:$B$5001,AT$12,Banco!$K$12:$K$5001,$C18)</f>
        <v>0</v>
      </c>
      <c r="AU18" s="101">
        <f>SUMIFS(Caixa!$M$12:$M$5134,Caixa!$B$12:$B$5134,AU$12,Caixa!$L$12:$L$5134,$C18)+SUMIFS(Banco!$L$12:$L$5001,Banco!$B$12:$B$5001,AU$12,Banco!$K$12:$K$5001,$C18)</f>
        <v>0</v>
      </c>
      <c r="AV18" s="101">
        <f>SUMIFS(Caixa!$M$12:$M$5134,Caixa!$B$12:$B$5134,AV$12,Caixa!$L$12:$L$5134,$C18)+SUMIFS(Banco!$L$12:$L$5001,Banco!$B$12:$B$5001,AV$12,Banco!$K$12:$K$5001,$C18)</f>
        <v>0</v>
      </c>
      <c r="AW18" s="101">
        <f>SUMIFS(Caixa!$M$12:$M$5134,Caixa!$B$12:$B$5134,AW$12,Caixa!$L$12:$L$5134,$C18)+SUMIFS(Banco!$L$12:$L$5001,Banco!$B$12:$B$5001,AW$12,Banco!$K$12:$K$5001,$C18)</f>
        <v>0</v>
      </c>
      <c r="AX18" s="101">
        <f>SUMIFS(Caixa!$M$12:$M$5134,Caixa!$B$12:$B$5134,AX$12,Caixa!$L$12:$L$5134,$C18)+SUMIFS(Banco!$L$12:$L$5001,Banco!$B$12:$B$5001,AX$12,Banco!$K$12:$K$5001,$C18)</f>
        <v>0</v>
      </c>
      <c r="AY18" s="101">
        <f>SUMIFS(Caixa!$M$12:$M$5134,Caixa!$B$12:$B$5134,AY$12,Caixa!$L$12:$L$5134,$C18)+SUMIFS(Banco!$L$12:$L$5001,Banco!$B$12:$B$5001,AY$12,Banco!$K$12:$K$5001,$C18)</f>
        <v>0</v>
      </c>
      <c r="AZ18" s="101">
        <f>SUMIFS(Caixa!$M$12:$M$5134,Caixa!$B$12:$B$5134,AZ$12,Caixa!$L$12:$L$5134,$C18)+SUMIFS(Banco!$L$12:$L$5001,Banco!$B$12:$B$5001,AZ$12,Banco!$K$12:$K$5001,$C18)</f>
        <v>0</v>
      </c>
      <c r="BA18" s="101">
        <f>SUMIFS(Caixa!$M$12:$M$5134,Caixa!$B$12:$B$5134,BA$12,Caixa!$L$12:$L$5134,$C18)+SUMIFS(Banco!$L$12:$L$5001,Banco!$B$12:$B$5001,BA$12,Banco!$K$12:$K$5001,$C18)</f>
        <v>0</v>
      </c>
      <c r="BB18" s="101">
        <f>SUMIFS(Caixa!$M$12:$M$5134,Caixa!$B$12:$B$5134,BB$12,Caixa!$L$12:$L$5134,$C18)+SUMIFS(Banco!$L$12:$L$5001,Banco!$B$12:$B$5001,BB$12,Banco!$K$12:$K$5001,$C18)</f>
        <v>0</v>
      </c>
      <c r="BC18" s="101">
        <f>SUMIFS(Caixa!$M$12:$M$5134,Caixa!$B$12:$B$5134,BC$12,Caixa!$L$12:$L$5134,$C18)+SUMIFS(Banco!$L$12:$L$5001,Banco!$B$12:$B$5001,BC$12,Banco!$K$12:$K$5001,$C18)</f>
        <v>0</v>
      </c>
      <c r="BD18" s="101">
        <f>SUMIFS(Caixa!$M$12:$M$5134,Caixa!$B$12:$B$5134,BD$12,Caixa!$L$12:$L$5134,$C18)+SUMIFS(Banco!$L$12:$L$5001,Banco!$B$12:$B$5001,BD$12,Banco!$K$12:$K$5001,$C18)</f>
        <v>0</v>
      </c>
      <c r="BE18" s="101">
        <f>SUMIFS(Caixa!$M$12:$M$5134,Caixa!$B$12:$B$5134,BE$12,Caixa!$L$12:$L$5134,$C18)+SUMIFS(Banco!$L$12:$L$5001,Banco!$B$12:$B$5001,BE$12,Banco!$K$12:$K$5001,$C18)</f>
        <v>0</v>
      </c>
      <c r="BF18" s="101">
        <f>SUMIFS(Caixa!$M$12:$M$5134,Caixa!$B$12:$B$5134,BF$12,Caixa!$L$12:$L$5134,$C18)+SUMIFS(Banco!$L$12:$L$5001,Banco!$B$12:$B$5001,BF$12,Banco!$K$12:$K$5001,$C18)</f>
        <v>0</v>
      </c>
      <c r="BG18" s="101">
        <f>SUMIFS(Caixa!$M$12:$M$5134,Caixa!$B$12:$B$5134,BG$12,Caixa!$L$12:$L$5134,$C18)+SUMIFS(Banco!$L$12:$L$5001,Banco!$B$12:$B$5001,BG$12,Banco!$K$12:$K$5001,$C18)</f>
        <v>0</v>
      </c>
      <c r="BH18" s="101">
        <f>SUMIFS(Caixa!$M$12:$M$5134,Caixa!$B$12:$B$5134,BH$12,Caixa!$L$12:$L$5134,$C18)+SUMIFS(Banco!$L$12:$L$5001,Banco!$B$12:$B$5001,BH$12,Banco!$K$12:$K$5001,$C18)</f>
        <v>0</v>
      </c>
      <c r="BI18" s="101">
        <f>SUMIFS(Caixa!$M$12:$M$5134,Caixa!$B$12:$B$5134,BI$12,Caixa!$L$12:$L$5134,$C18)+SUMIFS(Banco!$L$12:$L$5001,Banco!$B$12:$B$5001,BI$12,Banco!$K$12:$K$5001,$C18)</f>
        <v>0</v>
      </c>
      <c r="BJ18" s="101">
        <f>SUMIFS(Caixa!$M$12:$M$5134,Caixa!$B$12:$B$5134,BJ$12,Caixa!$L$12:$L$5134,$C18)+SUMIFS(Banco!$L$12:$L$5001,Banco!$B$12:$B$5001,BJ$12,Banco!$K$12:$K$5001,$C18)</f>
        <v>0</v>
      </c>
      <c r="BK18" s="101">
        <f>SUMIFS(Caixa!$M$12:$M$5134,Caixa!$B$12:$B$5134,BK$12,Caixa!$L$12:$L$5134,$C18)+SUMIFS(Banco!$L$12:$L$5001,Banco!$B$12:$B$5001,BK$12,Banco!$K$12:$K$5001,$C18)</f>
        <v>0</v>
      </c>
      <c r="BL18" s="102">
        <f>SUM(AJ18:BK18)</f>
        <v>0</v>
      </c>
      <c r="BM18" s="101">
        <f>SUMIFS(Caixa!$M$12:$M$5134,Caixa!$B$12:$B$5134,BM$12,Caixa!$L$12:$L$5134,$C18)+SUMIFS(Banco!$L$12:$L$5001,Banco!$B$12:$B$5001,BM$12,Banco!$K$12:$K$5001,$C18)</f>
        <v>0</v>
      </c>
      <c r="BN18" s="101">
        <f>SUMIFS(Caixa!$M$12:$M$5134,Caixa!$B$12:$B$5134,BN$12,Caixa!$L$12:$L$5134,$C18)+SUMIFS(Banco!$L$12:$L$5001,Banco!$B$12:$B$5001,BN$12,Banco!$K$12:$K$5001,$C18)</f>
        <v>0</v>
      </c>
      <c r="BO18" s="101">
        <f>SUMIFS(Caixa!$M$12:$M$5134,Caixa!$B$12:$B$5134,BO$12,Caixa!$L$12:$L$5134,$C18)+SUMIFS(Banco!$L$12:$L$5001,Banco!$B$12:$B$5001,BO$12,Banco!$K$12:$K$5001,$C18)</f>
        <v>0</v>
      </c>
      <c r="BP18" s="101">
        <f>SUMIFS(Caixa!$M$12:$M$5134,Caixa!$B$12:$B$5134,BP$12,Caixa!$L$12:$L$5134,$C18)+SUMIFS(Banco!$L$12:$L$5001,Banco!$B$12:$B$5001,BP$12,Banco!$K$12:$K$5001,$C18)</f>
        <v>0</v>
      </c>
      <c r="BQ18" s="101">
        <f>SUMIFS(Caixa!$M$12:$M$5134,Caixa!$B$12:$B$5134,BQ$12,Caixa!$L$12:$L$5134,$C18)+SUMIFS(Banco!$L$12:$L$5001,Banco!$B$12:$B$5001,BQ$12,Banco!$K$12:$K$5001,$C18)</f>
        <v>0</v>
      </c>
      <c r="BR18" s="101">
        <f>SUMIFS(Caixa!$M$12:$M$5134,Caixa!$B$12:$B$5134,BR$12,Caixa!$L$12:$L$5134,$C18)+SUMIFS(Banco!$L$12:$L$5001,Banco!$B$12:$B$5001,BR$12,Banco!$K$12:$K$5001,$C18)</f>
        <v>0</v>
      </c>
      <c r="BS18" s="101">
        <f>SUMIFS(Caixa!$M$12:$M$5134,Caixa!$B$12:$B$5134,BS$12,Caixa!$L$12:$L$5134,$C18)+SUMIFS(Banco!$L$12:$L$5001,Banco!$B$12:$B$5001,BS$12,Banco!$K$12:$K$5001,$C18)</f>
        <v>0</v>
      </c>
      <c r="BT18" s="101">
        <f>SUMIFS(Caixa!$M$12:$M$5134,Caixa!$B$12:$B$5134,BT$12,Caixa!$L$12:$L$5134,$C18)+SUMIFS(Banco!$L$12:$L$5001,Banco!$B$12:$B$5001,BT$12,Banco!$K$12:$K$5001,$C18)</f>
        <v>0</v>
      </c>
      <c r="BU18" s="101">
        <f>SUMIFS(Caixa!$M$12:$M$5134,Caixa!$B$12:$B$5134,BU$12,Caixa!$L$12:$L$5134,$C18)+SUMIFS(Banco!$L$12:$L$5001,Banco!$B$12:$B$5001,BU$12,Banco!$K$12:$K$5001,$C18)</f>
        <v>0</v>
      </c>
      <c r="BV18" s="101">
        <f>SUMIFS(Caixa!$M$12:$M$5134,Caixa!$B$12:$B$5134,BV$12,Caixa!$L$12:$L$5134,$C18)+SUMIFS(Banco!$L$12:$L$5001,Banco!$B$12:$B$5001,BV$12,Banco!$K$12:$K$5001,$C18)</f>
        <v>0</v>
      </c>
      <c r="BW18" s="101">
        <f>SUMIFS(Caixa!$M$12:$M$5134,Caixa!$B$12:$B$5134,BW$12,Caixa!$L$12:$L$5134,$C18)+SUMIFS(Banco!$L$12:$L$5001,Banco!$B$12:$B$5001,BW$12,Banco!$K$12:$K$5001,$C18)</f>
        <v>0</v>
      </c>
      <c r="BX18" s="101">
        <f>SUMIFS(Caixa!$M$12:$M$5134,Caixa!$B$12:$B$5134,BX$12,Caixa!$L$12:$L$5134,$C18)+SUMIFS(Banco!$L$12:$L$5001,Banco!$B$12:$B$5001,BX$12,Banco!$K$12:$K$5001,$C18)</f>
        <v>0</v>
      </c>
      <c r="BY18" s="101">
        <f>SUMIFS(Caixa!$M$12:$M$5134,Caixa!$B$12:$B$5134,BY$12,Caixa!$L$12:$L$5134,$C18)+SUMIFS(Banco!$L$12:$L$5001,Banco!$B$12:$B$5001,BY$12,Banco!$K$12:$K$5001,$C18)</f>
        <v>0</v>
      </c>
      <c r="BZ18" s="101">
        <f>SUMIFS(Caixa!$M$12:$M$5134,Caixa!$B$12:$B$5134,BZ$12,Caixa!$L$12:$L$5134,$C18)+SUMIFS(Banco!$L$12:$L$5001,Banco!$B$12:$B$5001,BZ$12,Banco!$K$12:$K$5001,$C18)</f>
        <v>0</v>
      </c>
      <c r="CA18" s="101">
        <f>SUMIFS(Caixa!$M$12:$M$5134,Caixa!$B$12:$B$5134,CA$12,Caixa!$L$12:$L$5134,$C18)+SUMIFS(Banco!$L$12:$L$5001,Banco!$B$12:$B$5001,CA$12,Banco!$K$12:$K$5001,$C18)</f>
        <v>0</v>
      </c>
      <c r="CB18" s="101">
        <f>SUMIFS(Caixa!$M$12:$M$5134,Caixa!$B$12:$B$5134,CB$12,Caixa!$L$12:$L$5134,$C18)+SUMIFS(Banco!$L$12:$L$5001,Banco!$B$12:$B$5001,CB$12,Banco!$K$12:$K$5001,$C18)</f>
        <v>0</v>
      </c>
      <c r="CC18" s="101">
        <f>SUMIFS(Caixa!$M$12:$M$5134,Caixa!$B$12:$B$5134,CC$12,Caixa!$L$12:$L$5134,$C18)+SUMIFS(Banco!$L$12:$L$5001,Banco!$B$12:$B$5001,CC$12,Banco!$K$12:$K$5001,$C18)</f>
        <v>0</v>
      </c>
      <c r="CD18" s="101">
        <f>SUMIFS(Caixa!$M$12:$M$5134,Caixa!$B$12:$B$5134,CD$12,Caixa!$L$12:$L$5134,$C18)+SUMIFS(Banco!$L$12:$L$5001,Banco!$B$12:$B$5001,CD$12,Banco!$K$12:$K$5001,$C18)</f>
        <v>0</v>
      </c>
      <c r="CE18" s="101">
        <f>SUMIFS(Caixa!$M$12:$M$5134,Caixa!$B$12:$B$5134,CE$12,Caixa!$L$12:$L$5134,$C18)+SUMIFS(Banco!$L$12:$L$5001,Banco!$B$12:$B$5001,CE$12,Banco!$K$12:$K$5001,$C18)</f>
        <v>0</v>
      </c>
      <c r="CF18" s="101">
        <f>SUMIFS(Caixa!$M$12:$M$5134,Caixa!$B$12:$B$5134,CF$12,Caixa!$L$12:$L$5134,$C18)+SUMIFS(Banco!$L$12:$L$5001,Banco!$B$12:$B$5001,CF$12,Banco!$K$12:$K$5001,$C18)</f>
        <v>0</v>
      </c>
      <c r="CG18" s="101">
        <f>SUMIFS(Caixa!$M$12:$M$5134,Caixa!$B$12:$B$5134,CG$12,Caixa!$L$12:$L$5134,$C18)+SUMIFS(Banco!$L$12:$L$5001,Banco!$B$12:$B$5001,CG$12,Banco!$K$12:$K$5001,$C18)</f>
        <v>0</v>
      </c>
      <c r="CH18" s="101">
        <f>SUMIFS(Caixa!$M$12:$M$5134,Caixa!$B$12:$B$5134,CH$12,Caixa!$L$12:$L$5134,$C18)+SUMIFS(Banco!$L$12:$L$5001,Banco!$B$12:$B$5001,CH$12,Banco!$K$12:$K$5001,$C18)</f>
        <v>0</v>
      </c>
      <c r="CI18" s="101">
        <f>SUMIFS(Caixa!$M$12:$M$5134,Caixa!$B$12:$B$5134,CI$12,Caixa!$L$12:$L$5134,$C18)+SUMIFS(Banco!$L$12:$L$5001,Banco!$B$12:$B$5001,CI$12,Banco!$K$12:$K$5001,$C18)</f>
        <v>0</v>
      </c>
      <c r="CJ18" s="101">
        <f>SUMIFS(Caixa!$M$12:$M$5134,Caixa!$B$12:$B$5134,CJ$12,Caixa!$L$12:$L$5134,$C18)+SUMIFS(Banco!$L$12:$L$5001,Banco!$B$12:$B$5001,CJ$12,Banco!$K$12:$K$5001,$C18)</f>
        <v>0</v>
      </c>
      <c r="CK18" s="101">
        <f>SUMIFS(Caixa!$M$12:$M$5134,Caixa!$B$12:$B$5134,CK$12,Caixa!$L$12:$L$5134,$C18)+SUMIFS(Banco!$L$12:$L$5001,Banco!$B$12:$B$5001,CK$12,Banco!$K$12:$K$5001,$C18)</f>
        <v>0</v>
      </c>
      <c r="CL18" s="101">
        <f>SUMIFS(Caixa!$M$12:$M$5134,Caixa!$B$12:$B$5134,CL$12,Caixa!$L$12:$L$5134,$C18)+SUMIFS(Banco!$L$12:$L$5001,Banco!$B$12:$B$5001,CL$12,Banco!$K$12:$K$5001,$C18)</f>
        <v>0</v>
      </c>
      <c r="CM18" s="101">
        <f>SUMIFS(Caixa!$M$12:$M$5134,Caixa!$B$12:$B$5134,CM$12,Caixa!$L$12:$L$5134,$C18)+SUMIFS(Banco!$L$12:$L$5001,Banco!$B$12:$B$5001,CM$12,Banco!$K$12:$K$5001,$C18)</f>
        <v>0</v>
      </c>
      <c r="CN18" s="101">
        <f>SUMIFS(Caixa!$M$12:$M$5134,Caixa!$B$12:$B$5134,CN$12,Caixa!$L$12:$L$5134,$C18)+SUMIFS(Banco!$L$12:$L$5001,Banco!$B$12:$B$5001,CN$12,Banco!$K$12:$K$5001,$C18)</f>
        <v>0</v>
      </c>
      <c r="CO18" s="101">
        <f>SUMIFS(Caixa!$M$12:$M$5134,Caixa!$B$12:$B$5134,CO$12,Caixa!$L$12:$L$5134,$C18)+SUMIFS(Banco!$L$12:$L$5001,Banco!$B$12:$B$5001,CO$12,Banco!$K$12:$K$5001,$C18)</f>
        <v>0</v>
      </c>
      <c r="CP18" s="101">
        <f>SUMIFS(Caixa!$M$12:$M$5134,Caixa!$B$12:$B$5134,CP$12,Caixa!$L$12:$L$5134,$C18)+SUMIFS(Banco!$L$12:$L$5001,Banco!$B$12:$B$5001,CP$12,Banco!$K$12:$K$5001,$C18)</f>
        <v>0</v>
      </c>
      <c r="CQ18" s="101">
        <f>SUMIFS(Caixa!$M$12:$M$5134,Caixa!$B$12:$B$5134,CQ$12,Caixa!$L$12:$L$5134,$C18)+SUMIFS(Banco!$L$12:$L$5001,Banco!$B$12:$B$5001,CQ$12,Banco!$K$12:$K$5001,$C18)</f>
        <v>0</v>
      </c>
      <c r="CR18" s="102">
        <f t="shared" si="315"/>
        <v>0</v>
      </c>
      <c r="CS18" s="101">
        <f>SUMIFS(Caixa!$M$12:$M$5134,Caixa!$B$12:$B$5134,CS$12,Caixa!$L$12:$L$5134,$C18)+SUMIFS(Banco!$L$12:$L$5001,Banco!$B$12:$B$5001,CS$12,Banco!$K$12:$K$5001,$C18)</f>
        <v>0</v>
      </c>
      <c r="CT18" s="101">
        <f>SUMIFS(Caixa!$M$12:$M$5134,Caixa!$B$12:$B$5134,CT$12,Caixa!$L$12:$L$5134,$C18)+SUMIFS(Banco!$L$12:$L$5001,Banco!$B$12:$B$5001,CT$12,Banco!$K$12:$K$5001,$C18)</f>
        <v>0</v>
      </c>
      <c r="CU18" s="101">
        <f>SUMIFS(Caixa!$M$12:$M$5134,Caixa!$B$12:$B$5134,CU$12,Caixa!$L$12:$L$5134,$C18)+SUMIFS(Banco!$L$12:$L$5001,Banco!$B$12:$B$5001,CU$12,Banco!$K$12:$K$5001,$C18)</f>
        <v>0</v>
      </c>
      <c r="CV18" s="101">
        <f>SUMIFS(Caixa!$M$12:$M$5134,Caixa!$B$12:$B$5134,CV$12,Caixa!$L$12:$L$5134,$C18)+SUMIFS(Banco!$L$12:$L$5001,Banco!$B$12:$B$5001,CV$12,Banco!$K$12:$K$5001,$C18)</f>
        <v>0</v>
      </c>
      <c r="CW18" s="101">
        <f>SUMIFS(Caixa!$M$12:$M$5134,Caixa!$B$12:$B$5134,CW$12,Caixa!$L$12:$L$5134,$C18)+SUMIFS(Banco!$L$12:$L$5001,Banco!$B$12:$B$5001,CW$12,Banco!$K$12:$K$5001,$C18)</f>
        <v>0</v>
      </c>
      <c r="CX18" s="101">
        <f>SUMIFS(Caixa!$M$12:$M$5134,Caixa!$B$12:$B$5134,CX$12,Caixa!$L$12:$L$5134,$C18)+SUMIFS(Banco!$L$12:$L$5001,Banco!$B$12:$B$5001,CX$12,Banco!$K$12:$K$5001,$C18)</f>
        <v>0</v>
      </c>
      <c r="CY18" s="101">
        <f>SUMIFS(Caixa!$M$12:$M$5134,Caixa!$B$12:$B$5134,CY$12,Caixa!$L$12:$L$5134,$C18)+SUMIFS(Banco!$L$12:$L$5001,Banco!$B$12:$B$5001,CY$12,Banco!$K$12:$K$5001,$C18)</f>
        <v>0</v>
      </c>
      <c r="CZ18" s="101">
        <f>SUMIFS(Caixa!$M$12:$M$5134,Caixa!$B$12:$B$5134,CZ$12,Caixa!$L$12:$L$5134,$C18)+SUMIFS(Banco!$L$12:$L$5001,Banco!$B$12:$B$5001,CZ$12,Banco!$K$12:$K$5001,$C18)</f>
        <v>0</v>
      </c>
      <c r="DA18" s="101">
        <f>SUMIFS(Caixa!$M$12:$M$5134,Caixa!$B$12:$B$5134,DA$12,Caixa!$L$12:$L$5134,$C18)+SUMIFS(Banco!$L$12:$L$5001,Banco!$B$12:$B$5001,DA$12,Banco!$K$12:$K$5001,$C18)</f>
        <v>0</v>
      </c>
      <c r="DB18" s="101">
        <f>SUMIFS(Caixa!$M$12:$M$5134,Caixa!$B$12:$B$5134,DB$12,Caixa!$L$12:$L$5134,$C18)+SUMIFS(Banco!$L$12:$L$5001,Banco!$B$12:$B$5001,DB$12,Banco!$K$12:$K$5001,$C18)</f>
        <v>0</v>
      </c>
      <c r="DC18" s="101">
        <f>SUMIFS(Caixa!$M$12:$M$5134,Caixa!$B$12:$B$5134,DC$12,Caixa!$L$12:$L$5134,$C18)+SUMIFS(Banco!$L$12:$L$5001,Banco!$B$12:$B$5001,DC$12,Banco!$K$12:$K$5001,$C18)</f>
        <v>0</v>
      </c>
      <c r="DD18" s="101">
        <f>SUMIFS(Caixa!$M$12:$M$5134,Caixa!$B$12:$B$5134,DD$12,Caixa!$L$12:$L$5134,$C18)+SUMIFS(Banco!$L$12:$L$5001,Banco!$B$12:$B$5001,DD$12,Banco!$K$12:$K$5001,$C18)</f>
        <v>0</v>
      </c>
      <c r="DE18" s="101">
        <f>SUMIFS(Caixa!$M$12:$M$5134,Caixa!$B$12:$B$5134,DE$12,Caixa!$L$12:$L$5134,$C18)+SUMIFS(Banco!$L$12:$L$5001,Banco!$B$12:$B$5001,DE$12,Banco!$K$12:$K$5001,$C18)</f>
        <v>0</v>
      </c>
      <c r="DF18" s="101">
        <f>SUMIFS(Caixa!$M$12:$M$5134,Caixa!$B$12:$B$5134,DF$12,Caixa!$L$12:$L$5134,$C18)+SUMIFS(Banco!$L$12:$L$5001,Banco!$B$12:$B$5001,DF$12,Banco!$K$12:$K$5001,$C18)</f>
        <v>0</v>
      </c>
      <c r="DG18" s="101">
        <f>SUMIFS(Caixa!$M$12:$M$5134,Caixa!$B$12:$B$5134,DG$12,Caixa!$L$12:$L$5134,$C18)+SUMIFS(Banco!$L$12:$L$5001,Banco!$B$12:$B$5001,DG$12,Banco!$K$12:$K$5001,$C18)</f>
        <v>0</v>
      </c>
      <c r="DH18" s="101">
        <f>SUMIFS(Caixa!$M$12:$M$5134,Caixa!$B$12:$B$5134,DH$12,Caixa!$L$12:$L$5134,$C18)+SUMIFS(Banco!$L$12:$L$5001,Banco!$B$12:$B$5001,DH$12,Banco!$K$12:$K$5001,$C18)</f>
        <v>0</v>
      </c>
      <c r="DI18" s="101">
        <f>SUMIFS(Caixa!$M$12:$M$5134,Caixa!$B$12:$B$5134,DI$12,Caixa!$L$12:$L$5134,$C18)+SUMIFS(Banco!$L$12:$L$5001,Banco!$B$12:$B$5001,DI$12,Banco!$K$12:$K$5001,$C18)</f>
        <v>0</v>
      </c>
      <c r="DJ18" s="101">
        <f>SUMIFS(Caixa!$M$12:$M$5134,Caixa!$B$12:$B$5134,DJ$12,Caixa!$L$12:$L$5134,$C18)+SUMIFS(Banco!$L$12:$L$5001,Banco!$B$12:$B$5001,DJ$12,Banco!$K$12:$K$5001,$C18)</f>
        <v>0</v>
      </c>
      <c r="DK18" s="101">
        <f>SUMIFS(Caixa!$M$12:$M$5134,Caixa!$B$12:$B$5134,DK$12,Caixa!$L$12:$L$5134,$C18)+SUMIFS(Banco!$L$12:$L$5001,Banco!$B$12:$B$5001,DK$12,Banco!$K$12:$K$5001,$C18)</f>
        <v>0</v>
      </c>
      <c r="DL18" s="101">
        <f>SUMIFS(Caixa!$M$12:$M$5134,Caixa!$B$12:$B$5134,DL$12,Caixa!$L$12:$L$5134,$C18)+SUMIFS(Banco!$L$12:$L$5001,Banco!$B$12:$B$5001,DL$12,Banco!$K$12:$K$5001,$C18)</f>
        <v>0</v>
      </c>
      <c r="DM18" s="101">
        <f>SUMIFS(Caixa!$M$12:$M$5134,Caixa!$B$12:$B$5134,DM$12,Caixa!$L$12:$L$5134,$C18)+SUMIFS(Banco!$L$12:$L$5001,Banco!$B$12:$B$5001,DM$12,Banco!$K$12:$K$5001,$C18)</f>
        <v>0</v>
      </c>
      <c r="DN18" s="101">
        <f>SUMIFS(Caixa!$M$12:$M$5134,Caixa!$B$12:$B$5134,DN$12,Caixa!$L$12:$L$5134,$C18)+SUMIFS(Banco!$L$12:$L$5001,Banco!$B$12:$B$5001,DN$12,Banco!$K$12:$K$5001,$C18)</f>
        <v>0</v>
      </c>
      <c r="DO18" s="101">
        <f>SUMIFS(Caixa!$M$12:$M$5134,Caixa!$B$12:$B$5134,DO$12,Caixa!$L$12:$L$5134,$C18)+SUMIFS(Banco!$L$12:$L$5001,Banco!$B$12:$B$5001,DO$12,Banco!$K$12:$K$5001,$C18)</f>
        <v>0</v>
      </c>
      <c r="DP18" s="101">
        <f>SUMIFS(Caixa!$M$12:$M$5134,Caixa!$B$12:$B$5134,DP$12,Caixa!$L$12:$L$5134,$C18)+SUMIFS(Banco!$L$12:$L$5001,Banco!$B$12:$B$5001,DP$12,Banco!$K$12:$K$5001,$C18)</f>
        <v>0</v>
      </c>
      <c r="DQ18" s="101">
        <f>SUMIFS(Caixa!$M$12:$M$5134,Caixa!$B$12:$B$5134,DQ$12,Caixa!$L$12:$L$5134,$C18)+SUMIFS(Banco!$L$12:$L$5001,Banco!$B$12:$B$5001,DQ$12,Banco!$K$12:$K$5001,$C18)</f>
        <v>0</v>
      </c>
      <c r="DR18" s="101">
        <f>SUMIFS(Caixa!$M$12:$M$5134,Caixa!$B$12:$B$5134,DR$12,Caixa!$L$12:$L$5134,$C18)+SUMIFS(Banco!$L$12:$L$5001,Banco!$B$12:$B$5001,DR$12,Banco!$K$12:$K$5001,$C18)</f>
        <v>0</v>
      </c>
      <c r="DS18" s="101">
        <f>SUMIFS(Caixa!$M$12:$M$5134,Caixa!$B$12:$B$5134,DS$12,Caixa!$L$12:$L$5134,$C18)+SUMIFS(Banco!$L$12:$L$5001,Banco!$B$12:$B$5001,DS$12,Banco!$K$12:$K$5001,$C18)</f>
        <v>0</v>
      </c>
      <c r="DT18" s="101">
        <f>SUMIFS(Caixa!$M$12:$M$5134,Caixa!$B$12:$B$5134,DT$12,Caixa!$L$12:$L$5134,$C18)+SUMIFS(Banco!$L$12:$L$5001,Banco!$B$12:$B$5001,DT$12,Banco!$K$12:$K$5001,$C18)</f>
        <v>0</v>
      </c>
      <c r="DU18" s="101">
        <f>SUMIFS(Caixa!$M$12:$M$5134,Caixa!$B$12:$B$5134,DU$12,Caixa!$L$12:$L$5134,$C18)+SUMIFS(Banco!$L$12:$L$5001,Banco!$B$12:$B$5001,DU$12,Banco!$K$12:$K$5001,$C18)</f>
        <v>0</v>
      </c>
      <c r="DV18" s="101">
        <f>SUMIFS(Caixa!$M$12:$M$5134,Caixa!$B$12:$B$5134,DV$12,Caixa!$L$12:$L$5134,$C18)+SUMIFS(Banco!$L$12:$L$5001,Banco!$B$12:$B$5001,DV$12,Banco!$K$12:$K$5001,$C18)</f>
        <v>0</v>
      </c>
      <c r="DW18" s="102">
        <f>SUM(CS18:DV18)</f>
        <v>0</v>
      </c>
      <c r="DX18" s="101">
        <f>SUMIFS(Caixa!$M$12:$M$5134,Caixa!$B$12:$B$5134,DX$12,Caixa!$L$12:$L$5134,$C18)+SUMIFS(Banco!$L$12:$L$5001,Banco!$B$12:$B$5001,DX$12,Banco!$K$12:$K$5001,$C18)</f>
        <v>0</v>
      </c>
      <c r="DY18" s="101">
        <f>SUMIFS(Caixa!$M$12:$M$5134,Caixa!$B$12:$B$5134,DY$12,Caixa!$L$12:$L$5134,$C18)+SUMIFS(Banco!$L$12:$L$5001,Banco!$B$12:$B$5001,DY$12,Banco!$K$12:$K$5001,$C18)</f>
        <v>0</v>
      </c>
      <c r="DZ18" s="101">
        <f>SUMIFS(Caixa!$M$12:$M$5134,Caixa!$B$12:$B$5134,DZ$12,Caixa!$L$12:$L$5134,$C18)+SUMIFS(Banco!$L$12:$L$5001,Banco!$B$12:$B$5001,DZ$12,Banco!$K$12:$K$5001,$C18)</f>
        <v>0</v>
      </c>
      <c r="EA18" s="101">
        <f>SUMIFS(Caixa!$M$12:$M$5134,Caixa!$B$12:$B$5134,EA$12,Caixa!$L$12:$L$5134,$C18)+SUMIFS(Banco!$L$12:$L$5001,Banco!$B$12:$B$5001,EA$12,Banco!$K$12:$K$5001,$C18)</f>
        <v>0</v>
      </c>
      <c r="EB18" s="101">
        <f>SUMIFS(Caixa!$M$12:$M$5134,Caixa!$B$12:$B$5134,EB$12,Caixa!$L$12:$L$5134,$C18)+SUMIFS(Banco!$L$12:$L$5001,Banco!$B$12:$B$5001,EB$12,Banco!$K$12:$K$5001,$C18)</f>
        <v>0</v>
      </c>
      <c r="EC18" s="101">
        <f>SUMIFS(Caixa!$M$12:$M$5134,Caixa!$B$12:$B$5134,EC$12,Caixa!$L$12:$L$5134,$C18)+SUMIFS(Banco!$L$12:$L$5001,Banco!$B$12:$B$5001,EC$12,Banco!$K$12:$K$5001,$C18)</f>
        <v>0</v>
      </c>
      <c r="ED18" s="101">
        <f>SUMIFS(Caixa!$M$12:$M$5134,Caixa!$B$12:$B$5134,ED$12,Caixa!$L$12:$L$5134,$C18)+SUMIFS(Banco!$L$12:$L$5001,Banco!$B$12:$B$5001,ED$12,Banco!$K$12:$K$5001,$C18)</f>
        <v>0</v>
      </c>
      <c r="EE18" s="101">
        <f>SUMIFS(Caixa!$M$12:$M$5134,Caixa!$B$12:$B$5134,EE$12,Caixa!$L$12:$L$5134,$C18)+SUMIFS(Banco!$L$12:$L$5001,Banco!$B$12:$B$5001,EE$12,Banco!$K$12:$K$5001,$C18)</f>
        <v>0</v>
      </c>
      <c r="EF18" s="101">
        <f>SUMIFS(Caixa!$M$12:$M$5134,Caixa!$B$12:$B$5134,EF$12,Caixa!$L$12:$L$5134,$C18)+SUMIFS(Banco!$L$12:$L$5001,Banco!$B$12:$B$5001,EF$12,Banco!$K$12:$K$5001,$C18)</f>
        <v>0</v>
      </c>
      <c r="EG18" s="101">
        <f>SUMIFS(Caixa!$M$12:$M$5134,Caixa!$B$12:$B$5134,EG$12,Caixa!$L$12:$L$5134,$C18)+SUMIFS(Banco!$L$12:$L$5001,Banco!$B$12:$B$5001,EG$12,Banco!$K$12:$K$5001,$C18)</f>
        <v>0</v>
      </c>
      <c r="EH18" s="101">
        <f>SUMIFS(Caixa!$M$12:$M$5134,Caixa!$B$12:$B$5134,EH$12,Caixa!$L$12:$L$5134,$C18)+SUMIFS(Banco!$L$12:$L$5001,Banco!$B$12:$B$5001,EH$12,Banco!$K$12:$K$5001,$C18)</f>
        <v>0</v>
      </c>
      <c r="EI18" s="101">
        <f>SUMIFS(Caixa!$M$12:$M$5134,Caixa!$B$12:$B$5134,EI$12,Caixa!$L$12:$L$5134,$C18)+SUMIFS(Banco!$L$12:$L$5001,Banco!$B$12:$B$5001,EI$12,Banco!$K$12:$K$5001,$C18)</f>
        <v>0</v>
      </c>
      <c r="EJ18" s="101">
        <f>SUMIFS(Caixa!$M$12:$M$5134,Caixa!$B$12:$B$5134,EJ$12,Caixa!$L$12:$L$5134,$C18)+SUMIFS(Banco!$L$12:$L$5001,Banco!$B$12:$B$5001,EJ$12,Banco!$K$12:$K$5001,$C18)</f>
        <v>0</v>
      </c>
      <c r="EK18" s="101">
        <f>SUMIFS(Caixa!$M$12:$M$5134,Caixa!$B$12:$B$5134,EK$12,Caixa!$L$12:$L$5134,$C18)+SUMIFS(Banco!$L$12:$L$5001,Banco!$B$12:$B$5001,EK$12,Banco!$K$12:$K$5001,$C18)</f>
        <v>0</v>
      </c>
      <c r="EL18" s="101">
        <f>SUMIFS(Caixa!$M$12:$M$5134,Caixa!$B$12:$B$5134,EL$12,Caixa!$L$12:$L$5134,$C18)+SUMIFS(Banco!$L$12:$L$5001,Banco!$B$12:$B$5001,EL$12,Banco!$K$12:$K$5001,$C18)</f>
        <v>0</v>
      </c>
      <c r="EM18" s="101">
        <f>SUMIFS(Caixa!$M$12:$M$5134,Caixa!$B$12:$B$5134,EM$12,Caixa!$L$12:$L$5134,$C18)+SUMIFS(Banco!$L$12:$L$5001,Banco!$B$12:$B$5001,EM$12,Banco!$K$12:$K$5001,$C18)</f>
        <v>0</v>
      </c>
      <c r="EN18" s="101">
        <f>SUMIFS(Caixa!$M$12:$M$5134,Caixa!$B$12:$B$5134,EN$12,Caixa!$L$12:$L$5134,$C18)+SUMIFS(Banco!$L$12:$L$5001,Banco!$B$12:$B$5001,EN$12,Banco!$K$12:$K$5001,$C18)</f>
        <v>0</v>
      </c>
      <c r="EO18" s="101">
        <f>SUMIFS(Caixa!$M$12:$M$5134,Caixa!$B$12:$B$5134,EO$12,Caixa!$L$12:$L$5134,$C18)+SUMIFS(Banco!$L$12:$L$5001,Banco!$B$12:$B$5001,EO$12,Banco!$K$12:$K$5001,$C18)</f>
        <v>0</v>
      </c>
      <c r="EP18" s="101">
        <f>SUMIFS(Caixa!$M$12:$M$5134,Caixa!$B$12:$B$5134,EP$12,Caixa!$L$12:$L$5134,$C18)+SUMIFS(Banco!$L$12:$L$5001,Banco!$B$12:$B$5001,EP$12,Banco!$K$12:$K$5001,$C18)</f>
        <v>0</v>
      </c>
      <c r="EQ18" s="101">
        <f>SUMIFS(Caixa!$M$12:$M$5134,Caixa!$B$12:$B$5134,EQ$12,Caixa!$L$12:$L$5134,$C18)+SUMIFS(Banco!$L$12:$L$5001,Banco!$B$12:$B$5001,EQ$12,Banco!$K$12:$K$5001,$C18)</f>
        <v>0</v>
      </c>
      <c r="ER18" s="101">
        <f>SUMIFS(Caixa!$M$12:$M$5134,Caixa!$B$12:$B$5134,ER$12,Caixa!$L$12:$L$5134,$C18)+SUMIFS(Banco!$L$12:$L$5001,Banco!$B$12:$B$5001,ER$12,Banco!$K$12:$K$5001,$C18)</f>
        <v>0</v>
      </c>
      <c r="ES18" s="101">
        <f>SUMIFS(Caixa!$M$12:$M$5134,Caixa!$B$12:$B$5134,ES$12,Caixa!$L$12:$L$5134,$C18)+SUMIFS(Banco!$L$12:$L$5001,Banco!$B$12:$B$5001,ES$12,Banco!$K$12:$K$5001,$C18)</f>
        <v>0</v>
      </c>
      <c r="ET18" s="101">
        <f>SUMIFS(Caixa!$M$12:$M$5134,Caixa!$B$12:$B$5134,ET$12,Caixa!$L$12:$L$5134,$C18)+SUMIFS(Banco!$L$12:$L$5001,Banco!$B$12:$B$5001,ET$12,Banco!$K$12:$K$5001,$C18)</f>
        <v>0</v>
      </c>
      <c r="EU18" s="101">
        <f>SUMIFS(Caixa!$M$12:$M$5134,Caixa!$B$12:$B$5134,EU$12,Caixa!$L$12:$L$5134,$C18)+SUMIFS(Banco!$L$12:$L$5001,Banco!$B$12:$B$5001,EU$12,Banco!$K$12:$K$5001,$C18)</f>
        <v>0</v>
      </c>
      <c r="EV18" s="101">
        <f>SUMIFS(Caixa!$M$12:$M$5134,Caixa!$B$12:$B$5134,EV$12,Caixa!$L$12:$L$5134,$C18)+SUMIFS(Banco!$L$12:$L$5001,Banco!$B$12:$B$5001,EV$12,Banco!$K$12:$K$5001,$C18)</f>
        <v>0</v>
      </c>
      <c r="EW18" s="101">
        <f>SUMIFS(Caixa!$M$12:$M$5134,Caixa!$B$12:$B$5134,EW$12,Caixa!$L$12:$L$5134,$C18)+SUMIFS(Banco!$L$12:$L$5001,Banco!$B$12:$B$5001,EW$12,Banco!$K$12:$K$5001,$C18)</f>
        <v>0</v>
      </c>
      <c r="EX18" s="101">
        <f>SUMIFS(Caixa!$M$12:$M$5134,Caixa!$B$12:$B$5134,EX$12,Caixa!$L$12:$L$5134,$C18)+SUMIFS(Banco!$L$12:$L$5001,Banco!$B$12:$B$5001,EX$12,Banco!$K$12:$K$5001,$C18)</f>
        <v>0</v>
      </c>
      <c r="EY18" s="101">
        <f>SUMIFS(Caixa!$M$12:$M$5134,Caixa!$B$12:$B$5134,EY$12,Caixa!$L$12:$L$5134,$C18)+SUMIFS(Banco!$L$12:$L$5001,Banco!$B$12:$B$5001,EY$12,Banco!$K$12:$K$5001,$C18)</f>
        <v>0</v>
      </c>
      <c r="EZ18" s="101">
        <f>SUMIFS(Caixa!$M$12:$M$5134,Caixa!$B$12:$B$5134,EZ$12,Caixa!$L$12:$L$5134,$C18)+SUMIFS(Banco!$L$12:$L$5001,Banco!$B$12:$B$5001,EZ$12,Banco!$K$12:$K$5001,$C18)</f>
        <v>0</v>
      </c>
      <c r="FA18" s="101">
        <f>SUMIFS(Caixa!$M$12:$M$5134,Caixa!$B$12:$B$5134,FA$12,Caixa!$L$12:$L$5134,$C18)+SUMIFS(Banco!$L$12:$L$5001,Banco!$B$12:$B$5001,FA$12,Banco!$K$12:$K$5001,$C18)</f>
        <v>0</v>
      </c>
      <c r="FB18" s="101">
        <f>SUMIFS(Caixa!$M$12:$M$5134,Caixa!$B$12:$B$5134,FB$12,Caixa!$L$12:$L$5134,$C18)+SUMIFS(Banco!$L$12:$L$5001,Banco!$B$12:$B$5001,FB$12,Banco!$K$12:$K$5001,$C18)</f>
        <v>0</v>
      </c>
      <c r="FC18" s="102">
        <f t="shared" si="316"/>
        <v>0</v>
      </c>
      <c r="FD18" s="101">
        <f>SUMIFS(Caixa!$M$12:$M$5134,Caixa!$B$12:$B$5134,FD$12,Caixa!$L$12:$L$5134,$C18)+SUMIFS(Banco!$L$12:$L$5001,Banco!$B$12:$B$5001,FD$12,Banco!$K$12:$K$5001,$C18)</f>
        <v>0</v>
      </c>
      <c r="FE18" s="101">
        <f>SUMIFS(Caixa!$M$12:$M$5134,Caixa!$B$12:$B$5134,FE$12,Caixa!$L$12:$L$5134,$C18)+SUMIFS(Banco!$L$12:$L$5001,Banco!$B$12:$B$5001,FE$12,Banco!$K$12:$K$5001,$C18)</f>
        <v>0</v>
      </c>
      <c r="FF18" s="101">
        <f>SUMIFS(Caixa!$M$12:$M$5134,Caixa!$B$12:$B$5134,FF$12,Caixa!$L$12:$L$5134,$C18)+SUMIFS(Banco!$L$12:$L$5001,Banco!$B$12:$B$5001,FF$12,Banco!$K$12:$K$5001,$C18)</f>
        <v>0</v>
      </c>
      <c r="FG18" s="101">
        <f>SUMIFS(Caixa!$M$12:$M$5134,Caixa!$B$12:$B$5134,FG$12,Caixa!$L$12:$L$5134,$C18)+SUMIFS(Banco!$L$12:$L$5001,Banco!$B$12:$B$5001,FG$12,Banco!$K$12:$K$5001,$C18)</f>
        <v>0</v>
      </c>
      <c r="FH18" s="101">
        <f>SUMIFS(Caixa!$M$12:$M$5134,Caixa!$B$12:$B$5134,FH$12,Caixa!$L$12:$L$5134,$C18)+SUMIFS(Banco!$L$12:$L$5001,Banco!$B$12:$B$5001,FH$12,Banco!$K$12:$K$5001,$C18)</f>
        <v>0</v>
      </c>
      <c r="FI18" s="101">
        <f>SUMIFS(Caixa!$M$12:$M$5134,Caixa!$B$12:$B$5134,FI$12,Caixa!$L$12:$L$5134,$C18)+SUMIFS(Banco!$L$12:$L$5001,Banco!$B$12:$B$5001,FI$12,Banco!$K$12:$K$5001,$C18)</f>
        <v>0</v>
      </c>
      <c r="FJ18" s="101">
        <f>SUMIFS(Caixa!$M$12:$M$5134,Caixa!$B$12:$B$5134,FJ$12,Caixa!$L$12:$L$5134,$C18)+SUMIFS(Banco!$L$12:$L$5001,Banco!$B$12:$B$5001,FJ$12,Banco!$K$12:$K$5001,$C18)</f>
        <v>0</v>
      </c>
      <c r="FK18" s="101">
        <f>SUMIFS(Caixa!$M$12:$M$5134,Caixa!$B$12:$B$5134,FK$12,Caixa!$L$12:$L$5134,$C18)+SUMIFS(Banco!$L$12:$L$5001,Banco!$B$12:$B$5001,FK$12,Banco!$K$12:$K$5001,$C18)</f>
        <v>0</v>
      </c>
      <c r="FL18" s="101">
        <f>SUMIFS(Caixa!$M$12:$M$5134,Caixa!$B$12:$B$5134,FL$12,Caixa!$L$12:$L$5134,$C18)+SUMIFS(Banco!$L$12:$L$5001,Banco!$B$12:$B$5001,FL$12,Banco!$K$12:$K$5001,$C18)</f>
        <v>0</v>
      </c>
      <c r="FM18" s="101">
        <f>SUMIFS(Caixa!$M$12:$M$5134,Caixa!$B$12:$B$5134,FM$12,Caixa!$L$12:$L$5134,$C18)+SUMIFS(Banco!$L$12:$L$5001,Banco!$B$12:$B$5001,FM$12,Banco!$K$12:$K$5001,$C18)</f>
        <v>0</v>
      </c>
      <c r="FN18" s="101">
        <f>SUMIFS(Caixa!$M$12:$M$5134,Caixa!$B$12:$B$5134,FN$12,Caixa!$L$12:$L$5134,$C18)+SUMIFS(Banco!$L$12:$L$5001,Banco!$B$12:$B$5001,FN$12,Banco!$K$12:$K$5001,$C18)</f>
        <v>0</v>
      </c>
      <c r="FO18" s="101">
        <f>SUMIFS(Caixa!$M$12:$M$5134,Caixa!$B$12:$B$5134,FO$12,Caixa!$L$12:$L$5134,$C18)+SUMIFS(Banco!$L$12:$L$5001,Banco!$B$12:$B$5001,FO$12,Banco!$K$12:$K$5001,$C18)</f>
        <v>0</v>
      </c>
      <c r="FP18" s="101">
        <f>SUMIFS(Caixa!$M$12:$M$5134,Caixa!$B$12:$B$5134,FP$12,Caixa!$L$12:$L$5134,$C18)+SUMIFS(Banco!$L$12:$L$5001,Banco!$B$12:$B$5001,FP$12,Banco!$K$12:$K$5001,$C18)</f>
        <v>0</v>
      </c>
      <c r="FQ18" s="101">
        <f>SUMIFS(Caixa!$M$12:$M$5134,Caixa!$B$12:$B$5134,FQ$12,Caixa!$L$12:$L$5134,$C18)+SUMIFS(Banco!$L$12:$L$5001,Banco!$B$12:$B$5001,FQ$12,Banco!$K$12:$K$5001,$C18)</f>
        <v>0</v>
      </c>
      <c r="FR18" s="101">
        <f>SUMIFS(Caixa!$M$12:$M$5134,Caixa!$B$12:$B$5134,FR$12,Caixa!$L$12:$L$5134,$C18)+SUMIFS(Banco!$L$12:$L$5001,Banco!$B$12:$B$5001,FR$12,Banco!$K$12:$K$5001,$C18)</f>
        <v>0</v>
      </c>
      <c r="FS18" s="101">
        <f>SUMIFS(Caixa!$M$12:$M$5134,Caixa!$B$12:$B$5134,FS$12,Caixa!$L$12:$L$5134,$C18)+SUMIFS(Banco!$L$12:$L$5001,Banco!$B$12:$B$5001,FS$12,Banco!$K$12:$K$5001,$C18)</f>
        <v>0</v>
      </c>
      <c r="FT18" s="101">
        <f>SUMIFS(Caixa!$M$12:$M$5134,Caixa!$B$12:$B$5134,FT$12,Caixa!$L$12:$L$5134,$C18)+SUMIFS(Banco!$L$12:$L$5001,Banco!$B$12:$B$5001,FT$12,Banco!$K$12:$K$5001,$C18)</f>
        <v>0</v>
      </c>
      <c r="FU18" s="101">
        <f>SUMIFS(Caixa!$M$12:$M$5134,Caixa!$B$12:$B$5134,FU$12,Caixa!$L$12:$L$5134,$C18)+SUMIFS(Banco!$L$12:$L$5001,Banco!$B$12:$B$5001,FU$12,Banco!$K$12:$K$5001,$C18)</f>
        <v>0</v>
      </c>
      <c r="FV18" s="101">
        <f>SUMIFS(Caixa!$M$12:$M$5134,Caixa!$B$12:$B$5134,FV$12,Caixa!$L$12:$L$5134,$C18)+SUMIFS(Banco!$L$12:$L$5001,Banco!$B$12:$B$5001,FV$12,Banco!$K$12:$K$5001,$C18)</f>
        <v>0</v>
      </c>
      <c r="FW18" s="101">
        <f>SUMIFS(Caixa!$M$12:$M$5134,Caixa!$B$12:$B$5134,FW$12,Caixa!$L$12:$L$5134,$C18)+SUMIFS(Banco!$L$12:$L$5001,Banco!$B$12:$B$5001,FW$12,Banco!$K$12:$K$5001,$C18)</f>
        <v>0</v>
      </c>
      <c r="FX18" s="101">
        <f>SUMIFS(Caixa!$M$12:$M$5134,Caixa!$B$12:$B$5134,FX$12,Caixa!$L$12:$L$5134,$C18)+SUMIFS(Banco!$L$12:$L$5001,Banco!$B$12:$B$5001,FX$12,Banco!$K$12:$K$5001,$C18)</f>
        <v>0</v>
      </c>
      <c r="FY18" s="101">
        <f>SUMIFS(Caixa!$M$12:$M$5134,Caixa!$B$12:$B$5134,FY$12,Caixa!$L$12:$L$5134,$C18)+SUMIFS(Banco!$L$12:$L$5001,Banco!$B$12:$B$5001,FY$12,Banco!$K$12:$K$5001,$C18)</f>
        <v>0</v>
      </c>
      <c r="FZ18" s="101">
        <f>SUMIFS(Caixa!$M$12:$M$5134,Caixa!$B$12:$B$5134,FZ$12,Caixa!$L$12:$L$5134,$C18)+SUMIFS(Banco!$L$12:$L$5001,Banco!$B$12:$B$5001,FZ$12,Banco!$K$12:$K$5001,$C18)</f>
        <v>0</v>
      </c>
      <c r="GA18" s="101">
        <f>SUMIFS(Caixa!$M$12:$M$5134,Caixa!$B$12:$B$5134,GA$12,Caixa!$L$12:$L$5134,$C18)+SUMIFS(Banco!$L$12:$L$5001,Banco!$B$12:$B$5001,GA$12,Banco!$K$12:$K$5001,$C18)</f>
        <v>0</v>
      </c>
      <c r="GB18" s="101">
        <f>SUMIFS(Caixa!$M$12:$M$5134,Caixa!$B$12:$B$5134,GB$12,Caixa!$L$12:$L$5134,$C18)+SUMIFS(Banco!$L$12:$L$5001,Banco!$B$12:$B$5001,GB$12,Banco!$K$12:$K$5001,$C18)</f>
        <v>0</v>
      </c>
      <c r="GC18" s="101">
        <f>SUMIFS(Caixa!$M$12:$M$5134,Caixa!$B$12:$B$5134,GC$12,Caixa!$L$12:$L$5134,$C18)+SUMIFS(Banco!$L$12:$L$5001,Banco!$B$12:$B$5001,GC$12,Banco!$K$12:$K$5001,$C18)</f>
        <v>0</v>
      </c>
      <c r="GD18" s="101">
        <f>SUMIFS(Caixa!$M$12:$M$5134,Caixa!$B$12:$B$5134,GD$12,Caixa!$L$12:$L$5134,$C18)+SUMIFS(Banco!$L$12:$L$5001,Banco!$B$12:$B$5001,GD$12,Banco!$K$12:$K$5001,$C18)</f>
        <v>0</v>
      </c>
      <c r="GE18" s="101">
        <f>SUMIFS(Caixa!$M$12:$M$5134,Caixa!$B$12:$B$5134,GE$12,Caixa!$L$12:$L$5134,$C18)+SUMIFS(Banco!$L$12:$L$5001,Banco!$B$12:$B$5001,GE$12,Banco!$K$12:$K$5001,$C18)</f>
        <v>0</v>
      </c>
      <c r="GF18" s="101">
        <f>SUMIFS(Caixa!$M$12:$M$5134,Caixa!$B$12:$B$5134,GF$12,Caixa!$L$12:$L$5134,$C18)+SUMIFS(Banco!$L$12:$L$5001,Banco!$B$12:$B$5001,GF$12,Banco!$K$12:$K$5001,$C18)</f>
        <v>0</v>
      </c>
      <c r="GG18" s="101">
        <f>SUMIFS(Caixa!$M$12:$M$5134,Caixa!$B$12:$B$5134,GG$12,Caixa!$L$12:$L$5134,$C18)+SUMIFS(Banco!$L$12:$L$5001,Banco!$B$12:$B$5001,GG$12,Banco!$K$12:$K$5001,$C18)</f>
        <v>0</v>
      </c>
      <c r="GH18" s="102">
        <f>SUM(FD18:GG18)</f>
        <v>0</v>
      </c>
      <c r="GI18" s="101">
        <f>SUMIFS(Caixa!$M$12:$M$5134,Caixa!$B$12:$B$5134,GI$12,Caixa!$L$12:$L$5134,$C18)+SUMIFS(Banco!$L$12:$L$5001,Banco!$B$12:$B$5001,GI$12,Banco!$K$12:$K$5001,$C18)</f>
        <v>0</v>
      </c>
      <c r="GJ18" s="101">
        <f>SUMIFS(Caixa!$M$12:$M$5134,Caixa!$B$12:$B$5134,GJ$12,Caixa!$L$12:$L$5134,$C18)+SUMIFS(Banco!$L$12:$L$5001,Banco!$B$12:$B$5001,GJ$12,Banco!$K$12:$K$5001,$C18)</f>
        <v>0</v>
      </c>
      <c r="GK18" s="101">
        <f>SUMIFS(Caixa!$M$12:$M$5134,Caixa!$B$12:$B$5134,GK$12,Caixa!$L$12:$L$5134,$C18)+SUMIFS(Banco!$L$12:$L$5001,Banco!$B$12:$B$5001,GK$12,Banco!$K$12:$K$5001,$C18)</f>
        <v>0</v>
      </c>
      <c r="GL18" s="101">
        <f>SUMIFS(Caixa!$M$12:$M$5134,Caixa!$B$12:$B$5134,GL$12,Caixa!$L$12:$L$5134,$C18)+SUMIFS(Banco!$L$12:$L$5001,Banco!$B$12:$B$5001,GL$12,Banco!$K$12:$K$5001,$C18)</f>
        <v>0</v>
      </c>
      <c r="GM18" s="101">
        <f>SUMIFS(Caixa!$M$12:$M$5134,Caixa!$B$12:$B$5134,GM$12,Caixa!$L$12:$L$5134,$C18)+SUMIFS(Banco!$L$12:$L$5001,Banco!$B$12:$B$5001,GM$12,Banco!$K$12:$K$5001,$C18)</f>
        <v>0</v>
      </c>
      <c r="GN18" s="101">
        <f>SUMIFS(Caixa!$M$12:$M$5134,Caixa!$B$12:$B$5134,GN$12,Caixa!$L$12:$L$5134,$C18)+SUMIFS(Banco!$L$12:$L$5001,Banco!$B$12:$B$5001,GN$12,Banco!$K$12:$K$5001,$C18)</f>
        <v>0</v>
      </c>
      <c r="GO18" s="101">
        <f>SUMIFS(Caixa!$M$12:$M$5134,Caixa!$B$12:$B$5134,GO$12,Caixa!$L$12:$L$5134,$C18)+SUMIFS(Banco!$L$12:$L$5001,Banco!$B$12:$B$5001,GO$12,Banco!$K$12:$K$5001,$C18)</f>
        <v>0</v>
      </c>
      <c r="GP18" s="101">
        <f>SUMIFS(Caixa!$M$12:$M$5134,Caixa!$B$12:$B$5134,GP$12,Caixa!$L$12:$L$5134,$C18)+SUMIFS(Banco!$L$12:$L$5001,Banco!$B$12:$B$5001,GP$12,Banco!$K$12:$K$5001,$C18)</f>
        <v>0</v>
      </c>
      <c r="GQ18" s="101">
        <f>SUMIFS(Caixa!$M$12:$M$5134,Caixa!$B$12:$B$5134,GQ$12,Caixa!$L$12:$L$5134,$C18)+SUMIFS(Banco!$L$12:$L$5001,Banco!$B$12:$B$5001,GQ$12,Banco!$K$12:$K$5001,$C18)</f>
        <v>0</v>
      </c>
      <c r="GR18" s="101">
        <f>SUMIFS(Caixa!$M$12:$M$5134,Caixa!$B$12:$B$5134,GR$12,Caixa!$L$12:$L$5134,$C18)+SUMIFS(Banco!$L$12:$L$5001,Banco!$B$12:$B$5001,GR$12,Banco!$K$12:$K$5001,$C18)</f>
        <v>0</v>
      </c>
      <c r="GS18" s="101">
        <f>SUMIFS(Caixa!$M$12:$M$5134,Caixa!$B$12:$B$5134,GS$12,Caixa!$L$12:$L$5134,$C18)+SUMIFS(Banco!$L$12:$L$5001,Banco!$B$12:$B$5001,GS$12,Banco!$K$12:$K$5001,$C18)</f>
        <v>0</v>
      </c>
      <c r="GT18" s="101">
        <f>SUMIFS(Caixa!$M$12:$M$5134,Caixa!$B$12:$B$5134,GT$12,Caixa!$L$12:$L$5134,$C18)+SUMIFS(Banco!$L$12:$L$5001,Banco!$B$12:$B$5001,GT$12,Banco!$K$12:$K$5001,$C18)</f>
        <v>0</v>
      </c>
      <c r="GU18" s="101">
        <f>SUMIFS(Caixa!$M$12:$M$5134,Caixa!$B$12:$B$5134,GU$12,Caixa!$L$12:$L$5134,$C18)+SUMIFS(Banco!$L$12:$L$5001,Banco!$B$12:$B$5001,GU$12,Banco!$K$12:$K$5001,$C18)</f>
        <v>0</v>
      </c>
      <c r="GV18" s="101">
        <f>SUMIFS(Caixa!$M$12:$M$5134,Caixa!$B$12:$B$5134,GV$12,Caixa!$L$12:$L$5134,$C18)+SUMIFS(Banco!$L$12:$L$5001,Banco!$B$12:$B$5001,GV$12,Banco!$K$12:$K$5001,$C18)</f>
        <v>0</v>
      </c>
      <c r="GW18" s="101">
        <f>SUMIFS(Caixa!$M$12:$M$5134,Caixa!$B$12:$B$5134,GW$12,Caixa!$L$12:$L$5134,$C18)+SUMIFS(Banco!$L$12:$L$5001,Banco!$B$12:$B$5001,GW$12,Banco!$K$12:$K$5001,$C18)</f>
        <v>0</v>
      </c>
      <c r="GX18" s="101">
        <f>SUMIFS(Caixa!$M$12:$M$5134,Caixa!$B$12:$B$5134,GX$12,Caixa!$L$12:$L$5134,$C18)+SUMIFS(Banco!$L$12:$L$5001,Banco!$B$12:$B$5001,GX$12,Banco!$K$12:$K$5001,$C18)</f>
        <v>0</v>
      </c>
      <c r="GY18" s="101">
        <f>SUMIFS(Caixa!$M$12:$M$5134,Caixa!$B$12:$B$5134,GY$12,Caixa!$L$12:$L$5134,$C18)+SUMIFS(Banco!$L$12:$L$5001,Banco!$B$12:$B$5001,GY$12,Banco!$K$12:$K$5001,$C18)</f>
        <v>0</v>
      </c>
      <c r="GZ18" s="101">
        <f>SUMIFS(Caixa!$M$12:$M$5134,Caixa!$B$12:$B$5134,GZ$12,Caixa!$L$12:$L$5134,$C18)+SUMIFS(Banco!$L$12:$L$5001,Banco!$B$12:$B$5001,GZ$12,Banco!$K$12:$K$5001,$C18)</f>
        <v>0</v>
      </c>
      <c r="HA18" s="101">
        <f>SUMIFS(Caixa!$M$12:$M$5134,Caixa!$B$12:$B$5134,HA$12,Caixa!$L$12:$L$5134,$C18)+SUMIFS(Banco!$L$12:$L$5001,Banco!$B$12:$B$5001,HA$12,Banco!$K$12:$K$5001,$C18)</f>
        <v>0</v>
      </c>
      <c r="HB18" s="101">
        <f>SUMIFS(Caixa!$M$12:$M$5134,Caixa!$B$12:$B$5134,HB$12,Caixa!$L$12:$L$5134,$C18)+SUMIFS(Banco!$L$12:$L$5001,Banco!$B$12:$B$5001,HB$12,Banco!$K$12:$K$5001,$C18)</f>
        <v>0</v>
      </c>
      <c r="HC18" s="101">
        <f>SUMIFS(Caixa!$M$12:$M$5134,Caixa!$B$12:$B$5134,HC$12,Caixa!$L$12:$L$5134,$C18)+SUMIFS(Banco!$L$12:$L$5001,Banco!$B$12:$B$5001,HC$12,Banco!$K$12:$K$5001,$C18)</f>
        <v>0</v>
      </c>
      <c r="HD18" s="101">
        <f>SUMIFS(Caixa!$M$12:$M$5134,Caixa!$B$12:$B$5134,HD$12,Caixa!$L$12:$L$5134,$C18)+SUMIFS(Banco!$L$12:$L$5001,Banco!$B$12:$B$5001,HD$12,Banco!$K$12:$K$5001,$C18)</f>
        <v>0</v>
      </c>
      <c r="HE18" s="101">
        <f>SUMIFS(Caixa!$M$12:$M$5134,Caixa!$B$12:$B$5134,HE$12,Caixa!$L$12:$L$5134,$C18)+SUMIFS(Banco!$L$12:$L$5001,Banco!$B$12:$B$5001,HE$12,Banco!$K$12:$K$5001,$C18)</f>
        <v>0</v>
      </c>
      <c r="HF18" s="101">
        <f>SUMIFS(Caixa!$M$12:$M$5134,Caixa!$B$12:$B$5134,HF$12,Caixa!$L$12:$L$5134,$C18)+SUMIFS(Banco!$L$12:$L$5001,Banco!$B$12:$B$5001,HF$12,Banco!$K$12:$K$5001,$C18)</f>
        <v>0</v>
      </c>
      <c r="HG18" s="101">
        <f>SUMIFS(Caixa!$M$12:$M$5134,Caixa!$B$12:$B$5134,HG$12,Caixa!$L$12:$L$5134,$C18)+SUMIFS(Banco!$L$12:$L$5001,Banco!$B$12:$B$5001,HG$12,Banco!$K$12:$K$5001,$C18)</f>
        <v>0</v>
      </c>
      <c r="HH18" s="101">
        <f>SUMIFS(Caixa!$M$12:$M$5134,Caixa!$B$12:$B$5134,HH$12,Caixa!$L$12:$L$5134,$C18)+SUMIFS(Banco!$L$12:$L$5001,Banco!$B$12:$B$5001,HH$12,Banco!$K$12:$K$5001,$C18)</f>
        <v>0</v>
      </c>
      <c r="HI18" s="101">
        <f>SUMIFS(Caixa!$M$12:$M$5134,Caixa!$B$12:$B$5134,HI$12,Caixa!$L$12:$L$5134,$C18)+SUMIFS(Banco!$L$12:$L$5001,Banco!$B$12:$B$5001,HI$12,Banco!$K$12:$K$5001,$C18)</f>
        <v>0</v>
      </c>
      <c r="HJ18" s="101">
        <f>SUMIFS(Caixa!$M$12:$M$5134,Caixa!$B$12:$B$5134,HJ$12,Caixa!$L$12:$L$5134,$C18)+SUMIFS(Banco!$L$12:$L$5001,Banco!$B$12:$B$5001,HJ$12,Banco!$K$12:$K$5001,$C18)</f>
        <v>0</v>
      </c>
      <c r="HK18" s="101">
        <f>SUMIFS(Caixa!$M$12:$M$5134,Caixa!$B$12:$B$5134,HK$12,Caixa!$L$12:$L$5134,$C18)+SUMIFS(Banco!$L$12:$L$5001,Banco!$B$12:$B$5001,HK$12,Banco!$K$12:$K$5001,$C18)</f>
        <v>0</v>
      </c>
      <c r="HL18" s="101">
        <f>SUMIFS(Caixa!$M$12:$M$5134,Caixa!$B$12:$B$5134,HL$12,Caixa!$L$12:$L$5134,$C18)+SUMIFS(Banco!$L$12:$L$5001,Banco!$B$12:$B$5001,HL$12,Banco!$K$12:$K$5001,$C18)</f>
        <v>0</v>
      </c>
      <c r="HM18" s="101">
        <f>SUMIFS(Caixa!$M$12:$M$5134,Caixa!$B$12:$B$5134,HM$12,Caixa!$L$12:$L$5134,$C18)+SUMIFS(Banco!$L$12:$L$5001,Banco!$B$12:$B$5001,HM$12,Banco!$K$12:$K$5001,$C18)</f>
        <v>0</v>
      </c>
      <c r="HN18" s="102">
        <f t="shared" si="317"/>
        <v>0</v>
      </c>
      <c r="HO18" s="101">
        <f>SUMIFS(Caixa!$M$12:$M$5134,Caixa!$B$12:$B$5134,HO$12,Caixa!$L$12:$L$5134,$C18)+SUMIFS(Banco!$L$12:$L$5001,Banco!$B$12:$B$5001,HO$12,Banco!$K$12:$K$5001,$C18)</f>
        <v>0</v>
      </c>
      <c r="HP18" s="101">
        <f>SUMIFS(Caixa!$M$12:$M$5134,Caixa!$B$12:$B$5134,HP$12,Caixa!$L$12:$L$5134,$C18)+SUMIFS(Banco!$L$12:$L$5001,Banco!$B$12:$B$5001,HP$12,Banco!$K$12:$K$5001,$C18)</f>
        <v>0</v>
      </c>
      <c r="HQ18" s="101">
        <f>SUMIFS(Caixa!$M$12:$M$5134,Caixa!$B$12:$B$5134,HQ$12,Caixa!$L$12:$L$5134,$C18)+SUMIFS(Banco!$L$12:$L$5001,Banco!$B$12:$B$5001,HQ$12,Banco!$K$12:$K$5001,$C18)</f>
        <v>0</v>
      </c>
      <c r="HR18" s="101">
        <f>SUMIFS(Caixa!$M$12:$M$5134,Caixa!$B$12:$B$5134,HR$12,Caixa!$L$12:$L$5134,$C18)+SUMIFS(Banco!$L$12:$L$5001,Banco!$B$12:$B$5001,HR$12,Banco!$K$12:$K$5001,$C18)</f>
        <v>0</v>
      </c>
      <c r="HS18" s="101">
        <f>SUMIFS(Caixa!$M$12:$M$5134,Caixa!$B$12:$B$5134,HS$12,Caixa!$L$12:$L$5134,$C18)+SUMIFS(Banco!$L$12:$L$5001,Banco!$B$12:$B$5001,HS$12,Banco!$K$12:$K$5001,$C18)</f>
        <v>0</v>
      </c>
      <c r="HT18" s="101">
        <f>SUMIFS(Caixa!$M$12:$M$5134,Caixa!$B$12:$B$5134,HT$12,Caixa!$L$12:$L$5134,$C18)+SUMIFS(Banco!$L$12:$L$5001,Banco!$B$12:$B$5001,HT$12,Banco!$K$12:$K$5001,$C18)</f>
        <v>0</v>
      </c>
      <c r="HU18" s="101">
        <f>SUMIFS(Caixa!$M$12:$M$5134,Caixa!$B$12:$B$5134,HU$12,Caixa!$L$12:$L$5134,$C18)+SUMIFS(Banco!$L$12:$L$5001,Banco!$B$12:$B$5001,HU$12,Banco!$K$12:$K$5001,$C18)</f>
        <v>0</v>
      </c>
      <c r="HV18" s="101">
        <f>SUMIFS(Caixa!$M$12:$M$5134,Caixa!$B$12:$B$5134,HV$12,Caixa!$L$12:$L$5134,$C18)+SUMIFS(Banco!$L$12:$L$5001,Banco!$B$12:$B$5001,HV$12,Banco!$K$12:$K$5001,$C18)</f>
        <v>0</v>
      </c>
      <c r="HW18" s="101">
        <f>SUMIFS(Caixa!$M$12:$M$5134,Caixa!$B$12:$B$5134,HW$12,Caixa!$L$12:$L$5134,$C18)+SUMIFS(Banco!$L$12:$L$5001,Banco!$B$12:$B$5001,HW$12,Banco!$K$12:$K$5001,$C18)</f>
        <v>0</v>
      </c>
      <c r="HX18" s="101">
        <f>SUMIFS(Caixa!$M$12:$M$5134,Caixa!$B$12:$B$5134,HX$12,Caixa!$L$12:$L$5134,$C18)+SUMIFS(Banco!$L$12:$L$5001,Banco!$B$12:$B$5001,HX$12,Banco!$K$12:$K$5001,$C18)</f>
        <v>0</v>
      </c>
      <c r="HY18" s="101">
        <f>SUMIFS(Caixa!$M$12:$M$5134,Caixa!$B$12:$B$5134,HY$12,Caixa!$L$12:$L$5134,$C18)+SUMIFS(Banco!$L$12:$L$5001,Banco!$B$12:$B$5001,HY$12,Banco!$K$12:$K$5001,$C18)</f>
        <v>0</v>
      </c>
      <c r="HZ18" s="101">
        <f>SUMIFS(Caixa!$M$12:$M$5134,Caixa!$B$12:$B$5134,HZ$12,Caixa!$L$12:$L$5134,$C18)+SUMIFS(Banco!$L$12:$L$5001,Banco!$B$12:$B$5001,HZ$12,Banco!$K$12:$K$5001,$C18)</f>
        <v>0</v>
      </c>
      <c r="IA18" s="101">
        <f>SUMIFS(Caixa!$M$12:$M$5134,Caixa!$B$12:$B$5134,IA$12,Caixa!$L$12:$L$5134,$C18)+SUMIFS(Banco!$L$12:$L$5001,Banco!$B$12:$B$5001,IA$12,Banco!$K$12:$K$5001,$C18)</f>
        <v>0</v>
      </c>
      <c r="IB18" s="101">
        <f>SUMIFS(Caixa!$M$12:$M$5134,Caixa!$B$12:$B$5134,IB$12,Caixa!$L$12:$L$5134,$C18)+SUMIFS(Banco!$L$12:$L$5001,Banco!$B$12:$B$5001,IB$12,Banco!$K$12:$K$5001,$C18)</f>
        <v>0</v>
      </c>
      <c r="IC18" s="101">
        <f>SUMIFS(Caixa!$M$12:$M$5134,Caixa!$B$12:$B$5134,IC$12,Caixa!$L$12:$L$5134,$C18)+SUMIFS(Banco!$L$12:$L$5001,Banco!$B$12:$B$5001,IC$12,Banco!$K$12:$K$5001,$C18)</f>
        <v>0</v>
      </c>
      <c r="ID18" s="101">
        <f>SUMIFS(Caixa!$M$12:$M$5134,Caixa!$B$12:$B$5134,ID$12,Caixa!$L$12:$L$5134,$C18)+SUMIFS(Banco!$L$12:$L$5001,Banco!$B$12:$B$5001,ID$12,Banco!$K$12:$K$5001,$C18)</f>
        <v>0</v>
      </c>
      <c r="IE18" s="101">
        <f>SUMIFS(Caixa!$M$12:$M$5134,Caixa!$B$12:$B$5134,IE$12,Caixa!$L$12:$L$5134,$C18)+SUMIFS(Banco!$L$12:$L$5001,Banco!$B$12:$B$5001,IE$12,Banco!$K$12:$K$5001,$C18)</f>
        <v>0</v>
      </c>
      <c r="IF18" s="101">
        <f>SUMIFS(Caixa!$M$12:$M$5134,Caixa!$B$12:$B$5134,IF$12,Caixa!$L$12:$L$5134,$C18)+SUMIFS(Banco!$L$12:$L$5001,Banco!$B$12:$B$5001,IF$12,Banco!$K$12:$K$5001,$C18)</f>
        <v>0</v>
      </c>
      <c r="IG18" s="101">
        <f>SUMIFS(Caixa!$M$12:$M$5134,Caixa!$B$12:$B$5134,IG$12,Caixa!$L$12:$L$5134,$C18)+SUMIFS(Banco!$L$12:$L$5001,Banco!$B$12:$B$5001,IG$12,Banco!$K$12:$K$5001,$C18)</f>
        <v>0</v>
      </c>
      <c r="IH18" s="101">
        <f>SUMIFS(Caixa!$M$12:$M$5134,Caixa!$B$12:$B$5134,IH$12,Caixa!$L$12:$L$5134,$C18)+SUMIFS(Banco!$L$12:$L$5001,Banco!$B$12:$B$5001,IH$12,Banco!$K$12:$K$5001,$C18)</f>
        <v>0</v>
      </c>
      <c r="II18" s="101">
        <f>SUMIFS(Caixa!$M$12:$M$5134,Caixa!$B$12:$B$5134,II$12,Caixa!$L$12:$L$5134,$C18)+SUMIFS(Banco!$L$12:$L$5001,Banco!$B$12:$B$5001,II$12,Banco!$K$12:$K$5001,$C18)</f>
        <v>0</v>
      </c>
      <c r="IJ18" s="101">
        <f>SUMIFS(Caixa!$M$12:$M$5134,Caixa!$B$12:$B$5134,IJ$12,Caixa!$L$12:$L$5134,$C18)+SUMIFS(Banco!$L$12:$L$5001,Banco!$B$12:$B$5001,IJ$12,Banco!$K$12:$K$5001,$C18)</f>
        <v>0</v>
      </c>
      <c r="IK18" s="101">
        <f>SUMIFS(Caixa!$M$12:$M$5134,Caixa!$B$12:$B$5134,IK$12,Caixa!$L$12:$L$5134,$C18)+SUMIFS(Banco!$L$12:$L$5001,Banco!$B$12:$B$5001,IK$12,Banco!$K$12:$K$5001,$C18)</f>
        <v>0</v>
      </c>
      <c r="IL18" s="101">
        <f>SUMIFS(Caixa!$M$12:$M$5134,Caixa!$B$12:$B$5134,IL$12,Caixa!$L$12:$L$5134,$C18)+SUMIFS(Banco!$L$12:$L$5001,Banco!$B$12:$B$5001,IL$12,Banco!$K$12:$K$5001,$C18)</f>
        <v>0</v>
      </c>
      <c r="IM18" s="101">
        <f>SUMIFS(Caixa!$M$12:$M$5134,Caixa!$B$12:$B$5134,IM$12,Caixa!$L$12:$L$5134,$C18)+SUMIFS(Banco!$L$12:$L$5001,Banco!$B$12:$B$5001,IM$12,Banco!$K$12:$K$5001,$C18)</f>
        <v>0</v>
      </c>
      <c r="IN18" s="101">
        <f>SUMIFS(Caixa!$M$12:$M$5134,Caixa!$B$12:$B$5134,IN$12,Caixa!$L$12:$L$5134,$C18)+SUMIFS(Banco!$L$12:$L$5001,Banco!$B$12:$B$5001,IN$12,Banco!$K$12:$K$5001,$C18)</f>
        <v>0</v>
      </c>
      <c r="IO18" s="101">
        <f>SUMIFS(Caixa!$M$12:$M$5134,Caixa!$B$12:$B$5134,IO$12,Caixa!$L$12:$L$5134,$C18)+SUMIFS(Banco!$L$12:$L$5001,Banco!$B$12:$B$5001,IO$12,Banco!$K$12:$K$5001,$C18)</f>
        <v>0</v>
      </c>
      <c r="IP18" s="101">
        <f>SUMIFS(Caixa!$M$12:$M$5134,Caixa!$B$12:$B$5134,IP$12,Caixa!$L$12:$L$5134,$C18)+SUMIFS(Banco!$L$12:$L$5001,Banco!$B$12:$B$5001,IP$12,Banco!$K$12:$K$5001,$C18)</f>
        <v>0</v>
      </c>
      <c r="IQ18" s="101">
        <f>SUMIFS(Caixa!$M$12:$M$5134,Caixa!$B$12:$B$5134,IQ$12,Caixa!$L$12:$L$5134,$C18)+SUMIFS(Banco!$L$12:$L$5001,Banco!$B$12:$B$5001,IQ$12,Banco!$K$12:$K$5001,$C18)</f>
        <v>0</v>
      </c>
      <c r="IR18" s="101">
        <f>SUMIFS(Caixa!$M$12:$M$5134,Caixa!$B$12:$B$5134,IR$12,Caixa!$L$12:$L$5134,$C18)+SUMIFS(Banco!$L$12:$L$5001,Banco!$B$12:$B$5001,IR$12,Banco!$K$12:$K$5001,$C18)</f>
        <v>0</v>
      </c>
      <c r="IS18" s="101">
        <f>SUMIFS(Caixa!$M$12:$M$5134,Caixa!$B$12:$B$5134,IS$12,Caixa!$L$12:$L$5134,$C18)+SUMIFS(Banco!$L$12:$L$5001,Banco!$B$12:$B$5001,IS$12,Banco!$K$12:$K$5001,$C18)</f>
        <v>0</v>
      </c>
      <c r="IT18" s="102">
        <f t="shared" si="318"/>
        <v>0</v>
      </c>
      <c r="IU18" s="101">
        <f>SUMIFS(Caixa!$M$12:$M$5134,Caixa!$B$12:$B$5134,IU$12,Caixa!$L$12:$L$5134,$C18)+SUMIFS(Banco!$L$12:$L$5001,Banco!$B$12:$B$5001,IU$12,Banco!$K$12:$K$5001,$C18)</f>
        <v>0</v>
      </c>
      <c r="IV18" s="101">
        <f>SUMIFS(Caixa!$M$12:$M$5134,Caixa!$B$12:$B$5134,IV$12,Caixa!$L$12:$L$5134,$C18)+SUMIFS(Banco!$L$12:$L$5001,Banco!$B$12:$B$5001,IV$12,Banco!$K$12:$K$5001,$C18)</f>
        <v>0</v>
      </c>
      <c r="IW18" s="101">
        <f>SUMIFS(Caixa!$M$12:$M$5134,Caixa!$B$12:$B$5134,IW$12,Caixa!$L$12:$L$5134,$C18)+SUMIFS(Banco!$L$12:$L$5001,Banco!$B$12:$B$5001,IW$12,Banco!$K$12:$K$5001,$C18)</f>
        <v>0</v>
      </c>
      <c r="IX18" s="101">
        <f>SUMIFS(Caixa!$M$12:$M$5134,Caixa!$B$12:$B$5134,IX$12,Caixa!$L$12:$L$5134,$C18)+SUMIFS(Banco!$L$12:$L$5001,Banco!$B$12:$B$5001,IX$12,Banco!$K$12:$K$5001,$C18)</f>
        <v>0</v>
      </c>
      <c r="IY18" s="101">
        <f>SUMIFS(Caixa!$M$12:$M$5134,Caixa!$B$12:$B$5134,IY$12,Caixa!$L$12:$L$5134,$C18)+SUMIFS(Banco!$L$12:$L$5001,Banco!$B$12:$B$5001,IY$12,Banco!$K$12:$K$5001,$C18)</f>
        <v>0</v>
      </c>
      <c r="IZ18" s="101">
        <f>SUMIFS(Caixa!$M$12:$M$5134,Caixa!$B$12:$B$5134,IZ$12,Caixa!$L$12:$L$5134,$C18)+SUMIFS(Banco!$L$12:$L$5001,Banco!$B$12:$B$5001,IZ$12,Banco!$K$12:$K$5001,$C18)</f>
        <v>0</v>
      </c>
      <c r="JA18" s="101">
        <f>SUMIFS(Caixa!$M$12:$M$5134,Caixa!$B$12:$B$5134,JA$12,Caixa!$L$12:$L$5134,$C18)+SUMIFS(Banco!$L$12:$L$5001,Banco!$B$12:$B$5001,JA$12,Banco!$K$12:$K$5001,$C18)</f>
        <v>0</v>
      </c>
      <c r="JB18" s="101">
        <f>SUMIFS(Caixa!$M$12:$M$5134,Caixa!$B$12:$B$5134,JB$12,Caixa!$L$12:$L$5134,$C18)+SUMIFS(Banco!$L$12:$L$5001,Banco!$B$12:$B$5001,JB$12,Banco!$K$12:$K$5001,$C18)</f>
        <v>0</v>
      </c>
      <c r="JC18" s="101">
        <f>SUMIFS(Caixa!$M$12:$M$5134,Caixa!$B$12:$B$5134,JC$12,Caixa!$L$12:$L$5134,$C18)+SUMIFS(Banco!$L$12:$L$5001,Banco!$B$12:$B$5001,JC$12,Banco!$K$12:$K$5001,$C18)</f>
        <v>0</v>
      </c>
      <c r="JD18" s="101">
        <f>SUMIFS(Caixa!$M$12:$M$5134,Caixa!$B$12:$B$5134,JD$12,Caixa!$L$12:$L$5134,$C18)+SUMIFS(Banco!$L$12:$L$5001,Banco!$B$12:$B$5001,JD$12,Banco!$K$12:$K$5001,$C18)</f>
        <v>0</v>
      </c>
      <c r="JE18" s="101">
        <f>SUMIFS(Caixa!$M$12:$M$5134,Caixa!$B$12:$B$5134,JE$12,Caixa!$L$12:$L$5134,$C18)+SUMIFS(Banco!$L$12:$L$5001,Banco!$B$12:$B$5001,JE$12,Banco!$K$12:$K$5001,$C18)</f>
        <v>0</v>
      </c>
      <c r="JF18" s="101">
        <f>SUMIFS(Caixa!$M$12:$M$5134,Caixa!$B$12:$B$5134,JF$12,Caixa!$L$12:$L$5134,$C18)+SUMIFS(Banco!$L$12:$L$5001,Banco!$B$12:$B$5001,JF$12,Banco!$K$12:$K$5001,$C18)</f>
        <v>0</v>
      </c>
      <c r="JG18" s="101">
        <f>SUMIFS(Caixa!$M$12:$M$5134,Caixa!$B$12:$B$5134,JG$12,Caixa!$L$12:$L$5134,$C18)+SUMIFS(Banco!$L$12:$L$5001,Banco!$B$12:$B$5001,JG$12,Banco!$K$12:$K$5001,$C18)</f>
        <v>0</v>
      </c>
      <c r="JH18" s="101">
        <f>SUMIFS(Caixa!$M$12:$M$5134,Caixa!$B$12:$B$5134,JH$12,Caixa!$L$12:$L$5134,$C18)+SUMIFS(Banco!$L$12:$L$5001,Banco!$B$12:$B$5001,JH$12,Banco!$K$12:$K$5001,$C18)</f>
        <v>0</v>
      </c>
      <c r="JI18" s="101">
        <f>SUMIFS(Caixa!$M$12:$M$5134,Caixa!$B$12:$B$5134,JI$12,Caixa!$L$12:$L$5134,$C18)+SUMIFS(Banco!$L$12:$L$5001,Banco!$B$12:$B$5001,JI$12,Banco!$K$12:$K$5001,$C18)</f>
        <v>0</v>
      </c>
      <c r="JJ18" s="101">
        <f>SUMIFS(Caixa!$M$12:$M$5134,Caixa!$B$12:$B$5134,JJ$12,Caixa!$L$12:$L$5134,$C18)+SUMIFS(Banco!$L$12:$L$5001,Banco!$B$12:$B$5001,JJ$12,Banco!$K$12:$K$5001,$C18)</f>
        <v>0</v>
      </c>
      <c r="JK18" s="101">
        <f>SUMIFS(Caixa!$M$12:$M$5134,Caixa!$B$12:$B$5134,JK$12,Caixa!$L$12:$L$5134,$C18)+SUMIFS(Banco!$L$12:$L$5001,Banco!$B$12:$B$5001,JK$12,Banco!$K$12:$K$5001,$C18)</f>
        <v>0</v>
      </c>
      <c r="JL18" s="101">
        <f>SUMIFS(Caixa!$M$12:$M$5134,Caixa!$B$12:$B$5134,JL$12,Caixa!$L$12:$L$5134,$C18)+SUMIFS(Banco!$L$12:$L$5001,Banco!$B$12:$B$5001,JL$12,Banco!$K$12:$K$5001,$C18)</f>
        <v>0</v>
      </c>
      <c r="JM18" s="101">
        <f>SUMIFS(Caixa!$M$12:$M$5134,Caixa!$B$12:$B$5134,JM$12,Caixa!$L$12:$L$5134,$C18)+SUMIFS(Banco!$L$12:$L$5001,Banco!$B$12:$B$5001,JM$12,Banco!$K$12:$K$5001,$C18)</f>
        <v>0</v>
      </c>
      <c r="JN18" s="101">
        <f>SUMIFS(Caixa!$M$12:$M$5134,Caixa!$B$12:$B$5134,JN$12,Caixa!$L$12:$L$5134,$C18)+SUMIFS(Banco!$L$12:$L$5001,Banco!$B$12:$B$5001,JN$12,Banco!$K$12:$K$5001,$C18)</f>
        <v>0</v>
      </c>
      <c r="JO18" s="101">
        <f>SUMIFS(Caixa!$M$12:$M$5134,Caixa!$B$12:$B$5134,JO$12,Caixa!$L$12:$L$5134,$C18)+SUMIFS(Banco!$L$12:$L$5001,Banco!$B$12:$B$5001,JO$12,Banco!$K$12:$K$5001,$C18)</f>
        <v>0</v>
      </c>
      <c r="JP18" s="101">
        <f>SUMIFS(Caixa!$M$12:$M$5134,Caixa!$B$12:$B$5134,JP$12,Caixa!$L$12:$L$5134,$C18)+SUMIFS(Banco!$L$12:$L$5001,Banco!$B$12:$B$5001,JP$12,Banco!$K$12:$K$5001,$C18)</f>
        <v>0</v>
      </c>
      <c r="JQ18" s="101">
        <f>SUMIFS(Caixa!$M$12:$M$5134,Caixa!$B$12:$B$5134,JQ$12,Caixa!$L$12:$L$5134,$C18)+SUMIFS(Banco!$L$12:$L$5001,Banco!$B$12:$B$5001,JQ$12,Banco!$K$12:$K$5001,$C18)</f>
        <v>0</v>
      </c>
      <c r="JR18" s="101">
        <f>SUMIFS(Caixa!$M$12:$M$5134,Caixa!$B$12:$B$5134,JR$12,Caixa!$L$12:$L$5134,$C18)+SUMIFS(Banco!$L$12:$L$5001,Banco!$B$12:$B$5001,JR$12,Banco!$K$12:$K$5001,$C18)</f>
        <v>0</v>
      </c>
      <c r="JS18" s="101">
        <f>SUMIFS(Caixa!$M$12:$M$5134,Caixa!$B$12:$B$5134,JS$12,Caixa!$L$12:$L$5134,$C18)+SUMIFS(Banco!$L$12:$L$5001,Banco!$B$12:$B$5001,JS$12,Banco!$K$12:$K$5001,$C18)</f>
        <v>0</v>
      </c>
      <c r="JT18" s="101">
        <f>SUMIFS(Caixa!$M$12:$M$5134,Caixa!$B$12:$B$5134,JT$12,Caixa!$L$12:$L$5134,$C18)+SUMIFS(Banco!$L$12:$L$5001,Banco!$B$12:$B$5001,JT$12,Banco!$K$12:$K$5001,$C18)</f>
        <v>0</v>
      </c>
      <c r="JU18" s="101">
        <f>SUMIFS(Caixa!$M$12:$M$5134,Caixa!$B$12:$B$5134,JU$12,Caixa!$L$12:$L$5134,$C18)+SUMIFS(Banco!$L$12:$L$5001,Banco!$B$12:$B$5001,JU$12,Banco!$K$12:$K$5001,$C18)</f>
        <v>0</v>
      </c>
      <c r="JV18" s="101">
        <f>SUMIFS(Caixa!$M$12:$M$5134,Caixa!$B$12:$B$5134,JV$12,Caixa!$L$12:$L$5134,$C18)+SUMIFS(Banco!$L$12:$L$5001,Banco!$B$12:$B$5001,JV$12,Banco!$K$12:$K$5001,$C18)</f>
        <v>0</v>
      </c>
      <c r="JW18" s="101">
        <f>SUMIFS(Caixa!$M$12:$M$5134,Caixa!$B$12:$B$5134,JW$12,Caixa!$L$12:$L$5134,$C18)+SUMIFS(Banco!$L$12:$L$5001,Banco!$B$12:$B$5001,JW$12,Banco!$K$12:$K$5001,$C18)</f>
        <v>0</v>
      </c>
      <c r="JX18" s="101">
        <f>SUMIFS(Caixa!$M$12:$M$5134,Caixa!$B$12:$B$5134,JX$12,Caixa!$L$12:$L$5134,$C18)+SUMIFS(Banco!$L$12:$L$5001,Banco!$B$12:$B$5001,JX$12,Banco!$K$12:$K$5001,$C18)</f>
        <v>0</v>
      </c>
      <c r="JY18" s="102">
        <f>SUM(IU18:JX18)</f>
        <v>0</v>
      </c>
      <c r="JZ18" s="101">
        <f>SUMIFS(Caixa!$M$12:$M$5134,Caixa!$B$12:$B$5134,JZ$12,Caixa!$L$12:$L$5134,$C18)+SUMIFS(Banco!$L$12:$L$5001,Banco!$B$12:$B$5001,JZ$12,Banco!$K$12:$K$5001,$C18)</f>
        <v>0</v>
      </c>
      <c r="KA18" s="101">
        <f>SUMIFS(Caixa!$M$12:$M$5134,Caixa!$B$12:$B$5134,KA$12,Caixa!$L$12:$L$5134,$C18)+SUMIFS(Banco!$L$12:$L$5001,Banco!$B$12:$B$5001,KA$12,Banco!$K$12:$K$5001,$C18)</f>
        <v>0</v>
      </c>
      <c r="KB18" s="101">
        <f>SUMIFS(Caixa!$M$12:$M$5134,Caixa!$B$12:$B$5134,KB$12,Caixa!$L$12:$L$5134,$C18)+SUMIFS(Banco!$L$12:$L$5001,Banco!$B$12:$B$5001,KB$12,Banco!$K$12:$K$5001,$C18)</f>
        <v>0</v>
      </c>
      <c r="KC18" s="101">
        <f>SUMIFS(Caixa!$M$12:$M$5134,Caixa!$B$12:$B$5134,KC$12,Caixa!$L$12:$L$5134,$C18)+SUMIFS(Banco!$L$12:$L$5001,Banco!$B$12:$B$5001,KC$12,Banco!$K$12:$K$5001,$C18)</f>
        <v>0</v>
      </c>
      <c r="KD18" s="101">
        <f>SUMIFS(Caixa!$M$12:$M$5134,Caixa!$B$12:$B$5134,KD$12,Caixa!$L$12:$L$5134,$C18)+SUMIFS(Banco!$L$12:$L$5001,Banco!$B$12:$B$5001,KD$12,Banco!$K$12:$K$5001,$C18)</f>
        <v>0</v>
      </c>
      <c r="KE18" s="101">
        <f>SUMIFS(Caixa!$M$12:$M$5134,Caixa!$B$12:$B$5134,KE$12,Caixa!$L$12:$L$5134,$C18)+SUMIFS(Banco!$L$12:$L$5001,Banco!$B$12:$B$5001,KE$12,Banco!$K$12:$K$5001,$C18)</f>
        <v>0</v>
      </c>
      <c r="KF18" s="101">
        <f>SUMIFS(Caixa!$M$12:$M$5134,Caixa!$B$12:$B$5134,KF$12,Caixa!$L$12:$L$5134,$C18)+SUMIFS(Banco!$L$12:$L$5001,Banco!$B$12:$B$5001,KF$12,Banco!$K$12:$K$5001,$C18)</f>
        <v>0</v>
      </c>
      <c r="KG18" s="101">
        <f>SUMIFS(Caixa!$M$12:$M$5134,Caixa!$B$12:$B$5134,KG$12,Caixa!$L$12:$L$5134,$C18)+SUMIFS(Banco!$L$12:$L$5001,Banco!$B$12:$B$5001,KG$12,Banco!$K$12:$K$5001,$C18)</f>
        <v>0</v>
      </c>
      <c r="KH18" s="101">
        <f>SUMIFS(Caixa!$M$12:$M$5134,Caixa!$B$12:$B$5134,KH$12,Caixa!$L$12:$L$5134,$C18)+SUMIFS(Banco!$L$12:$L$5001,Banco!$B$12:$B$5001,KH$12,Banco!$K$12:$K$5001,$C18)</f>
        <v>0</v>
      </c>
      <c r="KI18" s="101">
        <f>SUMIFS(Caixa!$M$12:$M$5134,Caixa!$B$12:$B$5134,KI$12,Caixa!$L$12:$L$5134,$C18)+SUMIFS(Banco!$L$12:$L$5001,Banco!$B$12:$B$5001,KI$12,Banco!$K$12:$K$5001,$C18)</f>
        <v>0</v>
      </c>
      <c r="KJ18" s="101">
        <f>SUMIFS(Caixa!$M$12:$M$5134,Caixa!$B$12:$B$5134,KJ$12,Caixa!$L$12:$L$5134,$C18)+SUMIFS(Banco!$L$12:$L$5001,Banco!$B$12:$B$5001,KJ$12,Banco!$K$12:$K$5001,$C18)</f>
        <v>0</v>
      </c>
      <c r="KK18" s="101">
        <f>SUMIFS(Caixa!$M$12:$M$5134,Caixa!$B$12:$B$5134,KK$12,Caixa!$L$12:$L$5134,$C18)+SUMIFS(Banco!$L$12:$L$5001,Banco!$B$12:$B$5001,KK$12,Banco!$K$12:$K$5001,$C18)</f>
        <v>0</v>
      </c>
      <c r="KL18" s="101">
        <f>SUMIFS(Caixa!$M$12:$M$5134,Caixa!$B$12:$B$5134,KL$12,Caixa!$L$12:$L$5134,$C18)+SUMIFS(Banco!$L$12:$L$5001,Banco!$B$12:$B$5001,KL$12,Banco!$K$12:$K$5001,$C18)</f>
        <v>0</v>
      </c>
      <c r="KM18" s="101">
        <f>SUMIFS(Caixa!$M$12:$M$5134,Caixa!$B$12:$B$5134,KM$12,Caixa!$L$12:$L$5134,$C18)+SUMIFS(Banco!$L$12:$L$5001,Banco!$B$12:$B$5001,KM$12,Banco!$K$12:$K$5001,$C18)</f>
        <v>0</v>
      </c>
      <c r="KN18" s="101">
        <f>SUMIFS(Caixa!$M$12:$M$5134,Caixa!$B$12:$B$5134,KN$12,Caixa!$L$12:$L$5134,$C18)+SUMIFS(Banco!$L$12:$L$5001,Banco!$B$12:$B$5001,KN$12,Banco!$K$12:$K$5001,$C18)</f>
        <v>0</v>
      </c>
      <c r="KO18" s="101">
        <f>SUMIFS(Caixa!$M$12:$M$5134,Caixa!$B$12:$B$5134,KO$12,Caixa!$L$12:$L$5134,$C18)+SUMIFS(Banco!$L$12:$L$5001,Banco!$B$12:$B$5001,KO$12,Banco!$K$12:$K$5001,$C18)</f>
        <v>0</v>
      </c>
      <c r="KP18" s="101">
        <f>SUMIFS(Caixa!$M$12:$M$5134,Caixa!$B$12:$B$5134,KP$12,Caixa!$L$12:$L$5134,$C18)+SUMIFS(Banco!$L$12:$L$5001,Banco!$B$12:$B$5001,KP$12,Banco!$K$12:$K$5001,$C18)</f>
        <v>0</v>
      </c>
      <c r="KQ18" s="101">
        <f>SUMIFS(Caixa!$M$12:$M$5134,Caixa!$B$12:$B$5134,KQ$12,Caixa!$L$12:$L$5134,$C18)+SUMIFS(Banco!$L$12:$L$5001,Banco!$B$12:$B$5001,KQ$12,Banco!$K$12:$K$5001,$C18)</f>
        <v>0</v>
      </c>
      <c r="KR18" s="101">
        <f>SUMIFS(Caixa!$M$12:$M$5134,Caixa!$B$12:$B$5134,KR$12,Caixa!$L$12:$L$5134,$C18)+SUMIFS(Banco!$L$12:$L$5001,Banco!$B$12:$B$5001,KR$12,Banco!$K$12:$K$5001,$C18)</f>
        <v>0</v>
      </c>
      <c r="KS18" s="101">
        <f>SUMIFS(Caixa!$M$12:$M$5134,Caixa!$B$12:$B$5134,KS$12,Caixa!$L$12:$L$5134,$C18)+SUMIFS(Banco!$L$12:$L$5001,Banco!$B$12:$B$5001,KS$12,Banco!$K$12:$K$5001,$C18)</f>
        <v>0</v>
      </c>
      <c r="KT18" s="101">
        <f>SUMIFS(Caixa!$M$12:$M$5134,Caixa!$B$12:$B$5134,KT$12,Caixa!$L$12:$L$5134,$C18)+SUMIFS(Banco!$L$12:$L$5001,Banco!$B$12:$B$5001,KT$12,Banco!$K$12:$K$5001,$C18)</f>
        <v>0</v>
      </c>
      <c r="KU18" s="101">
        <f>SUMIFS(Caixa!$M$12:$M$5134,Caixa!$B$12:$B$5134,KU$12,Caixa!$L$12:$L$5134,$C18)+SUMIFS(Banco!$L$12:$L$5001,Banco!$B$12:$B$5001,KU$12,Banco!$K$12:$K$5001,$C18)</f>
        <v>0</v>
      </c>
      <c r="KV18" s="101">
        <f>SUMIFS(Caixa!$M$12:$M$5134,Caixa!$B$12:$B$5134,KV$12,Caixa!$L$12:$L$5134,$C18)+SUMIFS(Banco!$L$12:$L$5001,Banco!$B$12:$B$5001,KV$12,Banco!$K$12:$K$5001,$C18)</f>
        <v>0</v>
      </c>
      <c r="KW18" s="101">
        <f>SUMIFS(Caixa!$M$12:$M$5134,Caixa!$B$12:$B$5134,KW$12,Caixa!$L$12:$L$5134,$C18)+SUMIFS(Banco!$L$12:$L$5001,Banco!$B$12:$B$5001,KW$12,Banco!$K$12:$K$5001,$C18)</f>
        <v>0</v>
      </c>
      <c r="KX18" s="101">
        <f>SUMIFS(Caixa!$M$12:$M$5134,Caixa!$B$12:$B$5134,KX$12,Caixa!$L$12:$L$5134,$C18)+SUMIFS(Banco!$L$12:$L$5001,Banco!$B$12:$B$5001,KX$12,Banco!$K$12:$K$5001,$C18)</f>
        <v>0</v>
      </c>
      <c r="KY18" s="101">
        <f>SUMIFS(Caixa!$M$12:$M$5134,Caixa!$B$12:$B$5134,KY$12,Caixa!$L$12:$L$5134,$C18)+SUMIFS(Banco!$L$12:$L$5001,Banco!$B$12:$B$5001,KY$12,Banco!$K$12:$K$5001,$C18)</f>
        <v>0</v>
      </c>
      <c r="KZ18" s="101">
        <f>SUMIFS(Caixa!$M$12:$M$5134,Caixa!$B$12:$B$5134,KZ$12,Caixa!$L$12:$L$5134,$C18)+SUMIFS(Banco!$L$12:$L$5001,Banco!$B$12:$B$5001,KZ$12,Banco!$K$12:$K$5001,$C18)</f>
        <v>0</v>
      </c>
      <c r="LA18" s="101">
        <f>SUMIFS(Caixa!$M$12:$M$5134,Caixa!$B$12:$B$5134,LA$12,Caixa!$L$12:$L$5134,$C18)+SUMIFS(Banco!$L$12:$L$5001,Banco!$B$12:$B$5001,LA$12,Banco!$K$12:$K$5001,$C18)</f>
        <v>0</v>
      </c>
      <c r="LB18" s="101">
        <f>SUMIFS(Caixa!$M$12:$M$5134,Caixa!$B$12:$B$5134,LB$12,Caixa!$L$12:$L$5134,$C18)+SUMIFS(Banco!$L$12:$L$5001,Banco!$B$12:$B$5001,LB$12,Banco!$K$12:$K$5001,$C18)</f>
        <v>0</v>
      </c>
      <c r="LC18" s="101">
        <f>SUMIFS(Caixa!$M$12:$M$5134,Caixa!$B$12:$B$5134,LC$12,Caixa!$L$12:$L$5134,$C18)+SUMIFS(Banco!$L$12:$L$5001,Banco!$B$12:$B$5001,LC$12,Banco!$K$12:$K$5001,$C18)</f>
        <v>0</v>
      </c>
      <c r="LD18" s="101">
        <f>SUMIFS(Caixa!$M$12:$M$5134,Caixa!$B$12:$B$5134,LD$12,Caixa!$L$12:$L$5134,$C18)+SUMIFS(Banco!$L$12:$L$5001,Banco!$B$12:$B$5001,LD$12,Banco!$K$12:$K$5001,$C18)</f>
        <v>0</v>
      </c>
      <c r="LE18" s="102">
        <f t="shared" si="319"/>
        <v>0</v>
      </c>
      <c r="LF18" s="101">
        <f>SUMIFS(Caixa!$M$12:$M$5134,Caixa!$B$12:$B$5134,LF$12,Caixa!$L$12:$L$5134,$C18)+SUMIFS(Banco!$L$12:$L$5001,Banco!$B$12:$B$5001,LF$12,Banco!$K$12:$K$5001,$C18)</f>
        <v>0</v>
      </c>
      <c r="LG18" s="101">
        <f>SUMIFS(Caixa!$M$12:$M$5134,Caixa!$B$12:$B$5134,LG$12,Caixa!$L$12:$L$5134,$C18)+SUMIFS(Banco!$L$12:$L$5001,Banco!$B$12:$B$5001,LG$12,Banco!$K$12:$K$5001,$C18)</f>
        <v>0</v>
      </c>
      <c r="LH18" s="101">
        <f>SUMIFS(Caixa!$M$12:$M$5134,Caixa!$B$12:$B$5134,LH$12,Caixa!$L$12:$L$5134,$C18)+SUMIFS(Banco!$L$12:$L$5001,Banco!$B$12:$B$5001,LH$12,Banco!$K$12:$K$5001,$C18)</f>
        <v>0</v>
      </c>
      <c r="LI18" s="101">
        <f>SUMIFS(Caixa!$M$12:$M$5134,Caixa!$B$12:$B$5134,LI$12,Caixa!$L$12:$L$5134,$C18)+SUMIFS(Banco!$L$12:$L$5001,Banco!$B$12:$B$5001,LI$12,Banco!$K$12:$K$5001,$C18)</f>
        <v>0</v>
      </c>
      <c r="LJ18" s="101">
        <f>SUMIFS(Caixa!$M$12:$M$5134,Caixa!$B$12:$B$5134,LJ$12,Caixa!$L$12:$L$5134,$C18)+SUMIFS(Banco!$L$12:$L$5001,Banco!$B$12:$B$5001,LJ$12,Banco!$K$12:$K$5001,$C18)</f>
        <v>0</v>
      </c>
      <c r="LK18" s="101">
        <f>SUMIFS(Caixa!$M$12:$M$5134,Caixa!$B$12:$B$5134,LK$12,Caixa!$L$12:$L$5134,$C18)+SUMIFS(Banco!$L$12:$L$5001,Banco!$B$12:$B$5001,LK$12,Banco!$K$12:$K$5001,$C18)</f>
        <v>0</v>
      </c>
      <c r="LL18" s="101">
        <f>SUMIFS(Caixa!$M$12:$M$5134,Caixa!$B$12:$B$5134,LL$12,Caixa!$L$12:$L$5134,$C18)+SUMIFS(Banco!$L$12:$L$5001,Banco!$B$12:$B$5001,LL$12,Banco!$K$12:$K$5001,$C18)</f>
        <v>0</v>
      </c>
      <c r="LM18" s="101">
        <f>SUMIFS(Caixa!$M$12:$M$5134,Caixa!$B$12:$B$5134,LM$12,Caixa!$L$12:$L$5134,$C18)+SUMIFS(Banco!$L$12:$L$5001,Banco!$B$12:$B$5001,LM$12,Banco!$K$12:$K$5001,$C18)</f>
        <v>0</v>
      </c>
      <c r="LN18" s="101">
        <f>SUMIFS(Caixa!$M$12:$M$5134,Caixa!$B$12:$B$5134,LN$12,Caixa!$L$12:$L$5134,$C18)+SUMIFS(Banco!$L$12:$L$5001,Banco!$B$12:$B$5001,LN$12,Banco!$K$12:$K$5001,$C18)</f>
        <v>0</v>
      </c>
      <c r="LO18" s="101">
        <f>SUMIFS(Caixa!$M$12:$M$5134,Caixa!$B$12:$B$5134,LO$12,Caixa!$L$12:$L$5134,$C18)+SUMIFS(Banco!$L$12:$L$5001,Banco!$B$12:$B$5001,LO$12,Banco!$K$12:$K$5001,$C18)</f>
        <v>0</v>
      </c>
      <c r="LP18" s="101">
        <f>SUMIFS(Caixa!$M$12:$M$5134,Caixa!$B$12:$B$5134,LP$12,Caixa!$L$12:$L$5134,$C18)+SUMIFS(Banco!$L$12:$L$5001,Banco!$B$12:$B$5001,LP$12,Banco!$K$12:$K$5001,$C18)</f>
        <v>0</v>
      </c>
      <c r="LQ18" s="101">
        <f>SUMIFS(Caixa!$M$12:$M$5134,Caixa!$B$12:$B$5134,LQ$12,Caixa!$L$12:$L$5134,$C18)+SUMIFS(Banco!$L$12:$L$5001,Banco!$B$12:$B$5001,LQ$12,Banco!$K$12:$K$5001,$C18)</f>
        <v>0</v>
      </c>
      <c r="LR18" s="101">
        <f>SUMIFS(Caixa!$M$12:$M$5134,Caixa!$B$12:$B$5134,LR$12,Caixa!$L$12:$L$5134,$C18)+SUMIFS(Banco!$L$12:$L$5001,Banco!$B$12:$B$5001,LR$12,Banco!$K$12:$K$5001,$C18)</f>
        <v>0</v>
      </c>
      <c r="LS18" s="101">
        <f>SUMIFS(Caixa!$M$12:$M$5134,Caixa!$B$12:$B$5134,LS$12,Caixa!$L$12:$L$5134,$C18)+SUMIFS(Banco!$L$12:$L$5001,Banco!$B$12:$B$5001,LS$12,Banco!$K$12:$K$5001,$C18)</f>
        <v>0</v>
      </c>
      <c r="LT18" s="101">
        <f>SUMIFS(Caixa!$M$12:$M$5134,Caixa!$B$12:$B$5134,LT$12,Caixa!$L$12:$L$5134,$C18)+SUMIFS(Banco!$L$12:$L$5001,Banco!$B$12:$B$5001,LT$12,Banco!$K$12:$K$5001,$C18)</f>
        <v>0</v>
      </c>
      <c r="LU18" s="101">
        <f>SUMIFS(Caixa!$M$12:$M$5134,Caixa!$B$12:$B$5134,LU$12,Caixa!$L$12:$L$5134,$C18)+SUMIFS(Banco!$L$12:$L$5001,Banco!$B$12:$B$5001,LU$12,Banco!$K$12:$K$5001,$C18)</f>
        <v>0</v>
      </c>
      <c r="LV18" s="101">
        <f>SUMIFS(Caixa!$M$12:$M$5134,Caixa!$B$12:$B$5134,LV$12,Caixa!$L$12:$L$5134,$C18)+SUMIFS(Banco!$L$12:$L$5001,Banco!$B$12:$B$5001,LV$12,Banco!$K$12:$K$5001,$C18)</f>
        <v>0</v>
      </c>
      <c r="LW18" s="101">
        <f>SUMIFS(Caixa!$M$12:$M$5134,Caixa!$B$12:$B$5134,LW$12,Caixa!$L$12:$L$5134,$C18)+SUMIFS(Banco!$L$12:$L$5001,Banco!$B$12:$B$5001,LW$12,Banco!$K$12:$K$5001,$C18)</f>
        <v>0</v>
      </c>
      <c r="LX18" s="101">
        <f>SUMIFS(Caixa!$M$12:$M$5134,Caixa!$B$12:$B$5134,LX$12,Caixa!$L$12:$L$5134,$C18)+SUMIFS(Banco!$L$12:$L$5001,Banco!$B$12:$B$5001,LX$12,Banco!$K$12:$K$5001,$C18)</f>
        <v>0</v>
      </c>
      <c r="LY18" s="101">
        <f>SUMIFS(Caixa!$M$12:$M$5134,Caixa!$B$12:$B$5134,LY$12,Caixa!$L$12:$L$5134,$C18)+SUMIFS(Banco!$L$12:$L$5001,Banco!$B$12:$B$5001,LY$12,Banco!$K$12:$K$5001,$C18)</f>
        <v>0</v>
      </c>
      <c r="LZ18" s="101">
        <f>SUMIFS(Caixa!$M$12:$M$5134,Caixa!$B$12:$B$5134,LZ$12,Caixa!$L$12:$L$5134,$C18)+SUMIFS(Banco!$L$12:$L$5001,Banco!$B$12:$B$5001,LZ$12,Banco!$K$12:$K$5001,$C18)</f>
        <v>0</v>
      </c>
      <c r="MA18" s="101">
        <f>SUMIFS(Caixa!$M$12:$M$5134,Caixa!$B$12:$B$5134,MA$12,Caixa!$L$12:$L$5134,$C18)+SUMIFS(Banco!$L$12:$L$5001,Banco!$B$12:$B$5001,MA$12,Banco!$K$12:$K$5001,$C18)</f>
        <v>0</v>
      </c>
      <c r="MB18" s="101">
        <f>SUMIFS(Caixa!$M$12:$M$5134,Caixa!$B$12:$B$5134,MB$12,Caixa!$L$12:$L$5134,$C18)+SUMIFS(Banco!$L$12:$L$5001,Banco!$B$12:$B$5001,MB$12,Banco!$K$12:$K$5001,$C18)</f>
        <v>0</v>
      </c>
      <c r="MC18" s="101">
        <f>SUMIFS(Caixa!$M$12:$M$5134,Caixa!$B$12:$B$5134,MC$12,Caixa!$L$12:$L$5134,$C18)+SUMIFS(Banco!$L$12:$L$5001,Banco!$B$12:$B$5001,MC$12,Banco!$K$12:$K$5001,$C18)</f>
        <v>0</v>
      </c>
      <c r="MD18" s="101">
        <f>SUMIFS(Caixa!$M$12:$M$5134,Caixa!$B$12:$B$5134,MD$12,Caixa!$L$12:$L$5134,$C18)+SUMIFS(Banco!$L$12:$L$5001,Banco!$B$12:$B$5001,MD$12,Banco!$K$12:$K$5001,$C18)</f>
        <v>0</v>
      </c>
      <c r="ME18" s="101">
        <f>SUMIFS(Caixa!$M$12:$M$5134,Caixa!$B$12:$B$5134,ME$12,Caixa!$L$12:$L$5134,$C18)+SUMIFS(Banco!$L$12:$L$5001,Banco!$B$12:$B$5001,ME$12,Banco!$K$12:$K$5001,$C18)</f>
        <v>0</v>
      </c>
      <c r="MF18" s="101">
        <f>SUMIFS(Caixa!$M$12:$M$5134,Caixa!$B$12:$B$5134,MF$12,Caixa!$L$12:$L$5134,$C18)+SUMIFS(Banco!$L$12:$L$5001,Banco!$B$12:$B$5001,MF$12,Banco!$K$12:$K$5001,$C18)</f>
        <v>0</v>
      </c>
      <c r="MG18" s="101">
        <f>SUMIFS(Caixa!$M$12:$M$5134,Caixa!$B$12:$B$5134,MG$12,Caixa!$L$12:$L$5134,$C18)+SUMIFS(Banco!$L$12:$L$5001,Banco!$B$12:$B$5001,MG$12,Banco!$K$12:$K$5001,$C18)</f>
        <v>0</v>
      </c>
      <c r="MH18" s="101">
        <f>SUMIFS(Caixa!$M$12:$M$5134,Caixa!$B$12:$B$5134,MH$12,Caixa!$L$12:$L$5134,$C18)+SUMIFS(Banco!$L$12:$L$5001,Banco!$B$12:$B$5001,MH$12,Banco!$K$12:$K$5001,$C18)</f>
        <v>0</v>
      </c>
      <c r="MI18" s="101">
        <f>SUMIFS(Caixa!$M$12:$M$5134,Caixa!$B$12:$B$5134,MI$12,Caixa!$L$12:$L$5134,$C18)+SUMIFS(Banco!$L$12:$L$5001,Banco!$B$12:$B$5001,MI$12,Banco!$K$12:$K$5001,$C18)</f>
        <v>0</v>
      </c>
      <c r="MJ18" s="102">
        <f>SUM(LF18:MI18)</f>
        <v>0</v>
      </c>
      <c r="MK18" s="101">
        <f>SUMIFS(Caixa!$M$12:$M$5134,Caixa!$B$12:$B$5134,MK$12,Caixa!$L$12:$L$5134,$C18)+SUMIFS(Banco!$L$12:$L$5001,Banco!$B$12:$B$5001,MK$12,Banco!$K$12:$K$5001,$C18)</f>
        <v>0</v>
      </c>
      <c r="ML18" s="101">
        <f>SUMIFS(Caixa!$M$12:$M$5134,Caixa!$B$12:$B$5134,ML$12,Caixa!$L$12:$L$5134,$C18)+SUMIFS(Banco!$L$12:$L$5001,Banco!$B$12:$B$5001,ML$12,Banco!$K$12:$K$5001,$C18)</f>
        <v>0</v>
      </c>
      <c r="MM18" s="101">
        <f>SUMIFS(Caixa!$M$12:$M$5134,Caixa!$B$12:$B$5134,MM$12,Caixa!$L$12:$L$5134,$C18)+SUMIFS(Banco!$L$12:$L$5001,Banco!$B$12:$B$5001,MM$12,Banco!$K$12:$K$5001,$C18)</f>
        <v>0</v>
      </c>
      <c r="MN18" s="101">
        <f>SUMIFS(Caixa!$M$12:$M$5134,Caixa!$B$12:$B$5134,MN$12,Caixa!$L$12:$L$5134,$C18)+SUMIFS(Banco!$L$12:$L$5001,Banco!$B$12:$B$5001,MN$12,Banco!$K$12:$K$5001,$C18)</f>
        <v>0</v>
      </c>
      <c r="MO18" s="101">
        <f>SUMIFS(Caixa!$M$12:$M$5134,Caixa!$B$12:$B$5134,MO$12,Caixa!$L$12:$L$5134,$C18)+SUMIFS(Banco!$L$12:$L$5001,Banco!$B$12:$B$5001,MO$12,Banco!$K$12:$K$5001,$C18)</f>
        <v>0</v>
      </c>
      <c r="MP18" s="101">
        <f>SUMIFS(Caixa!$M$12:$M$5134,Caixa!$B$12:$B$5134,MP$12,Caixa!$L$12:$L$5134,$C18)+SUMIFS(Banco!$L$12:$L$5001,Banco!$B$12:$B$5001,MP$12,Banco!$K$12:$K$5001,$C18)</f>
        <v>0</v>
      </c>
      <c r="MQ18" s="101">
        <f>SUMIFS(Caixa!$M$12:$M$5134,Caixa!$B$12:$B$5134,MQ$12,Caixa!$L$12:$L$5134,$C18)+SUMIFS(Banco!$L$12:$L$5001,Banco!$B$12:$B$5001,MQ$12,Banco!$K$12:$K$5001,$C18)</f>
        <v>0</v>
      </c>
      <c r="MR18" s="101">
        <f>SUMIFS(Caixa!$M$12:$M$5134,Caixa!$B$12:$B$5134,MR$12,Caixa!$L$12:$L$5134,$C18)+SUMIFS(Banco!$L$12:$L$5001,Banco!$B$12:$B$5001,MR$12,Banco!$K$12:$K$5001,$C18)</f>
        <v>0</v>
      </c>
      <c r="MS18" s="101">
        <f>SUMIFS(Caixa!$M$12:$M$5134,Caixa!$B$12:$B$5134,MS$12,Caixa!$L$12:$L$5134,$C18)+SUMIFS(Banco!$L$12:$L$5001,Banco!$B$12:$B$5001,MS$12,Banco!$K$12:$K$5001,$C18)</f>
        <v>0</v>
      </c>
      <c r="MT18" s="101">
        <f>SUMIFS(Caixa!$M$12:$M$5134,Caixa!$B$12:$B$5134,MT$12,Caixa!$L$12:$L$5134,$C18)+SUMIFS(Banco!$L$12:$L$5001,Banco!$B$12:$B$5001,MT$12,Banco!$K$12:$K$5001,$C18)</f>
        <v>0</v>
      </c>
      <c r="MU18" s="101">
        <f>SUMIFS(Caixa!$M$12:$M$5134,Caixa!$B$12:$B$5134,MU$12,Caixa!$L$12:$L$5134,$C18)+SUMIFS(Banco!$L$12:$L$5001,Banco!$B$12:$B$5001,MU$12,Banco!$K$12:$K$5001,$C18)</f>
        <v>0</v>
      </c>
      <c r="MV18" s="101">
        <f>SUMIFS(Caixa!$M$12:$M$5134,Caixa!$B$12:$B$5134,MV$12,Caixa!$L$12:$L$5134,$C18)+SUMIFS(Banco!$L$12:$L$5001,Banco!$B$12:$B$5001,MV$12,Banco!$K$12:$K$5001,$C18)</f>
        <v>0</v>
      </c>
      <c r="MW18" s="101">
        <f>SUMIFS(Caixa!$M$12:$M$5134,Caixa!$B$12:$B$5134,MW$12,Caixa!$L$12:$L$5134,$C18)+SUMIFS(Banco!$L$12:$L$5001,Banco!$B$12:$B$5001,MW$12,Banco!$K$12:$K$5001,$C18)</f>
        <v>0</v>
      </c>
      <c r="MX18" s="101">
        <f>SUMIFS(Caixa!$M$12:$M$5134,Caixa!$B$12:$B$5134,MX$12,Caixa!$L$12:$L$5134,$C18)+SUMIFS(Banco!$L$12:$L$5001,Banco!$B$12:$B$5001,MX$12,Banco!$K$12:$K$5001,$C18)</f>
        <v>0</v>
      </c>
      <c r="MY18" s="101">
        <f>SUMIFS(Caixa!$M$12:$M$5134,Caixa!$B$12:$B$5134,MY$12,Caixa!$L$12:$L$5134,$C18)+SUMIFS(Banco!$L$12:$L$5001,Banco!$B$12:$B$5001,MY$12,Banco!$K$12:$K$5001,$C18)</f>
        <v>0</v>
      </c>
      <c r="MZ18" s="101">
        <f>SUMIFS(Caixa!$M$12:$M$5134,Caixa!$B$12:$B$5134,MZ$12,Caixa!$L$12:$L$5134,$C18)+SUMIFS(Banco!$L$12:$L$5001,Banco!$B$12:$B$5001,MZ$12,Banco!$K$12:$K$5001,$C18)</f>
        <v>0</v>
      </c>
      <c r="NA18" s="101">
        <f>SUMIFS(Caixa!$M$12:$M$5134,Caixa!$B$12:$B$5134,NA$12,Caixa!$L$12:$L$5134,$C18)+SUMIFS(Banco!$L$12:$L$5001,Banco!$B$12:$B$5001,NA$12,Banco!$K$12:$K$5001,$C18)</f>
        <v>0</v>
      </c>
      <c r="NB18" s="101">
        <f>SUMIFS(Caixa!$M$12:$M$5134,Caixa!$B$12:$B$5134,NB$12,Caixa!$L$12:$L$5134,$C18)+SUMIFS(Banco!$L$12:$L$5001,Banco!$B$12:$B$5001,NB$12,Banco!$K$12:$K$5001,$C18)</f>
        <v>0</v>
      </c>
      <c r="NC18" s="101">
        <f>SUMIFS(Caixa!$M$12:$M$5134,Caixa!$B$12:$B$5134,NC$12,Caixa!$L$12:$L$5134,$C18)+SUMIFS(Banco!$L$12:$L$5001,Banco!$B$12:$B$5001,NC$12,Banco!$K$12:$K$5001,$C18)</f>
        <v>0</v>
      </c>
      <c r="ND18" s="101">
        <f>SUMIFS(Caixa!$M$12:$M$5134,Caixa!$B$12:$B$5134,ND$12,Caixa!$L$12:$L$5134,$C18)+SUMIFS(Banco!$L$12:$L$5001,Banco!$B$12:$B$5001,ND$12,Banco!$K$12:$K$5001,$C18)</f>
        <v>0</v>
      </c>
      <c r="NE18" s="101">
        <f>SUMIFS(Caixa!$M$12:$M$5134,Caixa!$B$12:$B$5134,NE$12,Caixa!$L$12:$L$5134,$C18)+SUMIFS(Banco!$L$12:$L$5001,Banco!$B$12:$B$5001,NE$12,Banco!$K$12:$K$5001,$C18)</f>
        <v>0</v>
      </c>
      <c r="NF18" s="101">
        <f>SUMIFS(Caixa!$M$12:$M$5134,Caixa!$B$12:$B$5134,NF$12,Caixa!$L$12:$L$5134,$C18)+SUMIFS(Banco!$L$12:$L$5001,Banco!$B$12:$B$5001,NF$12,Banco!$K$12:$K$5001,$C18)</f>
        <v>0</v>
      </c>
      <c r="NG18" s="101">
        <f>SUMIFS(Caixa!$M$12:$M$5134,Caixa!$B$12:$B$5134,NG$12,Caixa!$L$12:$L$5134,$C18)+SUMIFS(Banco!$L$12:$L$5001,Banco!$B$12:$B$5001,NG$12,Banco!$K$12:$K$5001,$C18)</f>
        <v>0</v>
      </c>
      <c r="NH18" s="101">
        <f>SUMIFS(Caixa!$M$12:$M$5134,Caixa!$B$12:$B$5134,NH$12,Caixa!$L$12:$L$5134,$C18)+SUMIFS(Banco!$L$12:$L$5001,Banco!$B$12:$B$5001,NH$12,Banco!$K$12:$K$5001,$C18)</f>
        <v>0</v>
      </c>
      <c r="NI18" s="101">
        <f>SUMIFS(Caixa!$M$12:$M$5134,Caixa!$B$12:$B$5134,NI$12,Caixa!$L$12:$L$5134,$C18)+SUMIFS(Banco!$L$12:$L$5001,Banco!$B$12:$B$5001,NI$12,Banco!$K$12:$K$5001,$C18)</f>
        <v>0</v>
      </c>
      <c r="NJ18" s="101">
        <f>SUMIFS(Caixa!$M$12:$M$5134,Caixa!$B$12:$B$5134,NJ$12,Caixa!$L$12:$L$5134,$C18)+SUMIFS(Banco!$L$12:$L$5001,Banco!$B$12:$B$5001,NJ$12,Banco!$K$12:$K$5001,$C18)</f>
        <v>0</v>
      </c>
      <c r="NK18" s="101">
        <f>SUMIFS(Caixa!$M$12:$M$5134,Caixa!$B$12:$B$5134,NK$12,Caixa!$L$12:$L$5134,$C18)+SUMIFS(Banco!$L$12:$L$5001,Banco!$B$12:$B$5001,NK$12,Banco!$K$12:$K$5001,$C18)</f>
        <v>0</v>
      </c>
      <c r="NL18" s="101">
        <f>SUMIFS(Caixa!$M$12:$M$5134,Caixa!$B$12:$B$5134,NL$12,Caixa!$L$12:$L$5134,$C18)+SUMIFS(Banco!$L$12:$L$5001,Banco!$B$12:$B$5001,NL$12,Banco!$K$12:$K$5001,$C18)</f>
        <v>0</v>
      </c>
      <c r="NM18" s="101">
        <f>SUMIFS(Caixa!$M$12:$M$5134,Caixa!$B$12:$B$5134,NM$12,Caixa!$L$12:$L$5134,$C18)+SUMIFS(Banco!$L$12:$L$5001,Banco!$B$12:$B$5001,NM$12,Banco!$K$12:$K$5001,$C18)</f>
        <v>0</v>
      </c>
      <c r="NN18" s="101">
        <f>SUMIFS(Caixa!$M$12:$M$5134,Caixa!$B$12:$B$5134,NN$12,Caixa!$L$12:$L$5134,$C18)+SUMIFS(Banco!$L$12:$L$5001,Banco!$B$12:$B$5001,NN$12,Banco!$K$12:$K$5001,$C18)</f>
        <v>0</v>
      </c>
      <c r="NO18" s="101">
        <f>SUMIFS(Caixa!$M$12:$M$5134,Caixa!$B$12:$B$5134,NO$12,Caixa!$L$12:$L$5134,$C18)+SUMIFS(Banco!$L$12:$L$5001,Banco!$B$12:$B$5001,NO$12,Banco!$K$12:$K$5001,$C18)</f>
        <v>0</v>
      </c>
      <c r="NP18" s="102">
        <f t="shared" si="320"/>
        <v>0</v>
      </c>
    </row>
    <row r="19" spans="2:380" s="71" customFormat="1" ht="15" x14ac:dyDescent="0.2">
      <c r="B19" s="150" t="s">
        <v>72</v>
      </c>
      <c r="C19" s="151"/>
      <c r="D19" s="98">
        <f>SUM(D14:D18)</f>
        <v>0</v>
      </c>
      <c r="E19" s="98">
        <f t="shared" ref="E19:AH19" si="321">SUM(E14:E18)</f>
        <v>0</v>
      </c>
      <c r="F19" s="98">
        <f t="shared" si="321"/>
        <v>0</v>
      </c>
      <c r="G19" s="98">
        <f t="shared" si="321"/>
        <v>0</v>
      </c>
      <c r="H19" s="98">
        <f t="shared" si="321"/>
        <v>0</v>
      </c>
      <c r="I19" s="98">
        <f t="shared" si="321"/>
        <v>0</v>
      </c>
      <c r="J19" s="98">
        <f t="shared" si="321"/>
        <v>0</v>
      </c>
      <c r="K19" s="98">
        <f t="shared" si="321"/>
        <v>0</v>
      </c>
      <c r="L19" s="98">
        <f t="shared" si="321"/>
        <v>0</v>
      </c>
      <c r="M19" s="98">
        <f t="shared" si="321"/>
        <v>0</v>
      </c>
      <c r="N19" s="98">
        <f t="shared" si="321"/>
        <v>0</v>
      </c>
      <c r="O19" s="98">
        <f t="shared" si="321"/>
        <v>0</v>
      </c>
      <c r="P19" s="98">
        <f t="shared" si="321"/>
        <v>0</v>
      </c>
      <c r="Q19" s="98">
        <f t="shared" si="321"/>
        <v>0</v>
      </c>
      <c r="R19" s="98">
        <f t="shared" si="321"/>
        <v>0</v>
      </c>
      <c r="S19" s="98">
        <f t="shared" si="321"/>
        <v>0</v>
      </c>
      <c r="T19" s="98">
        <f t="shared" si="321"/>
        <v>0</v>
      </c>
      <c r="U19" s="98">
        <f t="shared" si="321"/>
        <v>0</v>
      </c>
      <c r="V19" s="98">
        <f t="shared" si="321"/>
        <v>0</v>
      </c>
      <c r="W19" s="98">
        <f t="shared" si="321"/>
        <v>0</v>
      </c>
      <c r="X19" s="98">
        <f t="shared" si="321"/>
        <v>0</v>
      </c>
      <c r="Y19" s="98">
        <f t="shared" si="321"/>
        <v>0</v>
      </c>
      <c r="Z19" s="98">
        <f t="shared" si="321"/>
        <v>0</v>
      </c>
      <c r="AA19" s="98">
        <f t="shared" si="321"/>
        <v>0</v>
      </c>
      <c r="AB19" s="98">
        <f t="shared" si="321"/>
        <v>0</v>
      </c>
      <c r="AC19" s="98">
        <f t="shared" si="321"/>
        <v>0</v>
      </c>
      <c r="AD19" s="98">
        <f t="shared" si="321"/>
        <v>0</v>
      </c>
      <c r="AE19" s="98">
        <f t="shared" si="321"/>
        <v>0</v>
      </c>
      <c r="AF19" s="98">
        <f t="shared" si="321"/>
        <v>0</v>
      </c>
      <c r="AG19" s="98">
        <f t="shared" si="321"/>
        <v>0</v>
      </c>
      <c r="AH19" s="98">
        <f t="shared" si="321"/>
        <v>0</v>
      </c>
      <c r="AI19" s="99">
        <f>SUM(AI14:AI18)</f>
        <v>0</v>
      </c>
      <c r="AJ19" s="98">
        <f t="shared" ref="AJ19:BK19" si="322">SUM(AJ14:AJ18)</f>
        <v>0</v>
      </c>
      <c r="AK19" s="98">
        <f t="shared" si="322"/>
        <v>0</v>
      </c>
      <c r="AL19" s="98">
        <f t="shared" si="322"/>
        <v>0</v>
      </c>
      <c r="AM19" s="98">
        <f t="shared" si="322"/>
        <v>0</v>
      </c>
      <c r="AN19" s="98">
        <f t="shared" si="322"/>
        <v>0</v>
      </c>
      <c r="AO19" s="98">
        <f t="shared" si="322"/>
        <v>0</v>
      </c>
      <c r="AP19" s="98">
        <f t="shared" si="322"/>
        <v>0</v>
      </c>
      <c r="AQ19" s="98">
        <f t="shared" si="322"/>
        <v>0</v>
      </c>
      <c r="AR19" s="98">
        <f t="shared" si="322"/>
        <v>0</v>
      </c>
      <c r="AS19" s="98">
        <f t="shared" si="322"/>
        <v>0</v>
      </c>
      <c r="AT19" s="98">
        <f t="shared" si="322"/>
        <v>0</v>
      </c>
      <c r="AU19" s="98">
        <f t="shared" si="322"/>
        <v>0</v>
      </c>
      <c r="AV19" s="98">
        <f t="shared" si="322"/>
        <v>0</v>
      </c>
      <c r="AW19" s="98">
        <f t="shared" si="322"/>
        <v>0</v>
      </c>
      <c r="AX19" s="98">
        <f t="shared" si="322"/>
        <v>0</v>
      </c>
      <c r="AY19" s="98">
        <f t="shared" si="322"/>
        <v>0</v>
      </c>
      <c r="AZ19" s="98">
        <f t="shared" si="322"/>
        <v>0</v>
      </c>
      <c r="BA19" s="98">
        <f t="shared" si="322"/>
        <v>0</v>
      </c>
      <c r="BB19" s="98">
        <f t="shared" si="322"/>
        <v>0</v>
      </c>
      <c r="BC19" s="98">
        <f t="shared" si="322"/>
        <v>0</v>
      </c>
      <c r="BD19" s="98">
        <f t="shared" si="322"/>
        <v>0</v>
      </c>
      <c r="BE19" s="98">
        <f t="shared" si="322"/>
        <v>0</v>
      </c>
      <c r="BF19" s="98">
        <f t="shared" si="322"/>
        <v>0</v>
      </c>
      <c r="BG19" s="98">
        <f t="shared" si="322"/>
        <v>0</v>
      </c>
      <c r="BH19" s="98">
        <f t="shared" si="322"/>
        <v>0</v>
      </c>
      <c r="BI19" s="98">
        <f t="shared" si="322"/>
        <v>0</v>
      </c>
      <c r="BJ19" s="98">
        <f t="shared" si="322"/>
        <v>0</v>
      </c>
      <c r="BK19" s="98">
        <f t="shared" si="322"/>
        <v>0</v>
      </c>
      <c r="BL19" s="99">
        <f>SUM(BL14:BL18)</f>
        <v>0</v>
      </c>
      <c r="BM19" s="98">
        <f t="shared" ref="BM19:CQ19" si="323">SUM(BM14:BM18)</f>
        <v>0</v>
      </c>
      <c r="BN19" s="98">
        <f t="shared" si="323"/>
        <v>0</v>
      </c>
      <c r="BO19" s="98">
        <f t="shared" si="323"/>
        <v>0</v>
      </c>
      <c r="BP19" s="98">
        <f t="shared" si="323"/>
        <v>0</v>
      </c>
      <c r="BQ19" s="98">
        <f t="shared" si="323"/>
        <v>0</v>
      </c>
      <c r="BR19" s="98">
        <f t="shared" si="323"/>
        <v>0</v>
      </c>
      <c r="BS19" s="98">
        <f t="shared" si="323"/>
        <v>0</v>
      </c>
      <c r="BT19" s="98">
        <f t="shared" si="323"/>
        <v>0</v>
      </c>
      <c r="BU19" s="98">
        <f t="shared" si="323"/>
        <v>0</v>
      </c>
      <c r="BV19" s="98">
        <f t="shared" si="323"/>
        <v>0</v>
      </c>
      <c r="BW19" s="98">
        <f t="shared" si="323"/>
        <v>0</v>
      </c>
      <c r="BX19" s="98">
        <f t="shared" si="323"/>
        <v>0</v>
      </c>
      <c r="BY19" s="98">
        <f t="shared" si="323"/>
        <v>0</v>
      </c>
      <c r="BZ19" s="98">
        <f t="shared" si="323"/>
        <v>0</v>
      </c>
      <c r="CA19" s="98">
        <f t="shared" si="323"/>
        <v>0</v>
      </c>
      <c r="CB19" s="98">
        <f t="shared" si="323"/>
        <v>0</v>
      </c>
      <c r="CC19" s="98">
        <f t="shared" si="323"/>
        <v>0</v>
      </c>
      <c r="CD19" s="98">
        <f t="shared" si="323"/>
        <v>0</v>
      </c>
      <c r="CE19" s="98">
        <f t="shared" si="323"/>
        <v>0</v>
      </c>
      <c r="CF19" s="98">
        <f t="shared" si="323"/>
        <v>0</v>
      </c>
      <c r="CG19" s="98">
        <f t="shared" si="323"/>
        <v>0</v>
      </c>
      <c r="CH19" s="98">
        <f t="shared" si="323"/>
        <v>0</v>
      </c>
      <c r="CI19" s="98">
        <f t="shared" si="323"/>
        <v>0</v>
      </c>
      <c r="CJ19" s="98">
        <f t="shared" si="323"/>
        <v>0</v>
      </c>
      <c r="CK19" s="98">
        <f t="shared" si="323"/>
        <v>0</v>
      </c>
      <c r="CL19" s="98">
        <f t="shared" si="323"/>
        <v>0</v>
      </c>
      <c r="CM19" s="98">
        <f t="shared" si="323"/>
        <v>0</v>
      </c>
      <c r="CN19" s="98">
        <f t="shared" si="323"/>
        <v>0</v>
      </c>
      <c r="CO19" s="98">
        <f t="shared" si="323"/>
        <v>0</v>
      </c>
      <c r="CP19" s="98">
        <f t="shared" si="323"/>
        <v>0</v>
      </c>
      <c r="CQ19" s="98">
        <f t="shared" si="323"/>
        <v>0</v>
      </c>
      <c r="CR19" s="99">
        <f>SUM(CR14:CR18)</f>
        <v>0</v>
      </c>
      <c r="CS19" s="98">
        <f t="shared" ref="CS19:DV19" si="324">SUM(CS14:CS18)</f>
        <v>0</v>
      </c>
      <c r="CT19" s="98">
        <f t="shared" si="324"/>
        <v>0</v>
      </c>
      <c r="CU19" s="98">
        <f t="shared" si="324"/>
        <v>0</v>
      </c>
      <c r="CV19" s="98">
        <f t="shared" si="324"/>
        <v>0</v>
      </c>
      <c r="CW19" s="98">
        <f t="shared" si="324"/>
        <v>0</v>
      </c>
      <c r="CX19" s="98">
        <f t="shared" si="324"/>
        <v>0</v>
      </c>
      <c r="CY19" s="98">
        <f t="shared" si="324"/>
        <v>0</v>
      </c>
      <c r="CZ19" s="98">
        <f t="shared" si="324"/>
        <v>0</v>
      </c>
      <c r="DA19" s="98">
        <f t="shared" si="324"/>
        <v>0</v>
      </c>
      <c r="DB19" s="98">
        <f t="shared" si="324"/>
        <v>0</v>
      </c>
      <c r="DC19" s="98">
        <f t="shared" si="324"/>
        <v>0</v>
      </c>
      <c r="DD19" s="98">
        <f t="shared" si="324"/>
        <v>0</v>
      </c>
      <c r="DE19" s="98">
        <f t="shared" si="324"/>
        <v>0</v>
      </c>
      <c r="DF19" s="98">
        <f t="shared" si="324"/>
        <v>0</v>
      </c>
      <c r="DG19" s="98">
        <f t="shared" si="324"/>
        <v>0</v>
      </c>
      <c r="DH19" s="98">
        <f t="shared" si="324"/>
        <v>0</v>
      </c>
      <c r="DI19" s="98">
        <f t="shared" si="324"/>
        <v>0</v>
      </c>
      <c r="DJ19" s="98">
        <f t="shared" si="324"/>
        <v>0</v>
      </c>
      <c r="DK19" s="98">
        <f t="shared" si="324"/>
        <v>0</v>
      </c>
      <c r="DL19" s="98">
        <f t="shared" si="324"/>
        <v>0</v>
      </c>
      <c r="DM19" s="98">
        <f t="shared" si="324"/>
        <v>0</v>
      </c>
      <c r="DN19" s="98">
        <f t="shared" si="324"/>
        <v>0</v>
      </c>
      <c r="DO19" s="98">
        <f t="shared" si="324"/>
        <v>0</v>
      </c>
      <c r="DP19" s="98">
        <f t="shared" si="324"/>
        <v>0</v>
      </c>
      <c r="DQ19" s="98">
        <f t="shared" si="324"/>
        <v>0</v>
      </c>
      <c r="DR19" s="98">
        <f t="shared" si="324"/>
        <v>0</v>
      </c>
      <c r="DS19" s="98">
        <f t="shared" si="324"/>
        <v>0</v>
      </c>
      <c r="DT19" s="98">
        <f t="shared" si="324"/>
        <v>0</v>
      </c>
      <c r="DU19" s="98">
        <f t="shared" si="324"/>
        <v>0</v>
      </c>
      <c r="DV19" s="98">
        <f t="shared" si="324"/>
        <v>0</v>
      </c>
      <c r="DW19" s="99">
        <f>SUM(DW14:DW18)</f>
        <v>0</v>
      </c>
      <c r="DX19" s="98">
        <f t="shared" ref="DX19:FB19" si="325">SUM(DX14:DX18)</f>
        <v>0</v>
      </c>
      <c r="DY19" s="98">
        <f t="shared" si="325"/>
        <v>0</v>
      </c>
      <c r="DZ19" s="98">
        <f t="shared" si="325"/>
        <v>0</v>
      </c>
      <c r="EA19" s="98">
        <f t="shared" si="325"/>
        <v>0</v>
      </c>
      <c r="EB19" s="98">
        <f t="shared" si="325"/>
        <v>0</v>
      </c>
      <c r="EC19" s="98">
        <f t="shared" si="325"/>
        <v>0</v>
      </c>
      <c r="ED19" s="98">
        <f t="shared" si="325"/>
        <v>0</v>
      </c>
      <c r="EE19" s="98">
        <f t="shared" si="325"/>
        <v>0</v>
      </c>
      <c r="EF19" s="98">
        <f t="shared" si="325"/>
        <v>0</v>
      </c>
      <c r="EG19" s="98">
        <f t="shared" si="325"/>
        <v>0</v>
      </c>
      <c r="EH19" s="98">
        <f t="shared" si="325"/>
        <v>0</v>
      </c>
      <c r="EI19" s="98">
        <f t="shared" si="325"/>
        <v>0</v>
      </c>
      <c r="EJ19" s="98">
        <f t="shared" si="325"/>
        <v>0</v>
      </c>
      <c r="EK19" s="98">
        <f t="shared" si="325"/>
        <v>0</v>
      </c>
      <c r="EL19" s="98">
        <f t="shared" si="325"/>
        <v>0</v>
      </c>
      <c r="EM19" s="98">
        <f t="shared" si="325"/>
        <v>0</v>
      </c>
      <c r="EN19" s="98">
        <f t="shared" si="325"/>
        <v>0</v>
      </c>
      <c r="EO19" s="98">
        <f t="shared" si="325"/>
        <v>0</v>
      </c>
      <c r="EP19" s="98">
        <f t="shared" si="325"/>
        <v>0</v>
      </c>
      <c r="EQ19" s="98">
        <f t="shared" si="325"/>
        <v>0</v>
      </c>
      <c r="ER19" s="98">
        <f t="shared" si="325"/>
        <v>0</v>
      </c>
      <c r="ES19" s="98">
        <f t="shared" si="325"/>
        <v>0</v>
      </c>
      <c r="ET19" s="98">
        <f t="shared" si="325"/>
        <v>0</v>
      </c>
      <c r="EU19" s="98">
        <f t="shared" si="325"/>
        <v>0</v>
      </c>
      <c r="EV19" s="98">
        <f t="shared" si="325"/>
        <v>0</v>
      </c>
      <c r="EW19" s="98">
        <f t="shared" si="325"/>
        <v>0</v>
      </c>
      <c r="EX19" s="98">
        <f t="shared" si="325"/>
        <v>0</v>
      </c>
      <c r="EY19" s="98">
        <f t="shared" si="325"/>
        <v>0</v>
      </c>
      <c r="EZ19" s="98">
        <f t="shared" si="325"/>
        <v>0</v>
      </c>
      <c r="FA19" s="98">
        <f t="shared" si="325"/>
        <v>0</v>
      </c>
      <c r="FB19" s="98">
        <f t="shared" si="325"/>
        <v>0</v>
      </c>
      <c r="FC19" s="99">
        <f>SUM(FC14:FC18)</f>
        <v>0</v>
      </c>
      <c r="FD19" s="98">
        <f t="shared" ref="FD19:GG19" si="326">SUM(FD14:FD18)</f>
        <v>0</v>
      </c>
      <c r="FE19" s="98">
        <f t="shared" si="326"/>
        <v>0</v>
      </c>
      <c r="FF19" s="98">
        <f t="shared" si="326"/>
        <v>0</v>
      </c>
      <c r="FG19" s="98">
        <f t="shared" si="326"/>
        <v>0</v>
      </c>
      <c r="FH19" s="98">
        <f t="shared" si="326"/>
        <v>0</v>
      </c>
      <c r="FI19" s="98">
        <f t="shared" si="326"/>
        <v>0</v>
      </c>
      <c r="FJ19" s="98">
        <f t="shared" si="326"/>
        <v>0</v>
      </c>
      <c r="FK19" s="98">
        <f t="shared" si="326"/>
        <v>0</v>
      </c>
      <c r="FL19" s="98">
        <f t="shared" si="326"/>
        <v>0</v>
      </c>
      <c r="FM19" s="98">
        <f t="shared" si="326"/>
        <v>0</v>
      </c>
      <c r="FN19" s="98">
        <f t="shared" si="326"/>
        <v>0</v>
      </c>
      <c r="FO19" s="98">
        <f t="shared" si="326"/>
        <v>0</v>
      </c>
      <c r="FP19" s="98">
        <f t="shared" si="326"/>
        <v>0</v>
      </c>
      <c r="FQ19" s="98">
        <f t="shared" si="326"/>
        <v>0</v>
      </c>
      <c r="FR19" s="98">
        <f t="shared" si="326"/>
        <v>0</v>
      </c>
      <c r="FS19" s="98">
        <f t="shared" si="326"/>
        <v>0</v>
      </c>
      <c r="FT19" s="98">
        <f t="shared" si="326"/>
        <v>0</v>
      </c>
      <c r="FU19" s="98">
        <f t="shared" si="326"/>
        <v>0</v>
      </c>
      <c r="FV19" s="98">
        <f t="shared" si="326"/>
        <v>0</v>
      </c>
      <c r="FW19" s="98">
        <f t="shared" si="326"/>
        <v>0</v>
      </c>
      <c r="FX19" s="98">
        <f t="shared" si="326"/>
        <v>0</v>
      </c>
      <c r="FY19" s="98">
        <f t="shared" si="326"/>
        <v>0</v>
      </c>
      <c r="FZ19" s="98">
        <f t="shared" si="326"/>
        <v>0</v>
      </c>
      <c r="GA19" s="98">
        <f t="shared" si="326"/>
        <v>0</v>
      </c>
      <c r="GB19" s="98">
        <f t="shared" si="326"/>
        <v>0</v>
      </c>
      <c r="GC19" s="98">
        <f t="shared" si="326"/>
        <v>0</v>
      </c>
      <c r="GD19" s="98">
        <f t="shared" si="326"/>
        <v>0</v>
      </c>
      <c r="GE19" s="98">
        <f t="shared" si="326"/>
        <v>0</v>
      </c>
      <c r="GF19" s="98">
        <f t="shared" si="326"/>
        <v>0</v>
      </c>
      <c r="GG19" s="98">
        <f t="shared" si="326"/>
        <v>0</v>
      </c>
      <c r="GH19" s="99">
        <f>SUM(GH14:GH18)</f>
        <v>0</v>
      </c>
      <c r="GI19" s="98">
        <f t="shared" ref="GI19:HM19" si="327">SUM(GI14:GI18)</f>
        <v>0</v>
      </c>
      <c r="GJ19" s="98">
        <f t="shared" si="327"/>
        <v>0</v>
      </c>
      <c r="GK19" s="98">
        <f t="shared" si="327"/>
        <v>0</v>
      </c>
      <c r="GL19" s="98">
        <f t="shared" si="327"/>
        <v>0</v>
      </c>
      <c r="GM19" s="98">
        <f t="shared" si="327"/>
        <v>0</v>
      </c>
      <c r="GN19" s="98">
        <f t="shared" si="327"/>
        <v>0</v>
      </c>
      <c r="GO19" s="98">
        <f t="shared" si="327"/>
        <v>0</v>
      </c>
      <c r="GP19" s="98">
        <f t="shared" si="327"/>
        <v>0</v>
      </c>
      <c r="GQ19" s="98">
        <f t="shared" si="327"/>
        <v>0</v>
      </c>
      <c r="GR19" s="98">
        <f t="shared" si="327"/>
        <v>0</v>
      </c>
      <c r="GS19" s="98">
        <f t="shared" si="327"/>
        <v>0</v>
      </c>
      <c r="GT19" s="98">
        <f t="shared" si="327"/>
        <v>0</v>
      </c>
      <c r="GU19" s="98">
        <f t="shared" si="327"/>
        <v>0</v>
      </c>
      <c r="GV19" s="98">
        <f t="shared" si="327"/>
        <v>0</v>
      </c>
      <c r="GW19" s="98">
        <f t="shared" si="327"/>
        <v>0</v>
      </c>
      <c r="GX19" s="98">
        <f t="shared" si="327"/>
        <v>0</v>
      </c>
      <c r="GY19" s="98">
        <f t="shared" si="327"/>
        <v>0</v>
      </c>
      <c r="GZ19" s="98">
        <f t="shared" si="327"/>
        <v>0</v>
      </c>
      <c r="HA19" s="98">
        <f t="shared" si="327"/>
        <v>0</v>
      </c>
      <c r="HB19" s="98">
        <f t="shared" si="327"/>
        <v>0</v>
      </c>
      <c r="HC19" s="98">
        <f t="shared" si="327"/>
        <v>0</v>
      </c>
      <c r="HD19" s="98">
        <f t="shared" si="327"/>
        <v>0</v>
      </c>
      <c r="HE19" s="98">
        <f t="shared" si="327"/>
        <v>0</v>
      </c>
      <c r="HF19" s="98">
        <f t="shared" si="327"/>
        <v>0</v>
      </c>
      <c r="HG19" s="98">
        <f t="shared" si="327"/>
        <v>0</v>
      </c>
      <c r="HH19" s="98">
        <f t="shared" si="327"/>
        <v>0</v>
      </c>
      <c r="HI19" s="98">
        <f t="shared" si="327"/>
        <v>0</v>
      </c>
      <c r="HJ19" s="98">
        <f t="shared" si="327"/>
        <v>0</v>
      </c>
      <c r="HK19" s="98">
        <f t="shared" si="327"/>
        <v>0</v>
      </c>
      <c r="HL19" s="98">
        <f t="shared" si="327"/>
        <v>0</v>
      </c>
      <c r="HM19" s="98">
        <f t="shared" si="327"/>
        <v>0</v>
      </c>
      <c r="HN19" s="99">
        <f>SUM(HN14:HN18)</f>
        <v>0</v>
      </c>
      <c r="HO19" s="98">
        <f t="shared" ref="HO19:IS19" si="328">SUM(HO14:HO18)</f>
        <v>0</v>
      </c>
      <c r="HP19" s="98">
        <f t="shared" si="328"/>
        <v>0</v>
      </c>
      <c r="HQ19" s="98">
        <f t="shared" si="328"/>
        <v>0</v>
      </c>
      <c r="HR19" s="98">
        <f t="shared" si="328"/>
        <v>0</v>
      </c>
      <c r="HS19" s="98">
        <f t="shared" si="328"/>
        <v>0</v>
      </c>
      <c r="HT19" s="98">
        <f t="shared" si="328"/>
        <v>0</v>
      </c>
      <c r="HU19" s="98">
        <f t="shared" si="328"/>
        <v>0</v>
      </c>
      <c r="HV19" s="98">
        <f t="shared" si="328"/>
        <v>0</v>
      </c>
      <c r="HW19" s="98">
        <f t="shared" si="328"/>
        <v>0</v>
      </c>
      <c r="HX19" s="98">
        <f t="shared" si="328"/>
        <v>0</v>
      </c>
      <c r="HY19" s="98">
        <f t="shared" si="328"/>
        <v>0</v>
      </c>
      <c r="HZ19" s="98">
        <f t="shared" si="328"/>
        <v>0</v>
      </c>
      <c r="IA19" s="98">
        <f t="shared" si="328"/>
        <v>0</v>
      </c>
      <c r="IB19" s="98">
        <f t="shared" si="328"/>
        <v>0</v>
      </c>
      <c r="IC19" s="98">
        <f t="shared" si="328"/>
        <v>0</v>
      </c>
      <c r="ID19" s="98">
        <f t="shared" si="328"/>
        <v>0</v>
      </c>
      <c r="IE19" s="98">
        <f t="shared" si="328"/>
        <v>0</v>
      </c>
      <c r="IF19" s="98">
        <f t="shared" si="328"/>
        <v>0</v>
      </c>
      <c r="IG19" s="98">
        <f t="shared" si="328"/>
        <v>0</v>
      </c>
      <c r="IH19" s="98">
        <f t="shared" si="328"/>
        <v>0</v>
      </c>
      <c r="II19" s="98">
        <f t="shared" si="328"/>
        <v>0</v>
      </c>
      <c r="IJ19" s="98">
        <f t="shared" si="328"/>
        <v>0</v>
      </c>
      <c r="IK19" s="98">
        <f t="shared" si="328"/>
        <v>0</v>
      </c>
      <c r="IL19" s="98">
        <f t="shared" si="328"/>
        <v>0</v>
      </c>
      <c r="IM19" s="98">
        <f t="shared" si="328"/>
        <v>0</v>
      </c>
      <c r="IN19" s="98">
        <f t="shared" si="328"/>
        <v>0</v>
      </c>
      <c r="IO19" s="98">
        <f t="shared" si="328"/>
        <v>0</v>
      </c>
      <c r="IP19" s="98">
        <f t="shared" si="328"/>
        <v>0</v>
      </c>
      <c r="IQ19" s="98">
        <f t="shared" si="328"/>
        <v>0</v>
      </c>
      <c r="IR19" s="98">
        <f t="shared" si="328"/>
        <v>0</v>
      </c>
      <c r="IS19" s="98">
        <f t="shared" si="328"/>
        <v>0</v>
      </c>
      <c r="IT19" s="99">
        <f>SUM(IT14:IT18)</f>
        <v>0</v>
      </c>
      <c r="IU19" s="98">
        <f t="shared" ref="IU19:JX19" si="329">SUM(IU14:IU18)</f>
        <v>0</v>
      </c>
      <c r="IV19" s="98">
        <f t="shared" si="329"/>
        <v>0</v>
      </c>
      <c r="IW19" s="98">
        <f t="shared" si="329"/>
        <v>0</v>
      </c>
      <c r="IX19" s="98">
        <f t="shared" si="329"/>
        <v>0</v>
      </c>
      <c r="IY19" s="98">
        <f t="shared" si="329"/>
        <v>0</v>
      </c>
      <c r="IZ19" s="98">
        <f t="shared" si="329"/>
        <v>0</v>
      </c>
      <c r="JA19" s="98">
        <f t="shared" si="329"/>
        <v>0</v>
      </c>
      <c r="JB19" s="98">
        <f t="shared" si="329"/>
        <v>0</v>
      </c>
      <c r="JC19" s="98">
        <f t="shared" si="329"/>
        <v>0</v>
      </c>
      <c r="JD19" s="98">
        <f t="shared" si="329"/>
        <v>0</v>
      </c>
      <c r="JE19" s="98">
        <f t="shared" si="329"/>
        <v>0</v>
      </c>
      <c r="JF19" s="98">
        <f t="shared" si="329"/>
        <v>0</v>
      </c>
      <c r="JG19" s="98">
        <f t="shared" si="329"/>
        <v>0</v>
      </c>
      <c r="JH19" s="98">
        <f t="shared" si="329"/>
        <v>0</v>
      </c>
      <c r="JI19" s="98">
        <f t="shared" si="329"/>
        <v>0</v>
      </c>
      <c r="JJ19" s="98">
        <f t="shared" si="329"/>
        <v>0</v>
      </c>
      <c r="JK19" s="98">
        <f t="shared" si="329"/>
        <v>0</v>
      </c>
      <c r="JL19" s="98">
        <f t="shared" si="329"/>
        <v>0</v>
      </c>
      <c r="JM19" s="98">
        <f t="shared" si="329"/>
        <v>0</v>
      </c>
      <c r="JN19" s="98">
        <f t="shared" si="329"/>
        <v>0</v>
      </c>
      <c r="JO19" s="98">
        <f t="shared" si="329"/>
        <v>0</v>
      </c>
      <c r="JP19" s="98">
        <f t="shared" si="329"/>
        <v>0</v>
      </c>
      <c r="JQ19" s="98">
        <f t="shared" si="329"/>
        <v>0</v>
      </c>
      <c r="JR19" s="98">
        <f t="shared" si="329"/>
        <v>0</v>
      </c>
      <c r="JS19" s="98">
        <f t="shared" si="329"/>
        <v>0</v>
      </c>
      <c r="JT19" s="98">
        <f t="shared" si="329"/>
        <v>0</v>
      </c>
      <c r="JU19" s="98">
        <f t="shared" si="329"/>
        <v>0</v>
      </c>
      <c r="JV19" s="98">
        <f t="shared" si="329"/>
        <v>0</v>
      </c>
      <c r="JW19" s="98">
        <f t="shared" si="329"/>
        <v>0</v>
      </c>
      <c r="JX19" s="98">
        <f t="shared" si="329"/>
        <v>0</v>
      </c>
      <c r="JY19" s="99">
        <f>SUM(JY14:JY18)</f>
        <v>0</v>
      </c>
      <c r="JZ19" s="98">
        <f t="shared" ref="JZ19:LD19" si="330">SUM(JZ14:JZ18)</f>
        <v>0</v>
      </c>
      <c r="KA19" s="98">
        <f t="shared" si="330"/>
        <v>0</v>
      </c>
      <c r="KB19" s="98">
        <f t="shared" si="330"/>
        <v>0</v>
      </c>
      <c r="KC19" s="98">
        <f t="shared" si="330"/>
        <v>0</v>
      </c>
      <c r="KD19" s="98">
        <f t="shared" si="330"/>
        <v>0</v>
      </c>
      <c r="KE19" s="98">
        <f t="shared" si="330"/>
        <v>0</v>
      </c>
      <c r="KF19" s="98">
        <f t="shared" si="330"/>
        <v>0</v>
      </c>
      <c r="KG19" s="98">
        <f t="shared" si="330"/>
        <v>0</v>
      </c>
      <c r="KH19" s="98">
        <f t="shared" si="330"/>
        <v>0</v>
      </c>
      <c r="KI19" s="98">
        <f t="shared" si="330"/>
        <v>0</v>
      </c>
      <c r="KJ19" s="98">
        <f t="shared" si="330"/>
        <v>0</v>
      </c>
      <c r="KK19" s="98">
        <f t="shared" si="330"/>
        <v>0</v>
      </c>
      <c r="KL19" s="98">
        <f t="shared" si="330"/>
        <v>0</v>
      </c>
      <c r="KM19" s="98">
        <f t="shared" si="330"/>
        <v>0</v>
      </c>
      <c r="KN19" s="98">
        <f t="shared" si="330"/>
        <v>0</v>
      </c>
      <c r="KO19" s="98">
        <f t="shared" si="330"/>
        <v>0</v>
      </c>
      <c r="KP19" s="98">
        <f t="shared" si="330"/>
        <v>0</v>
      </c>
      <c r="KQ19" s="98">
        <f t="shared" si="330"/>
        <v>0</v>
      </c>
      <c r="KR19" s="98">
        <f t="shared" si="330"/>
        <v>0</v>
      </c>
      <c r="KS19" s="98">
        <f t="shared" si="330"/>
        <v>0</v>
      </c>
      <c r="KT19" s="98">
        <f t="shared" si="330"/>
        <v>0</v>
      </c>
      <c r="KU19" s="98">
        <f t="shared" si="330"/>
        <v>0</v>
      </c>
      <c r="KV19" s="98">
        <f t="shared" si="330"/>
        <v>0</v>
      </c>
      <c r="KW19" s="98">
        <f t="shared" si="330"/>
        <v>0</v>
      </c>
      <c r="KX19" s="98">
        <f t="shared" si="330"/>
        <v>0</v>
      </c>
      <c r="KY19" s="98">
        <f t="shared" si="330"/>
        <v>0</v>
      </c>
      <c r="KZ19" s="98">
        <f t="shared" si="330"/>
        <v>0</v>
      </c>
      <c r="LA19" s="98">
        <f t="shared" si="330"/>
        <v>0</v>
      </c>
      <c r="LB19" s="98">
        <f t="shared" si="330"/>
        <v>0</v>
      </c>
      <c r="LC19" s="98">
        <f t="shared" si="330"/>
        <v>0</v>
      </c>
      <c r="LD19" s="98">
        <f t="shared" si="330"/>
        <v>0</v>
      </c>
      <c r="LE19" s="99">
        <f>SUM(LE14:LE18)</f>
        <v>0</v>
      </c>
      <c r="LF19" s="98">
        <f t="shared" ref="LF19:MI19" si="331">SUM(LF14:LF18)</f>
        <v>0</v>
      </c>
      <c r="LG19" s="98">
        <f t="shared" si="331"/>
        <v>0</v>
      </c>
      <c r="LH19" s="98">
        <f t="shared" si="331"/>
        <v>0</v>
      </c>
      <c r="LI19" s="98">
        <f t="shared" si="331"/>
        <v>0</v>
      </c>
      <c r="LJ19" s="98">
        <f t="shared" si="331"/>
        <v>0</v>
      </c>
      <c r="LK19" s="98">
        <f t="shared" si="331"/>
        <v>0</v>
      </c>
      <c r="LL19" s="98">
        <f t="shared" si="331"/>
        <v>0</v>
      </c>
      <c r="LM19" s="98">
        <f t="shared" si="331"/>
        <v>0</v>
      </c>
      <c r="LN19" s="98">
        <f t="shared" si="331"/>
        <v>0</v>
      </c>
      <c r="LO19" s="98">
        <f t="shared" si="331"/>
        <v>0</v>
      </c>
      <c r="LP19" s="98">
        <f t="shared" si="331"/>
        <v>0</v>
      </c>
      <c r="LQ19" s="98">
        <f t="shared" si="331"/>
        <v>0</v>
      </c>
      <c r="LR19" s="98">
        <f t="shared" si="331"/>
        <v>0</v>
      </c>
      <c r="LS19" s="98">
        <f t="shared" si="331"/>
        <v>0</v>
      </c>
      <c r="LT19" s="98">
        <f t="shared" si="331"/>
        <v>0</v>
      </c>
      <c r="LU19" s="98">
        <f t="shared" si="331"/>
        <v>0</v>
      </c>
      <c r="LV19" s="98">
        <f t="shared" si="331"/>
        <v>0</v>
      </c>
      <c r="LW19" s="98">
        <f t="shared" si="331"/>
        <v>0</v>
      </c>
      <c r="LX19" s="98">
        <f t="shared" si="331"/>
        <v>0</v>
      </c>
      <c r="LY19" s="98">
        <f t="shared" si="331"/>
        <v>0</v>
      </c>
      <c r="LZ19" s="98">
        <f t="shared" si="331"/>
        <v>0</v>
      </c>
      <c r="MA19" s="98">
        <f t="shared" si="331"/>
        <v>0</v>
      </c>
      <c r="MB19" s="98">
        <f t="shared" si="331"/>
        <v>0</v>
      </c>
      <c r="MC19" s="98">
        <f t="shared" si="331"/>
        <v>0</v>
      </c>
      <c r="MD19" s="98">
        <f t="shared" si="331"/>
        <v>0</v>
      </c>
      <c r="ME19" s="98">
        <f t="shared" si="331"/>
        <v>0</v>
      </c>
      <c r="MF19" s="98">
        <f t="shared" si="331"/>
        <v>0</v>
      </c>
      <c r="MG19" s="98">
        <f t="shared" si="331"/>
        <v>0</v>
      </c>
      <c r="MH19" s="98">
        <f t="shared" si="331"/>
        <v>0</v>
      </c>
      <c r="MI19" s="98">
        <f t="shared" si="331"/>
        <v>0</v>
      </c>
      <c r="MJ19" s="99">
        <f>SUM(MJ14:MJ18)</f>
        <v>0</v>
      </c>
      <c r="MK19" s="98">
        <f t="shared" ref="MK19:NO19" si="332">SUM(MK14:MK18)</f>
        <v>0</v>
      </c>
      <c r="ML19" s="98">
        <f t="shared" si="332"/>
        <v>0</v>
      </c>
      <c r="MM19" s="98">
        <f t="shared" si="332"/>
        <v>0</v>
      </c>
      <c r="MN19" s="98">
        <f t="shared" si="332"/>
        <v>0</v>
      </c>
      <c r="MO19" s="98">
        <f t="shared" si="332"/>
        <v>0</v>
      </c>
      <c r="MP19" s="98">
        <f t="shared" si="332"/>
        <v>0</v>
      </c>
      <c r="MQ19" s="98">
        <f t="shared" si="332"/>
        <v>0</v>
      </c>
      <c r="MR19" s="98">
        <f t="shared" si="332"/>
        <v>0</v>
      </c>
      <c r="MS19" s="98">
        <f t="shared" si="332"/>
        <v>0</v>
      </c>
      <c r="MT19" s="98">
        <f t="shared" si="332"/>
        <v>0</v>
      </c>
      <c r="MU19" s="98">
        <f t="shared" si="332"/>
        <v>0</v>
      </c>
      <c r="MV19" s="98">
        <f t="shared" si="332"/>
        <v>0</v>
      </c>
      <c r="MW19" s="98">
        <f t="shared" si="332"/>
        <v>0</v>
      </c>
      <c r="MX19" s="98">
        <f t="shared" si="332"/>
        <v>0</v>
      </c>
      <c r="MY19" s="98">
        <f t="shared" si="332"/>
        <v>0</v>
      </c>
      <c r="MZ19" s="98">
        <f t="shared" si="332"/>
        <v>0</v>
      </c>
      <c r="NA19" s="98">
        <f t="shared" si="332"/>
        <v>0</v>
      </c>
      <c r="NB19" s="98">
        <f t="shared" si="332"/>
        <v>0</v>
      </c>
      <c r="NC19" s="98">
        <f t="shared" si="332"/>
        <v>0</v>
      </c>
      <c r="ND19" s="98">
        <f t="shared" si="332"/>
        <v>0</v>
      </c>
      <c r="NE19" s="98">
        <f t="shared" si="332"/>
        <v>0</v>
      </c>
      <c r="NF19" s="98">
        <f t="shared" si="332"/>
        <v>0</v>
      </c>
      <c r="NG19" s="98">
        <f t="shared" si="332"/>
        <v>0</v>
      </c>
      <c r="NH19" s="98">
        <f t="shared" si="332"/>
        <v>0</v>
      </c>
      <c r="NI19" s="98">
        <f t="shared" si="332"/>
        <v>0</v>
      </c>
      <c r="NJ19" s="98">
        <f t="shared" si="332"/>
        <v>0</v>
      </c>
      <c r="NK19" s="98">
        <f t="shared" si="332"/>
        <v>0</v>
      </c>
      <c r="NL19" s="98">
        <f t="shared" si="332"/>
        <v>0</v>
      </c>
      <c r="NM19" s="98">
        <f t="shared" si="332"/>
        <v>0</v>
      </c>
      <c r="NN19" s="98">
        <f t="shared" si="332"/>
        <v>0</v>
      </c>
      <c r="NO19" s="98">
        <f t="shared" si="332"/>
        <v>0</v>
      </c>
      <c r="NP19" s="99">
        <f>SUM(NP14:NP18)</f>
        <v>0</v>
      </c>
    </row>
    <row r="20" spans="2:380" hidden="1" outlineLevel="1" x14ac:dyDescent="0.2">
      <c r="B20" s="100" t="str">
        <f>VLOOKUP(C20,Tabela2[[#All],[Cd e desc cta Financeira]:[Tipo]],4,FALSE)</f>
        <v>Gastos Variáveis</v>
      </c>
      <c r="C20" s="100" t="s">
        <v>183</v>
      </c>
      <c r="D20" s="101">
        <f>(SUMIFS(Caixa!$N$12:$N$5134,Caixa!$B$12:$B$5134,D$12,Caixa!$L$12:$L$5134,$C20)+SUMIFS(Banco!$M$12:$M$5000,Banco!$B$12:$B$5000,D$12,Banco!$K$12:$K$5000,$C20))*-1</f>
        <v>0</v>
      </c>
      <c r="E20" s="101">
        <f>(SUMIFS(Caixa!$N$12:$N$5134,Caixa!$B$12:$B$5134,E$12,Caixa!$L$12:$L$5134,$C20)+SUMIFS(Banco!$M$12:$M$5000,Banco!$B$12:$B$5000,E$12,Banco!$K$12:$K$5000,$C20))*-1</f>
        <v>0</v>
      </c>
      <c r="F20" s="101">
        <f>(SUMIFS(Caixa!$N$12:$N$5134,Caixa!$B$12:$B$5134,F$12,Caixa!$L$12:$L$5134,$C20)+SUMIFS(Banco!$M$12:$M$5000,Banco!$B$12:$B$5000,F$12,Banco!$K$12:$K$5000,$C20))*-1</f>
        <v>0</v>
      </c>
      <c r="G20" s="101">
        <f>(SUMIFS(Caixa!$N$12:$N$5134,Caixa!$B$12:$B$5134,G$12,Caixa!$L$12:$L$5134,$C20)+SUMIFS(Banco!$M$12:$M$5000,Banco!$B$12:$B$5000,G$12,Banco!$K$12:$K$5000,$C20))*-1</f>
        <v>0</v>
      </c>
      <c r="H20" s="101">
        <f>(SUMIFS(Caixa!$N$12:$N$5134,Caixa!$B$12:$B$5134,H$12,Caixa!$L$12:$L$5134,$C20)+SUMIFS(Banco!$M$12:$M$5000,Banco!$B$12:$B$5000,H$12,Banco!$K$12:$K$5000,$C20))*-1</f>
        <v>0</v>
      </c>
      <c r="I20" s="101">
        <f>(SUMIFS(Caixa!$N$12:$N$5134,Caixa!$B$12:$B$5134,I$12,Caixa!$L$12:$L$5134,$C20)+SUMIFS(Banco!$M$12:$M$5000,Banco!$B$12:$B$5000,I$12,Banco!$K$12:$K$5000,$C20))*-1</f>
        <v>0</v>
      </c>
      <c r="J20" s="101">
        <f>(SUMIFS(Caixa!$N$12:$N$5134,Caixa!$B$12:$B$5134,J$12,Caixa!$L$12:$L$5134,$C20)+SUMIFS(Banco!$M$12:$M$5000,Banco!$B$12:$B$5000,J$12,Banco!$K$12:$K$5000,$C20))*-1</f>
        <v>0</v>
      </c>
      <c r="K20" s="101">
        <f>(SUMIFS(Caixa!$N$12:$N$5134,Caixa!$B$12:$B$5134,K$12,Caixa!$L$12:$L$5134,$C20)+SUMIFS(Banco!$M$12:$M$5000,Banco!$B$12:$B$5000,K$12,Banco!$K$12:$K$5000,$C20))*-1</f>
        <v>0</v>
      </c>
      <c r="L20" s="101">
        <f>(SUMIFS(Caixa!$N$12:$N$5134,Caixa!$B$12:$B$5134,L$12,Caixa!$L$12:$L$5134,$C20)+SUMIFS(Banco!$M$12:$M$5000,Banco!$B$12:$B$5000,L$12,Banco!$K$12:$K$5000,$C20))*-1</f>
        <v>0</v>
      </c>
      <c r="M20" s="101">
        <f>(SUMIFS(Caixa!$N$12:$N$5134,Caixa!$B$12:$B$5134,M$12,Caixa!$L$12:$L$5134,$C20)+SUMIFS(Banco!$M$12:$M$5000,Banco!$B$12:$B$5000,M$12,Banco!$K$12:$K$5000,$C20))*-1</f>
        <v>0</v>
      </c>
      <c r="N20" s="101">
        <f>(SUMIFS(Caixa!$N$12:$N$5134,Caixa!$B$12:$B$5134,N$12,Caixa!$L$12:$L$5134,$C20)+SUMIFS(Banco!$M$12:$M$5000,Banco!$B$12:$B$5000,N$12,Banco!$K$12:$K$5000,$C20))*-1</f>
        <v>0</v>
      </c>
      <c r="O20" s="101">
        <f>(SUMIFS(Caixa!$N$12:$N$5134,Caixa!$B$12:$B$5134,O$12,Caixa!$L$12:$L$5134,$C20)+SUMIFS(Banco!$M$12:$M$5000,Banco!$B$12:$B$5000,O$12,Banco!$K$12:$K$5000,$C20))*-1</f>
        <v>0</v>
      </c>
      <c r="P20" s="101">
        <f>(SUMIFS(Caixa!$N$12:$N$5134,Caixa!$B$12:$B$5134,P$12,Caixa!$L$12:$L$5134,$C20)+SUMIFS(Banco!$M$12:$M$5000,Banco!$B$12:$B$5000,P$12,Banco!$K$12:$K$5000,$C20))*-1</f>
        <v>0</v>
      </c>
      <c r="Q20" s="101">
        <f>(SUMIFS(Caixa!$N$12:$N$5134,Caixa!$B$12:$B$5134,Q$12,Caixa!$L$12:$L$5134,$C20)+SUMIFS(Banco!$M$12:$M$5000,Banco!$B$12:$B$5000,Q$12,Banco!$K$12:$K$5000,$C20))*-1</f>
        <v>0</v>
      </c>
      <c r="R20" s="101">
        <f>(SUMIFS(Caixa!$N$12:$N$5134,Caixa!$B$12:$B$5134,R$12,Caixa!$L$12:$L$5134,$C20)+SUMIFS(Banco!$M$12:$M$5000,Banco!$B$12:$B$5000,R$12,Banco!$K$12:$K$5000,$C20))*-1</f>
        <v>0</v>
      </c>
      <c r="S20" s="101">
        <f>(SUMIFS(Caixa!$N$12:$N$5134,Caixa!$B$12:$B$5134,S$12,Caixa!$L$12:$L$5134,$C20)+SUMIFS(Banco!$M$12:$M$5000,Banco!$B$12:$B$5000,S$12,Banco!$K$12:$K$5000,$C20))*-1</f>
        <v>0</v>
      </c>
      <c r="T20" s="101">
        <f>(SUMIFS(Caixa!$N$12:$N$5134,Caixa!$B$12:$B$5134,T$12,Caixa!$L$12:$L$5134,$C20)+SUMIFS(Banco!$M$12:$M$5000,Banco!$B$12:$B$5000,T$12,Banco!$K$12:$K$5000,$C20))*-1</f>
        <v>0</v>
      </c>
      <c r="U20" s="101">
        <f>(SUMIFS(Caixa!$N$12:$N$5134,Caixa!$B$12:$B$5134,U$12,Caixa!$L$12:$L$5134,$C20)+SUMIFS(Banco!$M$12:$M$5000,Banco!$B$12:$B$5000,U$12,Banco!$K$12:$K$5000,$C20))*-1</f>
        <v>0</v>
      </c>
      <c r="V20" s="101">
        <f>(SUMIFS(Caixa!$N$12:$N$5134,Caixa!$B$12:$B$5134,V$12,Caixa!$L$12:$L$5134,$C20)+SUMIFS(Banco!$M$12:$M$5000,Banco!$B$12:$B$5000,V$12,Banco!$K$12:$K$5000,$C20))*-1</f>
        <v>0</v>
      </c>
      <c r="W20" s="101">
        <f>(SUMIFS(Caixa!$N$12:$N$5134,Caixa!$B$12:$B$5134,W$12,Caixa!$L$12:$L$5134,$C20)+SUMIFS(Banco!$M$12:$M$5000,Banco!$B$12:$B$5000,W$12,Banco!$K$12:$K$5000,$C20))*-1</f>
        <v>0</v>
      </c>
      <c r="X20" s="101">
        <f>(SUMIFS(Caixa!$N$12:$N$5134,Caixa!$B$12:$B$5134,X$12,Caixa!$L$12:$L$5134,$C20)+SUMIFS(Banco!$M$12:$M$5000,Banco!$B$12:$B$5000,X$12,Banco!$K$12:$K$5000,$C20))*-1</f>
        <v>0</v>
      </c>
      <c r="Y20" s="101">
        <f>(SUMIFS(Caixa!$N$12:$N$5134,Caixa!$B$12:$B$5134,Y$12,Caixa!$L$12:$L$5134,$C20)+SUMIFS(Banco!$M$12:$M$5000,Banco!$B$12:$B$5000,Y$12,Banco!$K$12:$K$5000,$C20))*-1</f>
        <v>0</v>
      </c>
      <c r="Z20" s="101">
        <f>(SUMIFS(Caixa!$N$12:$N$5134,Caixa!$B$12:$B$5134,Z$12,Caixa!$L$12:$L$5134,$C20)+SUMIFS(Banco!$M$12:$M$5000,Banco!$B$12:$B$5000,Z$12,Banco!$K$12:$K$5000,$C20))*-1</f>
        <v>0</v>
      </c>
      <c r="AA20" s="101">
        <f>(SUMIFS(Caixa!$N$12:$N$5134,Caixa!$B$12:$B$5134,AA$12,Caixa!$L$12:$L$5134,$C20)+SUMIFS(Banco!$M$12:$M$5000,Banco!$B$12:$B$5000,AA$12,Banco!$K$12:$K$5000,$C20))*-1</f>
        <v>0</v>
      </c>
      <c r="AB20" s="101">
        <f>(SUMIFS(Caixa!$N$12:$N$5134,Caixa!$B$12:$B$5134,AB$12,Caixa!$L$12:$L$5134,$C20)+SUMIFS(Banco!$M$12:$M$5000,Banco!$B$12:$B$5000,AB$12,Banco!$K$12:$K$5000,$C20))*-1</f>
        <v>0</v>
      </c>
      <c r="AC20" s="101">
        <f>(SUMIFS(Caixa!$N$12:$N$5134,Caixa!$B$12:$B$5134,AC$12,Caixa!$L$12:$L$5134,$C20)+SUMIFS(Banco!$M$12:$M$5000,Banco!$B$12:$B$5000,AC$12,Banco!$K$12:$K$5000,$C20))*-1</f>
        <v>0</v>
      </c>
      <c r="AD20" s="101">
        <f>(SUMIFS(Caixa!$N$12:$N$5134,Caixa!$B$12:$B$5134,AD$12,Caixa!$L$12:$L$5134,$C20)+SUMIFS(Banco!$M$12:$M$5000,Banco!$B$12:$B$5000,AD$12,Banco!$K$12:$K$5000,$C20))*-1</f>
        <v>0</v>
      </c>
      <c r="AE20" s="101">
        <f>(SUMIFS(Caixa!$N$12:$N$5134,Caixa!$B$12:$B$5134,AE$12,Caixa!$L$12:$L$5134,$C20)+SUMIFS(Banco!$M$12:$M$5000,Banco!$B$12:$B$5000,AE$12,Banco!$K$12:$K$5000,$C20))*-1</f>
        <v>0</v>
      </c>
      <c r="AF20" s="101">
        <f>(SUMIFS(Caixa!$N$12:$N$5134,Caixa!$B$12:$B$5134,AF$12,Caixa!$L$12:$L$5134,$C20)+SUMIFS(Banco!$M$12:$M$5000,Banco!$B$12:$B$5000,AF$12,Banco!$K$12:$K$5000,$C20))*-1</f>
        <v>0</v>
      </c>
      <c r="AG20" s="101">
        <f>(SUMIFS(Caixa!$N$12:$N$5134,Caixa!$B$12:$B$5134,AG$12,Caixa!$L$12:$L$5134,$C20)+SUMIFS(Banco!$M$12:$M$5000,Banco!$B$12:$B$5000,AG$12,Banco!$K$12:$K$5000,$C20))*-1</f>
        <v>0</v>
      </c>
      <c r="AH20" s="101">
        <f>(SUMIFS(Caixa!$N$12:$N$5134,Caixa!$B$12:$B$5134,AH$12,Caixa!$L$12:$L$5134,$C20)+SUMIFS(Banco!$M$12:$M$5000,Banco!$B$12:$B$5000,AH$12,Banco!$K$12:$K$5000,$C20))*-1</f>
        <v>0</v>
      </c>
      <c r="AI20" s="102">
        <f>SUM(D20:AH20)</f>
        <v>0</v>
      </c>
      <c r="AJ20" s="101">
        <f>(SUMIFS(Caixa!$N$12:$N$5134,Caixa!$B$12:$B$5134,AJ$12,Caixa!$L$12:$L$5134,$C20)+SUMIFS(Banco!$M$12:$M$5000,Banco!$B$12:$B$5000,AJ$12,Banco!$K$12:$K$5000,$C20))*-1</f>
        <v>0</v>
      </c>
      <c r="AK20" s="101">
        <f>(SUMIFS(Caixa!$N$12:$N$5134,Caixa!$B$12:$B$5134,AK$12,Caixa!$L$12:$L$5134,$C20)+SUMIFS(Banco!$M$12:$M$5000,Banco!$B$12:$B$5000,AK$12,Banco!$K$12:$K$5000,$C20))*-1</f>
        <v>0</v>
      </c>
      <c r="AL20" s="101">
        <f>(SUMIFS(Caixa!$N$12:$N$5134,Caixa!$B$12:$B$5134,AL$12,Caixa!$L$12:$L$5134,$C20)+SUMIFS(Banco!$M$12:$M$5000,Banco!$B$12:$B$5000,AL$12,Banco!$K$12:$K$5000,$C20))*-1</f>
        <v>0</v>
      </c>
      <c r="AM20" s="101">
        <f>(SUMIFS(Caixa!$N$12:$N$5134,Caixa!$B$12:$B$5134,AM$12,Caixa!$L$12:$L$5134,$C20)+SUMIFS(Banco!$M$12:$M$5000,Banco!$B$12:$B$5000,AM$12,Banco!$K$12:$K$5000,$C20))*-1</f>
        <v>0</v>
      </c>
      <c r="AN20" s="101">
        <f>(SUMIFS(Caixa!$N$12:$N$5134,Caixa!$B$12:$B$5134,AN$12,Caixa!$L$12:$L$5134,$C20)+SUMIFS(Banco!$M$12:$M$5000,Banco!$B$12:$B$5000,AN$12,Banco!$K$12:$K$5000,$C20))*-1</f>
        <v>0</v>
      </c>
      <c r="AO20" s="101">
        <f>(SUMIFS(Caixa!$N$12:$N$5134,Caixa!$B$12:$B$5134,AO$12,Caixa!$L$12:$L$5134,$C20)+SUMIFS(Banco!$M$12:$M$5000,Banco!$B$12:$B$5000,AO$12,Banco!$K$12:$K$5000,$C20))*-1</f>
        <v>0</v>
      </c>
      <c r="AP20" s="101">
        <f>(SUMIFS(Caixa!$N$12:$N$5134,Caixa!$B$12:$B$5134,AP$12,Caixa!$L$12:$L$5134,$C20)+SUMIFS(Banco!$M$12:$M$5000,Banco!$B$12:$B$5000,AP$12,Banco!$K$12:$K$5000,$C20))*-1</f>
        <v>0</v>
      </c>
      <c r="AQ20" s="101">
        <f>(SUMIFS(Caixa!$N$12:$N$5134,Caixa!$B$12:$B$5134,AQ$12,Caixa!$L$12:$L$5134,$C20)+SUMIFS(Banco!$M$12:$M$5000,Banco!$B$12:$B$5000,AQ$12,Banco!$K$12:$K$5000,$C20))*-1</f>
        <v>0</v>
      </c>
      <c r="AR20" s="101">
        <f>(SUMIFS(Caixa!$N$12:$N$5134,Caixa!$B$12:$B$5134,AR$12,Caixa!$L$12:$L$5134,$C20)+SUMIFS(Banco!$M$12:$M$5000,Banco!$B$12:$B$5000,AR$12,Banco!$K$12:$K$5000,$C20))*-1</f>
        <v>0</v>
      </c>
      <c r="AS20" s="101">
        <f>(SUMIFS(Caixa!$N$12:$N$5134,Caixa!$B$12:$B$5134,AS$12,Caixa!$L$12:$L$5134,$C20)+SUMIFS(Banco!$M$12:$M$5000,Banco!$B$12:$B$5000,AS$12,Banco!$K$12:$K$5000,$C20))*-1</f>
        <v>0</v>
      </c>
      <c r="AT20" s="101">
        <f>(SUMIFS(Caixa!$N$12:$N$5134,Caixa!$B$12:$B$5134,AT$12,Caixa!$L$12:$L$5134,$C20)+SUMIFS(Banco!$M$12:$M$5000,Banco!$B$12:$B$5000,AT$12,Banco!$K$12:$K$5000,$C20))*-1</f>
        <v>0</v>
      </c>
      <c r="AU20" s="101">
        <f>(SUMIFS(Caixa!$N$12:$N$5134,Caixa!$B$12:$B$5134,AU$12,Caixa!$L$12:$L$5134,$C20)+SUMIFS(Banco!$M$12:$M$5000,Banco!$B$12:$B$5000,AU$12,Banco!$K$12:$K$5000,$C20))*-1</f>
        <v>0</v>
      </c>
      <c r="AV20" s="101">
        <f>(SUMIFS(Caixa!$N$12:$N$5134,Caixa!$B$12:$B$5134,AV$12,Caixa!$L$12:$L$5134,$C20)+SUMIFS(Banco!$M$12:$M$5000,Banco!$B$12:$B$5000,AV$12,Banco!$K$12:$K$5000,$C20))*-1</f>
        <v>0</v>
      </c>
      <c r="AW20" s="101">
        <f>(SUMIFS(Caixa!$N$12:$N$5134,Caixa!$B$12:$B$5134,AW$12,Caixa!$L$12:$L$5134,$C20)+SUMIFS(Banco!$M$12:$M$5000,Banco!$B$12:$B$5000,AW$12,Banco!$K$12:$K$5000,$C20))*-1</f>
        <v>0</v>
      </c>
      <c r="AX20" s="101">
        <f>(SUMIFS(Caixa!$N$12:$N$5134,Caixa!$B$12:$B$5134,AX$12,Caixa!$L$12:$L$5134,$C20)+SUMIFS(Banco!$M$12:$M$5000,Banco!$B$12:$B$5000,AX$12,Banco!$K$12:$K$5000,$C20))*-1</f>
        <v>0</v>
      </c>
      <c r="AY20" s="101">
        <f>(SUMIFS(Caixa!$N$12:$N$5134,Caixa!$B$12:$B$5134,AY$12,Caixa!$L$12:$L$5134,$C20)+SUMIFS(Banco!$M$12:$M$5000,Banco!$B$12:$B$5000,AY$12,Banco!$K$12:$K$5000,$C20))*-1</f>
        <v>0</v>
      </c>
      <c r="AZ20" s="101">
        <f>(SUMIFS(Caixa!$N$12:$N$5134,Caixa!$B$12:$B$5134,AZ$12,Caixa!$L$12:$L$5134,$C20)+SUMIFS(Banco!$M$12:$M$5000,Banco!$B$12:$B$5000,AZ$12,Banco!$K$12:$K$5000,$C20))*-1</f>
        <v>0</v>
      </c>
      <c r="BA20" s="101">
        <f>(SUMIFS(Caixa!$N$12:$N$5134,Caixa!$B$12:$B$5134,BA$12,Caixa!$L$12:$L$5134,$C20)+SUMIFS(Banco!$M$12:$M$5000,Banco!$B$12:$B$5000,BA$12,Banco!$K$12:$K$5000,$C20))*-1</f>
        <v>0</v>
      </c>
      <c r="BB20" s="101">
        <f>(SUMIFS(Caixa!$N$12:$N$5134,Caixa!$B$12:$B$5134,BB$12,Caixa!$L$12:$L$5134,$C20)+SUMIFS(Banco!$M$12:$M$5000,Banco!$B$12:$B$5000,BB$12,Banco!$K$12:$K$5000,$C20))*-1</f>
        <v>0</v>
      </c>
      <c r="BC20" s="101">
        <f>(SUMIFS(Caixa!$N$12:$N$5134,Caixa!$B$12:$B$5134,BC$12,Caixa!$L$12:$L$5134,$C20)+SUMIFS(Banco!$M$12:$M$5000,Banco!$B$12:$B$5000,BC$12,Banco!$K$12:$K$5000,$C20))*-1</f>
        <v>0</v>
      </c>
      <c r="BD20" s="101">
        <f>(SUMIFS(Caixa!$N$12:$N$5134,Caixa!$B$12:$B$5134,BD$12,Caixa!$L$12:$L$5134,$C20)+SUMIFS(Banco!$M$12:$M$5000,Banco!$B$12:$B$5000,BD$12,Banco!$K$12:$K$5000,$C20))*-1</f>
        <v>0</v>
      </c>
      <c r="BE20" s="101">
        <f>(SUMIFS(Caixa!$N$12:$N$5134,Caixa!$B$12:$B$5134,BE$12,Caixa!$L$12:$L$5134,$C20)+SUMIFS(Banco!$M$12:$M$5000,Banco!$B$12:$B$5000,BE$12,Banco!$K$12:$K$5000,$C20))*-1</f>
        <v>0</v>
      </c>
      <c r="BF20" s="101">
        <f>(SUMIFS(Caixa!$N$12:$N$5134,Caixa!$B$12:$B$5134,BF$12,Caixa!$L$12:$L$5134,$C20)+SUMIFS(Banco!$M$12:$M$5000,Banco!$B$12:$B$5000,BF$12,Banco!$K$12:$K$5000,$C20))*-1</f>
        <v>0</v>
      </c>
      <c r="BG20" s="101">
        <f>(SUMIFS(Caixa!$N$12:$N$5134,Caixa!$B$12:$B$5134,BG$12,Caixa!$L$12:$L$5134,$C20)+SUMIFS(Banco!$M$12:$M$5000,Banco!$B$12:$B$5000,BG$12,Banco!$K$12:$K$5000,$C20))*-1</f>
        <v>0</v>
      </c>
      <c r="BH20" s="101">
        <f>(SUMIFS(Caixa!$N$12:$N$5134,Caixa!$B$12:$B$5134,BH$12,Caixa!$L$12:$L$5134,$C20)+SUMIFS(Banco!$M$12:$M$5000,Banco!$B$12:$B$5000,BH$12,Banco!$K$12:$K$5000,$C20))*-1</f>
        <v>0</v>
      </c>
      <c r="BI20" s="101">
        <f>(SUMIFS(Caixa!$N$12:$N$5134,Caixa!$B$12:$B$5134,BI$12,Caixa!$L$12:$L$5134,$C20)+SUMIFS(Banco!$M$12:$M$5000,Banco!$B$12:$B$5000,BI$12,Banco!$K$12:$K$5000,$C20))*-1</f>
        <v>0</v>
      </c>
      <c r="BJ20" s="101">
        <f>(SUMIFS(Caixa!$N$12:$N$5134,Caixa!$B$12:$B$5134,BJ$12,Caixa!$L$12:$L$5134,$C20)+SUMIFS(Banco!$M$12:$M$5000,Banco!$B$12:$B$5000,BJ$12,Banco!$K$12:$K$5000,$C20))*-1</f>
        <v>0</v>
      </c>
      <c r="BK20" s="101">
        <f>(SUMIFS(Caixa!$N$12:$N$5134,Caixa!$B$12:$B$5134,BK$12,Caixa!$L$12:$L$5134,$C20)+SUMIFS(Banco!$M$12:$M$5000,Banco!$B$12:$B$5000,BK$12,Banco!$K$12:$K$5000,$C20))*-1</f>
        <v>0</v>
      </c>
      <c r="BL20" s="102">
        <f t="shared" ref="BL20:BL54" si="333">SUM(AJ20:BK20)</f>
        <v>0</v>
      </c>
      <c r="BM20" s="101">
        <f>(SUMIFS(Caixa!$N$12:$N$5134,Caixa!$B$12:$B$5134,BM$12,Caixa!$L$12:$L$5134,$C20)+SUMIFS(Banco!$M$12:$M$5000,Banco!$B$12:$B$5000,BM$12,Banco!$K$12:$K$5000,$C20))*-1</f>
        <v>0</v>
      </c>
      <c r="BN20" s="101">
        <f>(SUMIFS(Caixa!$N$12:$N$5134,Caixa!$B$12:$B$5134,BN$12,Caixa!$L$12:$L$5134,$C20)+SUMIFS(Banco!$M$12:$M$5000,Banco!$B$12:$B$5000,BN$12,Banco!$K$12:$K$5000,$C20))*-1</f>
        <v>0</v>
      </c>
      <c r="BO20" s="101">
        <f>(SUMIFS(Caixa!$N$12:$N$5134,Caixa!$B$12:$B$5134,BO$12,Caixa!$L$12:$L$5134,$C20)+SUMIFS(Banco!$M$12:$M$5000,Banco!$B$12:$B$5000,BO$12,Banco!$K$12:$K$5000,$C20))*-1</f>
        <v>0</v>
      </c>
      <c r="BP20" s="101">
        <f>(SUMIFS(Caixa!$N$12:$N$5134,Caixa!$B$12:$B$5134,BP$12,Caixa!$L$12:$L$5134,$C20)+SUMIFS(Banco!$M$12:$M$5000,Banco!$B$12:$B$5000,BP$12,Banco!$K$12:$K$5000,$C20))*-1</f>
        <v>0</v>
      </c>
      <c r="BQ20" s="101">
        <f>(SUMIFS(Caixa!$N$12:$N$5134,Caixa!$B$12:$B$5134,BQ$12,Caixa!$L$12:$L$5134,$C20)+SUMIFS(Banco!$M$12:$M$5000,Banco!$B$12:$B$5000,BQ$12,Banco!$K$12:$K$5000,$C20))*-1</f>
        <v>0</v>
      </c>
      <c r="BR20" s="101">
        <f>(SUMIFS(Caixa!$N$12:$N$5134,Caixa!$B$12:$B$5134,BR$12,Caixa!$L$12:$L$5134,$C20)+SUMIFS(Banco!$M$12:$M$5000,Banco!$B$12:$B$5000,BR$12,Banco!$K$12:$K$5000,$C20))*-1</f>
        <v>0</v>
      </c>
      <c r="BS20" s="101">
        <f>(SUMIFS(Caixa!$N$12:$N$5134,Caixa!$B$12:$B$5134,BS$12,Caixa!$L$12:$L$5134,$C20)+SUMIFS(Banco!$M$12:$M$5000,Banco!$B$12:$B$5000,BS$12,Banco!$K$12:$K$5000,$C20))*-1</f>
        <v>0</v>
      </c>
      <c r="BT20" s="101">
        <f>(SUMIFS(Caixa!$N$12:$N$5134,Caixa!$B$12:$B$5134,BT$12,Caixa!$L$12:$L$5134,$C20)+SUMIFS(Banco!$M$12:$M$5000,Banco!$B$12:$B$5000,BT$12,Banco!$K$12:$K$5000,$C20))*-1</f>
        <v>0</v>
      </c>
      <c r="BU20" s="101">
        <f>(SUMIFS(Caixa!$N$12:$N$5134,Caixa!$B$12:$B$5134,BU$12,Caixa!$L$12:$L$5134,$C20)+SUMIFS(Banco!$M$12:$M$5000,Banco!$B$12:$B$5000,BU$12,Banco!$K$12:$K$5000,$C20))*-1</f>
        <v>0</v>
      </c>
      <c r="BV20" s="101">
        <f>(SUMIFS(Caixa!$N$12:$N$5134,Caixa!$B$12:$B$5134,BV$12,Caixa!$L$12:$L$5134,$C20)+SUMIFS(Banco!$M$12:$M$5000,Banco!$B$12:$B$5000,BV$12,Banco!$K$12:$K$5000,$C20))*-1</f>
        <v>0</v>
      </c>
      <c r="BW20" s="101">
        <f>(SUMIFS(Caixa!$N$12:$N$5134,Caixa!$B$12:$B$5134,BW$12,Caixa!$L$12:$L$5134,$C20)+SUMIFS(Banco!$M$12:$M$5000,Banco!$B$12:$B$5000,BW$12,Banco!$K$12:$K$5000,$C20))*-1</f>
        <v>0</v>
      </c>
      <c r="BX20" s="101">
        <f>(SUMIFS(Caixa!$N$12:$N$5134,Caixa!$B$12:$B$5134,BX$12,Caixa!$L$12:$L$5134,$C20)+SUMIFS(Banco!$M$12:$M$5000,Banco!$B$12:$B$5000,BX$12,Banco!$K$12:$K$5000,$C20))*-1</f>
        <v>0</v>
      </c>
      <c r="BY20" s="101">
        <f>(SUMIFS(Caixa!$N$12:$N$5134,Caixa!$B$12:$B$5134,BY$12,Caixa!$L$12:$L$5134,$C20)+SUMIFS(Banco!$M$12:$M$5000,Banco!$B$12:$B$5000,BY$12,Banco!$K$12:$K$5000,$C20))*-1</f>
        <v>0</v>
      </c>
      <c r="BZ20" s="101">
        <f>(SUMIFS(Caixa!$N$12:$N$5134,Caixa!$B$12:$B$5134,BZ$12,Caixa!$L$12:$L$5134,$C20)+SUMIFS(Banco!$M$12:$M$5000,Banco!$B$12:$B$5000,BZ$12,Banco!$K$12:$K$5000,$C20))*-1</f>
        <v>0</v>
      </c>
      <c r="CA20" s="101">
        <f>(SUMIFS(Caixa!$N$12:$N$5134,Caixa!$B$12:$B$5134,CA$12,Caixa!$L$12:$L$5134,$C20)+SUMIFS(Banco!$M$12:$M$5000,Banco!$B$12:$B$5000,CA$12,Banco!$K$12:$K$5000,$C20))*-1</f>
        <v>0</v>
      </c>
      <c r="CB20" s="101">
        <f>(SUMIFS(Caixa!$N$12:$N$5134,Caixa!$B$12:$B$5134,CB$12,Caixa!$L$12:$L$5134,$C20)+SUMIFS(Banco!$M$12:$M$5000,Banco!$B$12:$B$5000,CB$12,Banco!$K$12:$K$5000,$C20))*-1</f>
        <v>0</v>
      </c>
      <c r="CC20" s="101">
        <f>(SUMIFS(Caixa!$N$12:$N$5134,Caixa!$B$12:$B$5134,CC$12,Caixa!$L$12:$L$5134,$C20)+SUMIFS(Banco!$M$12:$M$5000,Banco!$B$12:$B$5000,CC$12,Banco!$K$12:$K$5000,$C20))*-1</f>
        <v>0</v>
      </c>
      <c r="CD20" s="101">
        <f>(SUMIFS(Caixa!$N$12:$N$5134,Caixa!$B$12:$B$5134,CD$12,Caixa!$L$12:$L$5134,$C20)+SUMIFS(Banco!$M$12:$M$5000,Banco!$B$12:$B$5000,CD$12,Banco!$K$12:$K$5000,$C20))*-1</f>
        <v>0</v>
      </c>
      <c r="CE20" s="101">
        <f>(SUMIFS(Caixa!$N$12:$N$5134,Caixa!$B$12:$B$5134,CE$12,Caixa!$L$12:$L$5134,$C20)+SUMIFS(Banco!$M$12:$M$5000,Banco!$B$12:$B$5000,CE$12,Banco!$K$12:$K$5000,$C20))*-1</f>
        <v>0</v>
      </c>
      <c r="CF20" s="101">
        <f>(SUMIFS(Caixa!$N$12:$N$5134,Caixa!$B$12:$B$5134,CF$12,Caixa!$L$12:$L$5134,$C20)+SUMIFS(Banco!$M$12:$M$5000,Banco!$B$12:$B$5000,CF$12,Banco!$K$12:$K$5000,$C20))*-1</f>
        <v>0</v>
      </c>
      <c r="CG20" s="101">
        <f>(SUMIFS(Caixa!$N$12:$N$5134,Caixa!$B$12:$B$5134,CG$12,Caixa!$L$12:$L$5134,$C20)+SUMIFS(Banco!$M$12:$M$5000,Banco!$B$12:$B$5000,CG$12,Banco!$K$12:$K$5000,$C20))*-1</f>
        <v>0</v>
      </c>
      <c r="CH20" s="101">
        <f>(SUMIFS(Caixa!$N$12:$N$5134,Caixa!$B$12:$B$5134,CH$12,Caixa!$L$12:$L$5134,$C20)+SUMIFS(Banco!$M$12:$M$5000,Banco!$B$12:$B$5000,CH$12,Banco!$K$12:$K$5000,$C20))*-1</f>
        <v>0</v>
      </c>
      <c r="CI20" s="101">
        <f>(SUMIFS(Caixa!$N$12:$N$5134,Caixa!$B$12:$B$5134,CI$12,Caixa!$L$12:$L$5134,$C20)+SUMIFS(Banco!$M$12:$M$5000,Banco!$B$12:$B$5000,CI$12,Banco!$K$12:$K$5000,$C20))*-1</f>
        <v>0</v>
      </c>
      <c r="CJ20" s="101">
        <f>(SUMIFS(Caixa!$N$12:$N$5134,Caixa!$B$12:$B$5134,CJ$12,Caixa!$L$12:$L$5134,$C20)+SUMIFS(Banco!$M$12:$M$5000,Banco!$B$12:$B$5000,CJ$12,Banco!$K$12:$K$5000,$C20))*-1</f>
        <v>0</v>
      </c>
      <c r="CK20" s="101">
        <f>(SUMIFS(Caixa!$N$12:$N$5134,Caixa!$B$12:$B$5134,CK$12,Caixa!$L$12:$L$5134,$C20)+SUMIFS(Banco!$M$12:$M$5000,Banco!$B$12:$B$5000,CK$12,Banco!$K$12:$K$5000,$C20))*-1</f>
        <v>0</v>
      </c>
      <c r="CL20" s="101">
        <f>(SUMIFS(Caixa!$N$12:$N$5134,Caixa!$B$12:$B$5134,CL$12,Caixa!$L$12:$L$5134,$C20)+SUMIFS(Banco!$M$12:$M$5000,Banco!$B$12:$B$5000,CL$12,Banco!$K$12:$K$5000,$C20))*-1</f>
        <v>0</v>
      </c>
      <c r="CM20" s="101">
        <f>(SUMIFS(Caixa!$N$12:$N$5134,Caixa!$B$12:$B$5134,CM$12,Caixa!$L$12:$L$5134,$C20)+SUMIFS(Banco!$M$12:$M$5000,Banco!$B$12:$B$5000,CM$12,Banco!$K$12:$K$5000,$C20))*-1</f>
        <v>0</v>
      </c>
      <c r="CN20" s="101">
        <f>(SUMIFS(Caixa!$N$12:$N$5134,Caixa!$B$12:$B$5134,CN$12,Caixa!$L$12:$L$5134,$C20)+SUMIFS(Banco!$M$12:$M$5000,Banco!$B$12:$B$5000,CN$12,Banco!$K$12:$K$5000,$C20))*-1</f>
        <v>0</v>
      </c>
      <c r="CO20" s="101">
        <f>(SUMIFS(Caixa!$N$12:$N$5134,Caixa!$B$12:$B$5134,CO$12,Caixa!$L$12:$L$5134,$C20)+SUMIFS(Banco!$M$12:$M$5000,Banco!$B$12:$B$5000,CO$12,Banco!$K$12:$K$5000,$C20))*-1</f>
        <v>0</v>
      </c>
      <c r="CP20" s="101">
        <f>(SUMIFS(Caixa!$N$12:$N$5134,Caixa!$B$12:$B$5134,CP$12,Caixa!$L$12:$L$5134,$C20)+SUMIFS(Banco!$M$12:$M$5000,Banco!$B$12:$B$5000,CP$12,Banco!$K$12:$K$5000,$C20))*-1</f>
        <v>0</v>
      </c>
      <c r="CQ20" s="101">
        <f>(SUMIFS(Caixa!$N$12:$N$5134,Caixa!$B$12:$B$5134,CQ$12,Caixa!$L$12:$L$5134,$C20)+SUMIFS(Banco!$M$12:$M$5000,Banco!$B$12:$B$5000,CQ$12,Banco!$K$12:$K$5000,$C20))*-1</f>
        <v>0</v>
      </c>
      <c r="CR20" s="102">
        <f>SUM(BM20:CQ20)</f>
        <v>0</v>
      </c>
      <c r="CS20" s="101">
        <f>(SUMIFS(Caixa!$N$12:$N$5134,Caixa!$B$12:$B$5134,CS$12,Caixa!$L$12:$L$5134,$C20)+SUMIFS(Banco!$M$12:$M$5000,Banco!$B$12:$B$5000,CS$12,Banco!$K$12:$K$5000,$C20))*-1</f>
        <v>0</v>
      </c>
      <c r="CT20" s="101">
        <f>(SUMIFS(Caixa!$N$12:$N$5134,Caixa!$B$12:$B$5134,CT$12,Caixa!$L$12:$L$5134,$C20)+SUMIFS(Banco!$M$12:$M$5000,Banco!$B$12:$B$5000,CT$12,Banco!$K$12:$K$5000,$C20))*-1</f>
        <v>0</v>
      </c>
      <c r="CU20" s="101">
        <f>(SUMIFS(Caixa!$N$12:$N$5134,Caixa!$B$12:$B$5134,CU$12,Caixa!$L$12:$L$5134,$C20)+SUMIFS(Banco!$M$12:$M$5000,Banco!$B$12:$B$5000,CU$12,Banco!$K$12:$K$5000,$C20))*-1</f>
        <v>0</v>
      </c>
      <c r="CV20" s="101">
        <f>(SUMIFS(Caixa!$N$12:$N$5134,Caixa!$B$12:$B$5134,CV$12,Caixa!$L$12:$L$5134,$C20)+SUMIFS(Banco!$M$12:$M$5000,Banco!$B$12:$B$5000,CV$12,Banco!$K$12:$K$5000,$C20))*-1</f>
        <v>0</v>
      </c>
      <c r="CW20" s="101">
        <f>(SUMIFS(Caixa!$N$12:$N$5134,Caixa!$B$12:$B$5134,CW$12,Caixa!$L$12:$L$5134,$C20)+SUMIFS(Banco!$M$12:$M$5000,Banco!$B$12:$B$5000,CW$12,Banco!$K$12:$K$5000,$C20))*-1</f>
        <v>0</v>
      </c>
      <c r="CX20" s="101">
        <f>(SUMIFS(Caixa!$N$12:$N$5134,Caixa!$B$12:$B$5134,CX$12,Caixa!$L$12:$L$5134,$C20)+SUMIFS(Banco!$M$12:$M$5000,Banco!$B$12:$B$5000,CX$12,Banco!$K$12:$K$5000,$C20))*-1</f>
        <v>0</v>
      </c>
      <c r="CY20" s="101">
        <f>(SUMIFS(Caixa!$N$12:$N$5134,Caixa!$B$12:$B$5134,CY$12,Caixa!$L$12:$L$5134,$C20)+SUMIFS(Banco!$M$12:$M$5000,Banco!$B$12:$B$5000,CY$12,Banco!$K$12:$K$5000,$C20))*-1</f>
        <v>0</v>
      </c>
      <c r="CZ20" s="101">
        <f>(SUMIFS(Caixa!$N$12:$N$5134,Caixa!$B$12:$B$5134,CZ$12,Caixa!$L$12:$L$5134,$C20)+SUMIFS(Banco!$M$12:$M$5000,Banco!$B$12:$B$5000,CZ$12,Banco!$K$12:$K$5000,$C20))*-1</f>
        <v>0</v>
      </c>
      <c r="DA20" s="101">
        <f>(SUMIFS(Caixa!$N$12:$N$5134,Caixa!$B$12:$B$5134,DA$12,Caixa!$L$12:$L$5134,$C20)+SUMIFS(Banco!$M$12:$M$5000,Banco!$B$12:$B$5000,DA$12,Banco!$K$12:$K$5000,$C20))*-1</f>
        <v>0</v>
      </c>
      <c r="DB20" s="101">
        <f>(SUMIFS(Caixa!$N$12:$N$5134,Caixa!$B$12:$B$5134,DB$12,Caixa!$L$12:$L$5134,$C20)+SUMIFS(Banco!$M$12:$M$5000,Banco!$B$12:$B$5000,DB$12,Banco!$K$12:$K$5000,$C20))*-1</f>
        <v>0</v>
      </c>
      <c r="DC20" s="101">
        <f>(SUMIFS(Caixa!$N$12:$N$5134,Caixa!$B$12:$B$5134,DC$12,Caixa!$L$12:$L$5134,$C20)+SUMIFS(Banco!$M$12:$M$5000,Banco!$B$12:$B$5000,DC$12,Banco!$K$12:$K$5000,$C20))*-1</f>
        <v>0</v>
      </c>
      <c r="DD20" s="101">
        <f>(SUMIFS(Caixa!$N$12:$N$5134,Caixa!$B$12:$B$5134,DD$12,Caixa!$L$12:$L$5134,$C20)+SUMIFS(Banco!$M$12:$M$5000,Banco!$B$12:$B$5000,DD$12,Banco!$K$12:$K$5000,$C20))*-1</f>
        <v>0</v>
      </c>
      <c r="DE20" s="101">
        <f>(SUMIFS(Caixa!$N$12:$N$5134,Caixa!$B$12:$B$5134,DE$12,Caixa!$L$12:$L$5134,$C20)+SUMIFS(Banco!$M$12:$M$5000,Banco!$B$12:$B$5000,DE$12,Banco!$K$12:$K$5000,$C20))*-1</f>
        <v>0</v>
      </c>
      <c r="DF20" s="101">
        <f>(SUMIFS(Caixa!$N$12:$N$5134,Caixa!$B$12:$B$5134,DF$12,Caixa!$L$12:$L$5134,$C20)+SUMIFS(Banco!$M$12:$M$5000,Banco!$B$12:$B$5000,DF$12,Banco!$K$12:$K$5000,$C20))*-1</f>
        <v>0</v>
      </c>
      <c r="DG20" s="101">
        <f>(SUMIFS(Caixa!$N$12:$N$5134,Caixa!$B$12:$B$5134,DG$12,Caixa!$L$12:$L$5134,$C20)+SUMIFS(Banco!$M$12:$M$5000,Banco!$B$12:$B$5000,DG$12,Banco!$K$12:$K$5000,$C20))*-1</f>
        <v>0</v>
      </c>
      <c r="DH20" s="101">
        <f>(SUMIFS(Caixa!$N$12:$N$5134,Caixa!$B$12:$B$5134,DH$12,Caixa!$L$12:$L$5134,$C20)+SUMIFS(Banco!$M$12:$M$5000,Banco!$B$12:$B$5000,DH$12,Banco!$K$12:$K$5000,$C20))*-1</f>
        <v>0</v>
      </c>
      <c r="DI20" s="101">
        <f>(SUMIFS(Caixa!$N$12:$N$5134,Caixa!$B$12:$B$5134,DI$12,Caixa!$L$12:$L$5134,$C20)+SUMIFS(Banco!$M$12:$M$5000,Banco!$B$12:$B$5000,DI$12,Banco!$K$12:$K$5000,$C20))*-1</f>
        <v>0</v>
      </c>
      <c r="DJ20" s="101">
        <f>(SUMIFS(Caixa!$N$12:$N$5134,Caixa!$B$12:$B$5134,DJ$12,Caixa!$L$12:$L$5134,$C20)+SUMIFS(Banco!$M$12:$M$5000,Banco!$B$12:$B$5000,DJ$12,Banco!$K$12:$K$5000,$C20))*-1</f>
        <v>0</v>
      </c>
      <c r="DK20" s="101">
        <f>(SUMIFS(Caixa!$N$12:$N$5134,Caixa!$B$12:$B$5134,DK$12,Caixa!$L$12:$L$5134,$C20)+SUMIFS(Banco!$M$12:$M$5000,Banco!$B$12:$B$5000,DK$12,Banco!$K$12:$K$5000,$C20))*-1</f>
        <v>0</v>
      </c>
      <c r="DL20" s="101">
        <f>(SUMIFS(Caixa!$N$12:$N$5134,Caixa!$B$12:$B$5134,DL$12,Caixa!$L$12:$L$5134,$C20)+SUMIFS(Banco!$M$12:$M$5000,Banco!$B$12:$B$5000,DL$12,Banco!$K$12:$K$5000,$C20))*-1</f>
        <v>0</v>
      </c>
      <c r="DM20" s="101">
        <f>(SUMIFS(Caixa!$N$12:$N$5134,Caixa!$B$12:$B$5134,DM$12,Caixa!$L$12:$L$5134,$C20)+SUMIFS(Banco!$M$12:$M$5000,Banco!$B$12:$B$5000,DM$12,Banco!$K$12:$K$5000,$C20))*-1</f>
        <v>0</v>
      </c>
      <c r="DN20" s="101">
        <f>(SUMIFS(Caixa!$N$12:$N$5134,Caixa!$B$12:$B$5134,DN$12,Caixa!$L$12:$L$5134,$C20)+SUMIFS(Banco!$M$12:$M$5000,Banco!$B$12:$B$5000,DN$12,Banco!$K$12:$K$5000,$C20))*-1</f>
        <v>0</v>
      </c>
      <c r="DO20" s="101">
        <f>(SUMIFS(Caixa!$N$12:$N$5134,Caixa!$B$12:$B$5134,DO$12,Caixa!$L$12:$L$5134,$C20)+SUMIFS(Banco!$M$12:$M$5000,Banco!$B$12:$B$5000,DO$12,Banco!$K$12:$K$5000,$C20))*-1</f>
        <v>0</v>
      </c>
      <c r="DP20" s="101">
        <f>(SUMIFS(Caixa!$N$12:$N$5134,Caixa!$B$12:$B$5134,DP$12,Caixa!$L$12:$L$5134,$C20)+SUMIFS(Banco!$M$12:$M$5000,Banco!$B$12:$B$5000,DP$12,Banco!$K$12:$K$5000,$C20))*-1</f>
        <v>0</v>
      </c>
      <c r="DQ20" s="101">
        <f>(SUMIFS(Caixa!$N$12:$N$5134,Caixa!$B$12:$B$5134,DQ$12,Caixa!$L$12:$L$5134,$C20)+SUMIFS(Banco!$M$12:$M$5000,Banco!$B$12:$B$5000,DQ$12,Banco!$K$12:$K$5000,$C20))*-1</f>
        <v>0</v>
      </c>
      <c r="DR20" s="101">
        <f>(SUMIFS(Caixa!$N$12:$N$5134,Caixa!$B$12:$B$5134,DR$12,Caixa!$L$12:$L$5134,$C20)+SUMIFS(Banco!$M$12:$M$5000,Banco!$B$12:$B$5000,DR$12,Banco!$K$12:$K$5000,$C20))*-1</f>
        <v>0</v>
      </c>
      <c r="DS20" s="101">
        <f>(SUMIFS(Caixa!$N$12:$N$5134,Caixa!$B$12:$B$5134,DS$12,Caixa!$L$12:$L$5134,$C20)+SUMIFS(Banco!$M$12:$M$5000,Banco!$B$12:$B$5000,DS$12,Banco!$K$12:$K$5000,$C20))*-1</f>
        <v>0</v>
      </c>
      <c r="DT20" s="101">
        <f>(SUMIFS(Caixa!$N$12:$N$5134,Caixa!$B$12:$B$5134,DT$12,Caixa!$L$12:$L$5134,$C20)+SUMIFS(Banco!$M$12:$M$5000,Banco!$B$12:$B$5000,DT$12,Banco!$K$12:$K$5000,$C20))*-1</f>
        <v>0</v>
      </c>
      <c r="DU20" s="101">
        <f>(SUMIFS(Caixa!$N$12:$N$5134,Caixa!$B$12:$B$5134,DU$12,Caixa!$L$12:$L$5134,$C20)+SUMIFS(Banco!$M$12:$M$5000,Banco!$B$12:$B$5000,DU$12,Banco!$K$12:$K$5000,$C20))*-1</f>
        <v>0</v>
      </c>
      <c r="DV20" s="101">
        <f>(SUMIFS(Caixa!$N$12:$N$5134,Caixa!$B$12:$B$5134,DV$12,Caixa!$L$12:$L$5134,$C20)+SUMIFS(Banco!$M$12:$M$5000,Banco!$B$12:$B$5000,DV$12,Banco!$K$12:$K$5000,$C20))*-1</f>
        <v>0</v>
      </c>
      <c r="DW20" s="102">
        <f t="shared" ref="DW20:DW54" si="334">SUM(CS20:DV20)</f>
        <v>0</v>
      </c>
      <c r="DX20" s="101">
        <f>(SUMIFS(Caixa!$N$12:$N$5134,Caixa!$B$12:$B$5134,DX$12,Caixa!$L$12:$L$5134,$C20)+SUMIFS(Banco!$M$12:$M$5000,Banco!$B$12:$B$5000,DX$12,Banco!$K$12:$K$5000,$C20))*-1</f>
        <v>0</v>
      </c>
      <c r="DY20" s="101">
        <f>(SUMIFS(Caixa!$N$12:$N$5134,Caixa!$B$12:$B$5134,DY$12,Caixa!$L$12:$L$5134,$C20)+SUMIFS(Banco!$M$12:$M$5000,Banco!$B$12:$B$5000,DY$12,Banco!$K$12:$K$5000,$C20))*-1</f>
        <v>0</v>
      </c>
      <c r="DZ20" s="101">
        <f>(SUMIFS(Caixa!$N$12:$N$5134,Caixa!$B$12:$B$5134,DZ$12,Caixa!$L$12:$L$5134,$C20)+SUMIFS(Banco!$M$12:$M$5000,Banco!$B$12:$B$5000,DZ$12,Banco!$K$12:$K$5000,$C20))*-1</f>
        <v>0</v>
      </c>
      <c r="EA20" s="101">
        <f>(SUMIFS(Caixa!$N$12:$N$5134,Caixa!$B$12:$B$5134,EA$12,Caixa!$L$12:$L$5134,$C20)+SUMIFS(Banco!$M$12:$M$5000,Banco!$B$12:$B$5000,EA$12,Banco!$K$12:$K$5000,$C20))*-1</f>
        <v>0</v>
      </c>
      <c r="EB20" s="101">
        <f>(SUMIFS(Caixa!$N$12:$N$5134,Caixa!$B$12:$B$5134,EB$12,Caixa!$L$12:$L$5134,$C20)+SUMIFS(Banco!$M$12:$M$5000,Banco!$B$12:$B$5000,EB$12,Banco!$K$12:$K$5000,$C20))*-1</f>
        <v>0</v>
      </c>
      <c r="EC20" s="101">
        <f>(SUMIFS(Caixa!$N$12:$N$5134,Caixa!$B$12:$B$5134,EC$12,Caixa!$L$12:$L$5134,$C20)+SUMIFS(Banco!$M$12:$M$5000,Banco!$B$12:$B$5000,EC$12,Banco!$K$12:$K$5000,$C20))*-1</f>
        <v>0</v>
      </c>
      <c r="ED20" s="101">
        <f>(SUMIFS(Caixa!$N$12:$N$5134,Caixa!$B$12:$B$5134,ED$12,Caixa!$L$12:$L$5134,$C20)+SUMIFS(Banco!$M$12:$M$5000,Banco!$B$12:$B$5000,ED$12,Banco!$K$12:$K$5000,$C20))*-1</f>
        <v>0</v>
      </c>
      <c r="EE20" s="101">
        <f>(SUMIFS(Caixa!$N$12:$N$5134,Caixa!$B$12:$B$5134,EE$12,Caixa!$L$12:$L$5134,$C20)+SUMIFS(Banco!$M$12:$M$5000,Banco!$B$12:$B$5000,EE$12,Banco!$K$12:$K$5000,$C20))*-1</f>
        <v>0</v>
      </c>
      <c r="EF20" s="101">
        <f>(SUMIFS(Caixa!$N$12:$N$5134,Caixa!$B$12:$B$5134,EF$12,Caixa!$L$12:$L$5134,$C20)+SUMIFS(Banco!$M$12:$M$5000,Banco!$B$12:$B$5000,EF$12,Banco!$K$12:$K$5000,$C20))*-1</f>
        <v>0</v>
      </c>
      <c r="EG20" s="101">
        <f>(SUMIFS(Caixa!$N$12:$N$5134,Caixa!$B$12:$B$5134,EG$12,Caixa!$L$12:$L$5134,$C20)+SUMIFS(Banco!$M$12:$M$5000,Banco!$B$12:$B$5000,EG$12,Banco!$K$12:$K$5000,$C20))*-1</f>
        <v>0</v>
      </c>
      <c r="EH20" s="101">
        <f>(SUMIFS(Caixa!$N$12:$N$5134,Caixa!$B$12:$B$5134,EH$12,Caixa!$L$12:$L$5134,$C20)+SUMIFS(Banco!$M$12:$M$5000,Banco!$B$12:$B$5000,EH$12,Banco!$K$12:$K$5000,$C20))*-1</f>
        <v>0</v>
      </c>
      <c r="EI20" s="101">
        <f>(SUMIFS(Caixa!$N$12:$N$5134,Caixa!$B$12:$B$5134,EI$12,Caixa!$L$12:$L$5134,$C20)+SUMIFS(Banco!$M$12:$M$5000,Banco!$B$12:$B$5000,EI$12,Banco!$K$12:$K$5000,$C20))*-1</f>
        <v>0</v>
      </c>
      <c r="EJ20" s="101">
        <f>(SUMIFS(Caixa!$N$12:$N$5134,Caixa!$B$12:$B$5134,EJ$12,Caixa!$L$12:$L$5134,$C20)+SUMIFS(Banco!$M$12:$M$5000,Banco!$B$12:$B$5000,EJ$12,Banco!$K$12:$K$5000,$C20))*-1</f>
        <v>0</v>
      </c>
      <c r="EK20" s="101">
        <f>(SUMIFS(Caixa!$N$12:$N$5134,Caixa!$B$12:$B$5134,EK$12,Caixa!$L$12:$L$5134,$C20)+SUMIFS(Banco!$M$12:$M$5000,Banco!$B$12:$B$5000,EK$12,Banco!$K$12:$K$5000,$C20))*-1</f>
        <v>0</v>
      </c>
      <c r="EL20" s="101">
        <f>(SUMIFS(Caixa!$N$12:$N$5134,Caixa!$B$12:$B$5134,EL$12,Caixa!$L$12:$L$5134,$C20)+SUMIFS(Banco!$M$12:$M$5000,Banco!$B$12:$B$5000,EL$12,Banco!$K$12:$K$5000,$C20))*-1</f>
        <v>0</v>
      </c>
      <c r="EM20" s="101">
        <f>(SUMIFS(Caixa!$N$12:$N$5134,Caixa!$B$12:$B$5134,EM$12,Caixa!$L$12:$L$5134,$C20)+SUMIFS(Banco!$M$12:$M$5000,Banco!$B$12:$B$5000,EM$12,Banco!$K$12:$K$5000,$C20))*-1</f>
        <v>0</v>
      </c>
      <c r="EN20" s="101">
        <f>(SUMIFS(Caixa!$N$12:$N$5134,Caixa!$B$12:$B$5134,EN$12,Caixa!$L$12:$L$5134,$C20)+SUMIFS(Banco!$M$12:$M$5000,Banco!$B$12:$B$5000,EN$12,Banco!$K$12:$K$5000,$C20))*-1</f>
        <v>0</v>
      </c>
      <c r="EO20" s="101">
        <f>(SUMIFS(Caixa!$N$12:$N$5134,Caixa!$B$12:$B$5134,EO$12,Caixa!$L$12:$L$5134,$C20)+SUMIFS(Banco!$M$12:$M$5000,Banco!$B$12:$B$5000,EO$12,Banco!$K$12:$K$5000,$C20))*-1</f>
        <v>0</v>
      </c>
      <c r="EP20" s="101">
        <f>(SUMIFS(Caixa!$N$12:$N$5134,Caixa!$B$12:$B$5134,EP$12,Caixa!$L$12:$L$5134,$C20)+SUMIFS(Banco!$M$12:$M$5000,Banco!$B$12:$B$5000,EP$12,Banco!$K$12:$K$5000,$C20))*-1</f>
        <v>0</v>
      </c>
      <c r="EQ20" s="101">
        <f>(SUMIFS(Caixa!$N$12:$N$5134,Caixa!$B$12:$B$5134,EQ$12,Caixa!$L$12:$L$5134,$C20)+SUMIFS(Banco!$M$12:$M$5000,Banco!$B$12:$B$5000,EQ$12,Banco!$K$12:$K$5000,$C20))*-1</f>
        <v>0</v>
      </c>
      <c r="ER20" s="101">
        <f>(SUMIFS(Caixa!$N$12:$N$5134,Caixa!$B$12:$B$5134,ER$12,Caixa!$L$12:$L$5134,$C20)+SUMIFS(Banco!$M$12:$M$5000,Banco!$B$12:$B$5000,ER$12,Banco!$K$12:$K$5000,$C20))*-1</f>
        <v>0</v>
      </c>
      <c r="ES20" s="101">
        <f>(SUMIFS(Caixa!$N$12:$N$5134,Caixa!$B$12:$B$5134,ES$12,Caixa!$L$12:$L$5134,$C20)+SUMIFS(Banco!$M$12:$M$5000,Banco!$B$12:$B$5000,ES$12,Banco!$K$12:$K$5000,$C20))*-1</f>
        <v>0</v>
      </c>
      <c r="ET20" s="101">
        <f>(SUMIFS(Caixa!$N$12:$N$5134,Caixa!$B$12:$B$5134,ET$12,Caixa!$L$12:$L$5134,$C20)+SUMIFS(Banco!$M$12:$M$5000,Banco!$B$12:$B$5000,ET$12,Banco!$K$12:$K$5000,$C20))*-1</f>
        <v>0</v>
      </c>
      <c r="EU20" s="101">
        <f>(SUMIFS(Caixa!$N$12:$N$5134,Caixa!$B$12:$B$5134,EU$12,Caixa!$L$12:$L$5134,$C20)+SUMIFS(Banco!$M$12:$M$5000,Banco!$B$12:$B$5000,EU$12,Banco!$K$12:$K$5000,$C20))*-1</f>
        <v>0</v>
      </c>
      <c r="EV20" s="101">
        <f>(SUMIFS(Caixa!$N$12:$N$5134,Caixa!$B$12:$B$5134,EV$12,Caixa!$L$12:$L$5134,$C20)+SUMIFS(Banco!$M$12:$M$5000,Banco!$B$12:$B$5000,EV$12,Banco!$K$12:$K$5000,$C20))*-1</f>
        <v>0</v>
      </c>
      <c r="EW20" s="101">
        <f>(SUMIFS(Caixa!$N$12:$N$5134,Caixa!$B$12:$B$5134,EW$12,Caixa!$L$12:$L$5134,$C20)+SUMIFS(Banco!$M$12:$M$5000,Banco!$B$12:$B$5000,EW$12,Banco!$K$12:$K$5000,$C20))*-1</f>
        <v>0</v>
      </c>
      <c r="EX20" s="101">
        <f>(SUMIFS(Caixa!$N$12:$N$5134,Caixa!$B$12:$B$5134,EX$12,Caixa!$L$12:$L$5134,$C20)+SUMIFS(Banco!$M$12:$M$5000,Banco!$B$12:$B$5000,EX$12,Banco!$K$12:$K$5000,$C20))*-1</f>
        <v>0</v>
      </c>
      <c r="EY20" s="101">
        <f>(SUMIFS(Caixa!$N$12:$N$5134,Caixa!$B$12:$B$5134,EY$12,Caixa!$L$12:$L$5134,$C20)+SUMIFS(Banco!$M$12:$M$5000,Banco!$B$12:$B$5000,EY$12,Banco!$K$12:$K$5000,$C20))*-1</f>
        <v>0</v>
      </c>
      <c r="EZ20" s="101">
        <f>(SUMIFS(Caixa!$N$12:$N$5134,Caixa!$B$12:$B$5134,EZ$12,Caixa!$L$12:$L$5134,$C20)+SUMIFS(Banco!$M$12:$M$5000,Banco!$B$12:$B$5000,EZ$12,Banco!$K$12:$K$5000,$C20))*-1</f>
        <v>0</v>
      </c>
      <c r="FA20" s="101">
        <f>(SUMIFS(Caixa!$N$12:$N$5134,Caixa!$B$12:$B$5134,FA$12,Caixa!$L$12:$L$5134,$C20)+SUMIFS(Banco!$M$12:$M$5000,Banco!$B$12:$B$5000,FA$12,Banco!$K$12:$K$5000,$C20))*-1</f>
        <v>0</v>
      </c>
      <c r="FB20" s="101">
        <f>(SUMIFS(Caixa!$N$12:$N$5134,Caixa!$B$12:$B$5134,FB$12,Caixa!$L$12:$L$5134,$C20)+SUMIFS(Banco!$M$12:$M$5000,Banco!$B$12:$B$5000,FB$12,Banco!$K$12:$K$5000,$C20))*-1</f>
        <v>0</v>
      </c>
      <c r="FC20" s="102">
        <f>SUM(DX20:FB20)</f>
        <v>0</v>
      </c>
      <c r="FD20" s="101">
        <f>(SUMIFS(Caixa!$N$12:$N$5134,Caixa!$B$12:$B$5134,FD$12,Caixa!$L$12:$L$5134,$C20)+SUMIFS(Banco!$M$12:$M$5000,Banco!$B$12:$B$5000,FD$12,Banco!$K$12:$K$5000,$C20))*-1</f>
        <v>0</v>
      </c>
      <c r="FE20" s="101">
        <f>(SUMIFS(Caixa!$N$12:$N$5134,Caixa!$B$12:$B$5134,FE$12,Caixa!$L$12:$L$5134,$C20)+SUMIFS(Banco!$M$12:$M$5000,Banco!$B$12:$B$5000,FE$12,Banco!$K$12:$K$5000,$C20))*-1</f>
        <v>0</v>
      </c>
      <c r="FF20" s="101">
        <f>(SUMIFS(Caixa!$N$12:$N$5134,Caixa!$B$12:$B$5134,FF$12,Caixa!$L$12:$L$5134,$C20)+SUMIFS(Banco!$M$12:$M$5000,Banco!$B$12:$B$5000,FF$12,Banco!$K$12:$K$5000,$C20))*-1</f>
        <v>0</v>
      </c>
      <c r="FG20" s="101">
        <f>(SUMIFS(Caixa!$N$12:$N$5134,Caixa!$B$12:$B$5134,FG$12,Caixa!$L$12:$L$5134,$C20)+SUMIFS(Banco!$M$12:$M$5000,Banco!$B$12:$B$5000,FG$12,Banco!$K$12:$K$5000,$C20))*-1</f>
        <v>0</v>
      </c>
      <c r="FH20" s="101">
        <f>(SUMIFS(Caixa!$N$12:$N$5134,Caixa!$B$12:$B$5134,FH$12,Caixa!$L$12:$L$5134,$C20)+SUMIFS(Banco!$M$12:$M$5000,Banco!$B$12:$B$5000,FH$12,Banco!$K$12:$K$5000,$C20))*-1</f>
        <v>0</v>
      </c>
      <c r="FI20" s="101">
        <f>(SUMIFS(Caixa!$N$12:$N$5134,Caixa!$B$12:$B$5134,FI$12,Caixa!$L$12:$L$5134,$C20)+SUMIFS(Banco!$M$12:$M$5000,Banco!$B$12:$B$5000,FI$12,Banco!$K$12:$K$5000,$C20))*-1</f>
        <v>0</v>
      </c>
      <c r="FJ20" s="101">
        <f>(SUMIFS(Caixa!$N$12:$N$5134,Caixa!$B$12:$B$5134,FJ$12,Caixa!$L$12:$L$5134,$C20)+SUMIFS(Banco!$M$12:$M$5000,Banco!$B$12:$B$5000,FJ$12,Banco!$K$12:$K$5000,$C20))*-1</f>
        <v>0</v>
      </c>
      <c r="FK20" s="101">
        <f>(SUMIFS(Caixa!$N$12:$N$5134,Caixa!$B$12:$B$5134,FK$12,Caixa!$L$12:$L$5134,$C20)+SUMIFS(Banco!$M$12:$M$5000,Banco!$B$12:$B$5000,FK$12,Banco!$K$12:$K$5000,$C20))*-1</f>
        <v>0</v>
      </c>
      <c r="FL20" s="101">
        <f>(SUMIFS(Caixa!$N$12:$N$5134,Caixa!$B$12:$B$5134,FL$12,Caixa!$L$12:$L$5134,$C20)+SUMIFS(Banco!$M$12:$M$5000,Banco!$B$12:$B$5000,FL$12,Banco!$K$12:$K$5000,$C20))*-1</f>
        <v>0</v>
      </c>
      <c r="FM20" s="101">
        <f>(SUMIFS(Caixa!$N$12:$N$5134,Caixa!$B$12:$B$5134,FM$12,Caixa!$L$12:$L$5134,$C20)+SUMIFS(Banco!$M$12:$M$5000,Banco!$B$12:$B$5000,FM$12,Banco!$K$12:$K$5000,$C20))*-1</f>
        <v>0</v>
      </c>
      <c r="FN20" s="101">
        <f>(SUMIFS(Caixa!$N$12:$N$5134,Caixa!$B$12:$B$5134,FN$12,Caixa!$L$12:$L$5134,$C20)+SUMIFS(Banco!$M$12:$M$5000,Banco!$B$12:$B$5000,FN$12,Banco!$K$12:$K$5000,$C20))*-1</f>
        <v>0</v>
      </c>
      <c r="FO20" s="101">
        <f>(SUMIFS(Caixa!$N$12:$N$5134,Caixa!$B$12:$B$5134,FO$12,Caixa!$L$12:$L$5134,$C20)+SUMIFS(Banco!$M$12:$M$5000,Banco!$B$12:$B$5000,FO$12,Banco!$K$12:$K$5000,$C20))*-1</f>
        <v>0</v>
      </c>
      <c r="FP20" s="101">
        <f>(SUMIFS(Caixa!$N$12:$N$5134,Caixa!$B$12:$B$5134,FP$12,Caixa!$L$12:$L$5134,$C20)+SUMIFS(Banco!$M$12:$M$5000,Banco!$B$12:$B$5000,FP$12,Banco!$K$12:$K$5000,$C20))*-1</f>
        <v>0</v>
      </c>
      <c r="FQ20" s="101">
        <f>(SUMIFS(Caixa!$N$12:$N$5134,Caixa!$B$12:$B$5134,FQ$12,Caixa!$L$12:$L$5134,$C20)+SUMIFS(Banco!$M$12:$M$5000,Banco!$B$12:$B$5000,FQ$12,Banco!$K$12:$K$5000,$C20))*-1</f>
        <v>0</v>
      </c>
      <c r="FR20" s="101">
        <f>(SUMIFS(Caixa!$N$12:$N$5134,Caixa!$B$12:$B$5134,FR$12,Caixa!$L$12:$L$5134,$C20)+SUMIFS(Banco!$M$12:$M$5000,Banco!$B$12:$B$5000,FR$12,Banco!$K$12:$K$5000,$C20))*-1</f>
        <v>0</v>
      </c>
      <c r="FS20" s="101">
        <f>(SUMIFS(Caixa!$N$12:$N$5134,Caixa!$B$12:$B$5134,FS$12,Caixa!$L$12:$L$5134,$C20)+SUMIFS(Banco!$M$12:$M$5000,Banco!$B$12:$B$5000,FS$12,Banco!$K$12:$K$5000,$C20))*-1</f>
        <v>0</v>
      </c>
      <c r="FT20" s="101">
        <f>(SUMIFS(Caixa!$N$12:$N$5134,Caixa!$B$12:$B$5134,FT$12,Caixa!$L$12:$L$5134,$C20)+SUMIFS(Banco!$M$12:$M$5000,Banco!$B$12:$B$5000,FT$12,Banco!$K$12:$K$5000,$C20))*-1</f>
        <v>0</v>
      </c>
      <c r="FU20" s="101">
        <f>(SUMIFS(Caixa!$N$12:$N$5134,Caixa!$B$12:$B$5134,FU$12,Caixa!$L$12:$L$5134,$C20)+SUMIFS(Banco!$M$12:$M$5000,Banco!$B$12:$B$5000,FU$12,Banco!$K$12:$K$5000,$C20))*-1</f>
        <v>0</v>
      </c>
      <c r="FV20" s="101">
        <f>(SUMIFS(Caixa!$N$12:$N$5134,Caixa!$B$12:$B$5134,FV$12,Caixa!$L$12:$L$5134,$C20)+SUMIFS(Banco!$M$12:$M$5000,Banco!$B$12:$B$5000,FV$12,Banco!$K$12:$K$5000,$C20))*-1</f>
        <v>0</v>
      </c>
      <c r="FW20" s="101">
        <f>(SUMIFS(Caixa!$N$12:$N$5134,Caixa!$B$12:$B$5134,FW$12,Caixa!$L$12:$L$5134,$C20)+SUMIFS(Banco!$M$12:$M$5000,Banco!$B$12:$B$5000,FW$12,Banco!$K$12:$K$5000,$C20))*-1</f>
        <v>0</v>
      </c>
      <c r="FX20" s="101">
        <f>(SUMIFS(Caixa!$N$12:$N$5134,Caixa!$B$12:$B$5134,FX$12,Caixa!$L$12:$L$5134,$C20)+SUMIFS(Banco!$M$12:$M$5000,Banco!$B$12:$B$5000,FX$12,Banco!$K$12:$K$5000,$C20))*-1</f>
        <v>0</v>
      </c>
      <c r="FY20" s="101">
        <f>(SUMIFS(Caixa!$N$12:$N$5134,Caixa!$B$12:$B$5134,FY$12,Caixa!$L$12:$L$5134,$C20)+SUMIFS(Banco!$M$12:$M$5000,Banco!$B$12:$B$5000,FY$12,Banco!$K$12:$K$5000,$C20))*-1</f>
        <v>0</v>
      </c>
      <c r="FZ20" s="101">
        <f>(SUMIFS(Caixa!$N$12:$N$5134,Caixa!$B$12:$B$5134,FZ$12,Caixa!$L$12:$L$5134,$C20)+SUMIFS(Banco!$M$12:$M$5000,Banco!$B$12:$B$5000,FZ$12,Banco!$K$12:$K$5000,$C20))*-1</f>
        <v>0</v>
      </c>
      <c r="GA20" s="101">
        <f>(SUMIFS(Caixa!$N$12:$N$5134,Caixa!$B$12:$B$5134,GA$12,Caixa!$L$12:$L$5134,$C20)+SUMIFS(Banco!$M$12:$M$5000,Banco!$B$12:$B$5000,GA$12,Banco!$K$12:$K$5000,$C20))*-1</f>
        <v>0</v>
      </c>
      <c r="GB20" s="101">
        <f>(SUMIFS(Caixa!$N$12:$N$5134,Caixa!$B$12:$B$5134,GB$12,Caixa!$L$12:$L$5134,$C20)+SUMIFS(Banco!$M$12:$M$5000,Banco!$B$12:$B$5000,GB$12,Banco!$K$12:$K$5000,$C20))*-1</f>
        <v>0</v>
      </c>
      <c r="GC20" s="101">
        <f>(SUMIFS(Caixa!$N$12:$N$5134,Caixa!$B$12:$B$5134,GC$12,Caixa!$L$12:$L$5134,$C20)+SUMIFS(Banco!$M$12:$M$5000,Banco!$B$12:$B$5000,GC$12,Banco!$K$12:$K$5000,$C20))*-1</f>
        <v>0</v>
      </c>
      <c r="GD20" s="101">
        <f>(SUMIFS(Caixa!$N$12:$N$5134,Caixa!$B$12:$B$5134,GD$12,Caixa!$L$12:$L$5134,$C20)+SUMIFS(Banco!$M$12:$M$5000,Banco!$B$12:$B$5000,GD$12,Banco!$K$12:$K$5000,$C20))*-1</f>
        <v>0</v>
      </c>
      <c r="GE20" s="101">
        <f>(SUMIFS(Caixa!$N$12:$N$5134,Caixa!$B$12:$B$5134,GE$12,Caixa!$L$12:$L$5134,$C20)+SUMIFS(Banco!$M$12:$M$5000,Banco!$B$12:$B$5000,GE$12,Banco!$K$12:$K$5000,$C20))*-1</f>
        <v>0</v>
      </c>
      <c r="GF20" s="101">
        <f>(SUMIFS(Caixa!$N$12:$N$5134,Caixa!$B$12:$B$5134,GF$12,Caixa!$L$12:$L$5134,$C20)+SUMIFS(Banco!$M$12:$M$5000,Banco!$B$12:$B$5000,GF$12,Banco!$K$12:$K$5000,$C20))*-1</f>
        <v>0</v>
      </c>
      <c r="GG20" s="101">
        <f>(SUMIFS(Caixa!$N$12:$N$5134,Caixa!$B$12:$B$5134,GG$12,Caixa!$L$12:$L$5134,$C20)+SUMIFS(Banco!$M$12:$M$5000,Banco!$B$12:$B$5000,GG$12,Banco!$K$12:$K$5000,$C20))*-1</f>
        <v>0</v>
      </c>
      <c r="GH20" s="102">
        <f t="shared" ref="GH20:GH54" si="335">SUM(FD20:GG20)</f>
        <v>0</v>
      </c>
      <c r="GI20" s="101">
        <f>(SUMIFS(Caixa!$N$12:$N$5134,Caixa!$B$12:$B$5134,GI$12,Caixa!$L$12:$L$5134,$C20)+SUMIFS(Banco!$M$12:$M$5000,Banco!$B$12:$B$5000,GI$12,Banco!$K$12:$K$5000,$C20))*-1</f>
        <v>0</v>
      </c>
      <c r="GJ20" s="101">
        <f>(SUMIFS(Caixa!$N$12:$N$5134,Caixa!$B$12:$B$5134,GJ$12,Caixa!$L$12:$L$5134,$C20)+SUMIFS(Banco!$M$12:$M$5000,Banco!$B$12:$B$5000,GJ$12,Banco!$K$12:$K$5000,$C20))*-1</f>
        <v>0</v>
      </c>
      <c r="GK20" s="101">
        <f>(SUMIFS(Caixa!$N$12:$N$5134,Caixa!$B$12:$B$5134,GK$12,Caixa!$L$12:$L$5134,$C20)+SUMIFS(Banco!$M$12:$M$5000,Banco!$B$12:$B$5000,GK$12,Banco!$K$12:$K$5000,$C20))*-1</f>
        <v>0</v>
      </c>
      <c r="GL20" s="101">
        <f>(SUMIFS(Caixa!$N$12:$N$5134,Caixa!$B$12:$B$5134,GL$12,Caixa!$L$12:$L$5134,$C20)+SUMIFS(Banco!$M$12:$M$5000,Banco!$B$12:$B$5000,GL$12,Banco!$K$12:$K$5000,$C20))*-1</f>
        <v>0</v>
      </c>
      <c r="GM20" s="101">
        <f>(SUMIFS(Caixa!$N$12:$N$5134,Caixa!$B$12:$B$5134,GM$12,Caixa!$L$12:$L$5134,$C20)+SUMIFS(Banco!$M$12:$M$5000,Banco!$B$12:$B$5000,GM$12,Banco!$K$12:$K$5000,$C20))*-1</f>
        <v>0</v>
      </c>
      <c r="GN20" s="101">
        <f>(SUMIFS(Caixa!$N$12:$N$5134,Caixa!$B$12:$B$5134,GN$12,Caixa!$L$12:$L$5134,$C20)+SUMIFS(Banco!$M$12:$M$5000,Banco!$B$12:$B$5000,GN$12,Banco!$K$12:$K$5000,$C20))*-1</f>
        <v>0</v>
      </c>
      <c r="GO20" s="101">
        <f>(SUMIFS(Caixa!$N$12:$N$5134,Caixa!$B$12:$B$5134,GO$12,Caixa!$L$12:$L$5134,$C20)+SUMIFS(Banco!$M$12:$M$5000,Banco!$B$12:$B$5000,GO$12,Banco!$K$12:$K$5000,$C20))*-1</f>
        <v>0</v>
      </c>
      <c r="GP20" s="101">
        <f>(SUMIFS(Caixa!$N$12:$N$5134,Caixa!$B$12:$B$5134,GP$12,Caixa!$L$12:$L$5134,$C20)+SUMIFS(Banco!$M$12:$M$5000,Banco!$B$12:$B$5000,GP$12,Banco!$K$12:$K$5000,$C20))*-1</f>
        <v>0</v>
      </c>
      <c r="GQ20" s="101">
        <f>(SUMIFS(Caixa!$N$12:$N$5134,Caixa!$B$12:$B$5134,GQ$12,Caixa!$L$12:$L$5134,$C20)+SUMIFS(Banco!$M$12:$M$5000,Banco!$B$12:$B$5000,GQ$12,Banco!$K$12:$K$5000,$C20))*-1</f>
        <v>0</v>
      </c>
      <c r="GR20" s="101">
        <f>(SUMIFS(Caixa!$N$12:$N$5134,Caixa!$B$12:$B$5134,GR$12,Caixa!$L$12:$L$5134,$C20)+SUMIFS(Banco!$M$12:$M$5000,Banco!$B$12:$B$5000,GR$12,Banco!$K$12:$K$5000,$C20))*-1</f>
        <v>0</v>
      </c>
      <c r="GS20" s="101">
        <f>(SUMIFS(Caixa!$N$12:$N$5134,Caixa!$B$12:$B$5134,GS$12,Caixa!$L$12:$L$5134,$C20)+SUMIFS(Banco!$M$12:$M$5000,Banco!$B$12:$B$5000,GS$12,Banco!$K$12:$K$5000,$C20))*-1</f>
        <v>0</v>
      </c>
      <c r="GT20" s="101">
        <f>(SUMIFS(Caixa!$N$12:$N$5134,Caixa!$B$12:$B$5134,GT$12,Caixa!$L$12:$L$5134,$C20)+SUMIFS(Banco!$M$12:$M$5000,Banco!$B$12:$B$5000,GT$12,Banco!$K$12:$K$5000,$C20))*-1</f>
        <v>0</v>
      </c>
      <c r="GU20" s="101">
        <f>(SUMIFS(Caixa!$N$12:$N$5134,Caixa!$B$12:$B$5134,GU$12,Caixa!$L$12:$L$5134,$C20)+SUMIFS(Banco!$M$12:$M$5000,Banco!$B$12:$B$5000,GU$12,Banco!$K$12:$K$5000,$C20))*-1</f>
        <v>0</v>
      </c>
      <c r="GV20" s="101">
        <f>(SUMIFS(Caixa!$N$12:$N$5134,Caixa!$B$12:$B$5134,GV$12,Caixa!$L$12:$L$5134,$C20)+SUMIFS(Banco!$M$12:$M$5000,Banco!$B$12:$B$5000,GV$12,Banco!$K$12:$K$5000,$C20))*-1</f>
        <v>0</v>
      </c>
      <c r="GW20" s="101">
        <f>(SUMIFS(Caixa!$N$12:$N$5134,Caixa!$B$12:$B$5134,GW$12,Caixa!$L$12:$L$5134,$C20)+SUMIFS(Banco!$M$12:$M$5000,Banco!$B$12:$B$5000,GW$12,Banco!$K$12:$K$5000,$C20))*-1</f>
        <v>0</v>
      </c>
      <c r="GX20" s="101">
        <f>(SUMIFS(Caixa!$N$12:$N$5134,Caixa!$B$12:$B$5134,GX$12,Caixa!$L$12:$L$5134,$C20)+SUMIFS(Banco!$M$12:$M$5000,Banco!$B$12:$B$5000,GX$12,Banco!$K$12:$K$5000,$C20))*-1</f>
        <v>0</v>
      </c>
      <c r="GY20" s="101">
        <f>(SUMIFS(Caixa!$N$12:$N$5134,Caixa!$B$12:$B$5134,GY$12,Caixa!$L$12:$L$5134,$C20)+SUMIFS(Banco!$M$12:$M$5000,Banco!$B$12:$B$5000,GY$12,Banco!$K$12:$K$5000,$C20))*-1</f>
        <v>0</v>
      </c>
      <c r="GZ20" s="101">
        <f>(SUMIFS(Caixa!$N$12:$N$5134,Caixa!$B$12:$B$5134,GZ$12,Caixa!$L$12:$L$5134,$C20)+SUMIFS(Banco!$M$12:$M$5000,Banco!$B$12:$B$5000,GZ$12,Banco!$K$12:$K$5000,$C20))*-1</f>
        <v>0</v>
      </c>
      <c r="HA20" s="101">
        <f>(SUMIFS(Caixa!$N$12:$N$5134,Caixa!$B$12:$B$5134,HA$12,Caixa!$L$12:$L$5134,$C20)+SUMIFS(Banco!$M$12:$M$5000,Banco!$B$12:$B$5000,HA$12,Banco!$K$12:$K$5000,$C20))*-1</f>
        <v>0</v>
      </c>
      <c r="HB20" s="101">
        <f>(SUMIFS(Caixa!$N$12:$N$5134,Caixa!$B$12:$B$5134,HB$12,Caixa!$L$12:$L$5134,$C20)+SUMIFS(Banco!$M$12:$M$5000,Banco!$B$12:$B$5000,HB$12,Banco!$K$12:$K$5000,$C20))*-1</f>
        <v>0</v>
      </c>
      <c r="HC20" s="101">
        <f>(SUMIFS(Caixa!$N$12:$N$5134,Caixa!$B$12:$B$5134,HC$12,Caixa!$L$12:$L$5134,$C20)+SUMIFS(Banco!$M$12:$M$5000,Banco!$B$12:$B$5000,HC$12,Banco!$K$12:$K$5000,$C20))*-1</f>
        <v>0</v>
      </c>
      <c r="HD20" s="101">
        <f>(SUMIFS(Caixa!$N$12:$N$5134,Caixa!$B$12:$B$5134,HD$12,Caixa!$L$12:$L$5134,$C20)+SUMIFS(Banco!$M$12:$M$5000,Banco!$B$12:$B$5000,HD$12,Banco!$K$12:$K$5000,$C20))*-1</f>
        <v>0</v>
      </c>
      <c r="HE20" s="101">
        <f>(SUMIFS(Caixa!$N$12:$N$5134,Caixa!$B$12:$B$5134,HE$12,Caixa!$L$12:$L$5134,$C20)+SUMIFS(Banco!$M$12:$M$5000,Banco!$B$12:$B$5000,HE$12,Banco!$K$12:$K$5000,$C20))*-1</f>
        <v>0</v>
      </c>
      <c r="HF20" s="101">
        <f>(SUMIFS(Caixa!$N$12:$N$5134,Caixa!$B$12:$B$5134,HF$12,Caixa!$L$12:$L$5134,$C20)+SUMIFS(Banco!$M$12:$M$5000,Banco!$B$12:$B$5000,HF$12,Banco!$K$12:$K$5000,$C20))*-1</f>
        <v>0</v>
      </c>
      <c r="HG20" s="101">
        <f>(SUMIFS(Caixa!$N$12:$N$5134,Caixa!$B$12:$B$5134,HG$12,Caixa!$L$12:$L$5134,$C20)+SUMIFS(Banco!$M$12:$M$5000,Banco!$B$12:$B$5000,HG$12,Banco!$K$12:$K$5000,$C20))*-1</f>
        <v>0</v>
      </c>
      <c r="HH20" s="101">
        <f>(SUMIFS(Caixa!$N$12:$N$5134,Caixa!$B$12:$B$5134,HH$12,Caixa!$L$12:$L$5134,$C20)+SUMIFS(Banco!$M$12:$M$5000,Banco!$B$12:$B$5000,HH$12,Banco!$K$12:$K$5000,$C20))*-1</f>
        <v>0</v>
      </c>
      <c r="HI20" s="101">
        <f>(SUMIFS(Caixa!$N$12:$N$5134,Caixa!$B$12:$B$5134,HI$12,Caixa!$L$12:$L$5134,$C20)+SUMIFS(Banco!$M$12:$M$5000,Banco!$B$12:$B$5000,HI$12,Banco!$K$12:$K$5000,$C20))*-1</f>
        <v>0</v>
      </c>
      <c r="HJ20" s="101">
        <f>(SUMIFS(Caixa!$N$12:$N$5134,Caixa!$B$12:$B$5134,HJ$12,Caixa!$L$12:$L$5134,$C20)+SUMIFS(Banco!$M$12:$M$5000,Banco!$B$12:$B$5000,HJ$12,Banco!$K$12:$K$5000,$C20))*-1</f>
        <v>0</v>
      </c>
      <c r="HK20" s="101">
        <f>(SUMIFS(Caixa!$N$12:$N$5134,Caixa!$B$12:$B$5134,HK$12,Caixa!$L$12:$L$5134,$C20)+SUMIFS(Banco!$M$12:$M$5000,Banco!$B$12:$B$5000,HK$12,Banco!$K$12:$K$5000,$C20))*-1</f>
        <v>0</v>
      </c>
      <c r="HL20" s="101">
        <f>(SUMIFS(Caixa!$N$12:$N$5134,Caixa!$B$12:$B$5134,HL$12,Caixa!$L$12:$L$5134,$C20)+SUMIFS(Banco!$M$12:$M$5000,Banco!$B$12:$B$5000,HL$12,Banco!$K$12:$K$5000,$C20))*-1</f>
        <v>0</v>
      </c>
      <c r="HM20" s="101">
        <f>(SUMIFS(Caixa!$N$12:$N$5134,Caixa!$B$12:$B$5134,HM$12,Caixa!$L$12:$L$5134,$C20)+SUMIFS(Banco!$M$12:$M$5000,Banco!$B$12:$B$5000,HM$12,Banco!$K$12:$K$5000,$C20))*-1</f>
        <v>0</v>
      </c>
      <c r="HN20" s="102">
        <f>SUM(GI20:HM20)</f>
        <v>0</v>
      </c>
      <c r="HO20" s="101">
        <f>(SUMIFS(Caixa!$N$12:$N$5134,Caixa!$B$12:$B$5134,HO$12,Caixa!$L$12:$L$5134,$C20)+SUMIFS(Banco!$M$12:$M$5000,Banco!$B$12:$B$5000,HO$12,Banco!$K$12:$K$5000,$C20))*-1</f>
        <v>0</v>
      </c>
      <c r="HP20" s="101">
        <f>(SUMIFS(Caixa!$N$12:$N$5134,Caixa!$B$12:$B$5134,HP$12,Caixa!$L$12:$L$5134,$C20)+SUMIFS(Banco!$M$12:$M$5000,Banco!$B$12:$B$5000,HP$12,Banco!$K$12:$K$5000,$C20))*-1</f>
        <v>0</v>
      </c>
      <c r="HQ20" s="101">
        <f>(SUMIFS(Caixa!$N$12:$N$5134,Caixa!$B$12:$B$5134,HQ$12,Caixa!$L$12:$L$5134,$C20)+SUMIFS(Banco!$M$12:$M$5000,Banco!$B$12:$B$5000,HQ$12,Banco!$K$12:$K$5000,$C20))*-1</f>
        <v>0</v>
      </c>
      <c r="HR20" s="101">
        <f>(SUMIFS(Caixa!$N$12:$N$5134,Caixa!$B$12:$B$5134,HR$12,Caixa!$L$12:$L$5134,$C20)+SUMIFS(Banco!$M$12:$M$5000,Banco!$B$12:$B$5000,HR$12,Banco!$K$12:$K$5000,$C20))*-1</f>
        <v>0</v>
      </c>
      <c r="HS20" s="101">
        <f>(SUMIFS(Caixa!$N$12:$N$5134,Caixa!$B$12:$B$5134,HS$12,Caixa!$L$12:$L$5134,$C20)+SUMIFS(Banco!$M$12:$M$5000,Banco!$B$12:$B$5000,HS$12,Banco!$K$12:$K$5000,$C20))*-1</f>
        <v>0</v>
      </c>
      <c r="HT20" s="101">
        <f>(SUMIFS(Caixa!$N$12:$N$5134,Caixa!$B$12:$B$5134,HT$12,Caixa!$L$12:$L$5134,$C20)+SUMIFS(Banco!$M$12:$M$5000,Banco!$B$12:$B$5000,HT$12,Banco!$K$12:$K$5000,$C20))*-1</f>
        <v>0</v>
      </c>
      <c r="HU20" s="101">
        <f>(SUMIFS(Caixa!$N$12:$N$5134,Caixa!$B$12:$B$5134,HU$12,Caixa!$L$12:$L$5134,$C20)+SUMIFS(Banco!$M$12:$M$5000,Banco!$B$12:$B$5000,HU$12,Banco!$K$12:$K$5000,$C20))*-1</f>
        <v>0</v>
      </c>
      <c r="HV20" s="101">
        <f>(SUMIFS(Caixa!$N$12:$N$5134,Caixa!$B$12:$B$5134,HV$12,Caixa!$L$12:$L$5134,$C20)+SUMIFS(Banco!$M$12:$M$5000,Banco!$B$12:$B$5000,HV$12,Banco!$K$12:$K$5000,$C20))*-1</f>
        <v>0</v>
      </c>
      <c r="HW20" s="101">
        <f>(SUMIFS(Caixa!$N$12:$N$5134,Caixa!$B$12:$B$5134,HW$12,Caixa!$L$12:$L$5134,$C20)+SUMIFS(Banco!$M$12:$M$5000,Banco!$B$12:$B$5000,HW$12,Banco!$K$12:$K$5000,$C20))*-1</f>
        <v>0</v>
      </c>
      <c r="HX20" s="101">
        <f>(SUMIFS(Caixa!$N$12:$N$5134,Caixa!$B$12:$B$5134,HX$12,Caixa!$L$12:$L$5134,$C20)+SUMIFS(Banco!$M$12:$M$5000,Banco!$B$12:$B$5000,HX$12,Banco!$K$12:$K$5000,$C20))*-1</f>
        <v>0</v>
      </c>
      <c r="HY20" s="101">
        <f>(SUMIFS(Caixa!$N$12:$N$5134,Caixa!$B$12:$B$5134,HY$12,Caixa!$L$12:$L$5134,$C20)+SUMIFS(Banco!$M$12:$M$5000,Banco!$B$12:$B$5000,HY$12,Banco!$K$12:$K$5000,$C20))*-1</f>
        <v>0</v>
      </c>
      <c r="HZ20" s="101">
        <f>(SUMIFS(Caixa!$N$12:$N$5134,Caixa!$B$12:$B$5134,HZ$12,Caixa!$L$12:$L$5134,$C20)+SUMIFS(Banco!$M$12:$M$5000,Banco!$B$12:$B$5000,HZ$12,Banco!$K$12:$K$5000,$C20))*-1</f>
        <v>0</v>
      </c>
      <c r="IA20" s="101">
        <f>(SUMIFS(Caixa!$N$12:$N$5134,Caixa!$B$12:$B$5134,IA$12,Caixa!$L$12:$L$5134,$C20)+SUMIFS(Banco!$M$12:$M$5000,Banco!$B$12:$B$5000,IA$12,Banco!$K$12:$K$5000,$C20))*-1</f>
        <v>0</v>
      </c>
      <c r="IB20" s="101">
        <f>(SUMIFS(Caixa!$N$12:$N$5134,Caixa!$B$12:$B$5134,IB$12,Caixa!$L$12:$L$5134,$C20)+SUMIFS(Banco!$M$12:$M$5000,Banco!$B$12:$B$5000,IB$12,Banco!$K$12:$K$5000,$C20))*-1</f>
        <v>0</v>
      </c>
      <c r="IC20" s="101">
        <f>(SUMIFS(Caixa!$N$12:$N$5134,Caixa!$B$12:$B$5134,IC$12,Caixa!$L$12:$L$5134,$C20)+SUMIFS(Banco!$M$12:$M$5000,Banco!$B$12:$B$5000,IC$12,Banco!$K$12:$K$5000,$C20))*-1</f>
        <v>0</v>
      </c>
      <c r="ID20" s="101">
        <f>(SUMIFS(Caixa!$N$12:$N$5134,Caixa!$B$12:$B$5134,ID$12,Caixa!$L$12:$L$5134,$C20)+SUMIFS(Banco!$M$12:$M$5000,Banco!$B$12:$B$5000,ID$12,Banco!$K$12:$K$5000,$C20))*-1</f>
        <v>0</v>
      </c>
      <c r="IE20" s="101">
        <f>(SUMIFS(Caixa!$N$12:$N$5134,Caixa!$B$12:$B$5134,IE$12,Caixa!$L$12:$L$5134,$C20)+SUMIFS(Banco!$M$12:$M$5000,Banco!$B$12:$B$5000,IE$12,Banco!$K$12:$K$5000,$C20))*-1</f>
        <v>0</v>
      </c>
      <c r="IF20" s="101">
        <f>(SUMIFS(Caixa!$N$12:$N$5134,Caixa!$B$12:$B$5134,IF$12,Caixa!$L$12:$L$5134,$C20)+SUMIFS(Banco!$M$12:$M$5000,Banco!$B$12:$B$5000,IF$12,Banco!$K$12:$K$5000,$C20))*-1</f>
        <v>0</v>
      </c>
      <c r="IG20" s="101">
        <f>(SUMIFS(Caixa!$N$12:$N$5134,Caixa!$B$12:$B$5134,IG$12,Caixa!$L$12:$L$5134,$C20)+SUMIFS(Banco!$M$12:$M$5000,Banco!$B$12:$B$5000,IG$12,Banco!$K$12:$K$5000,$C20))*-1</f>
        <v>0</v>
      </c>
      <c r="IH20" s="101">
        <f>(SUMIFS(Caixa!$N$12:$N$5134,Caixa!$B$12:$B$5134,IH$12,Caixa!$L$12:$L$5134,$C20)+SUMIFS(Banco!$M$12:$M$5000,Banco!$B$12:$B$5000,IH$12,Banco!$K$12:$K$5000,$C20))*-1</f>
        <v>0</v>
      </c>
      <c r="II20" s="101">
        <f>(SUMIFS(Caixa!$N$12:$N$5134,Caixa!$B$12:$B$5134,II$12,Caixa!$L$12:$L$5134,$C20)+SUMIFS(Banco!$M$12:$M$5000,Banco!$B$12:$B$5000,II$12,Banco!$K$12:$K$5000,$C20))*-1</f>
        <v>0</v>
      </c>
      <c r="IJ20" s="101">
        <f>(SUMIFS(Caixa!$N$12:$N$5134,Caixa!$B$12:$B$5134,IJ$12,Caixa!$L$12:$L$5134,$C20)+SUMIFS(Banco!$M$12:$M$5000,Banco!$B$12:$B$5000,IJ$12,Banco!$K$12:$K$5000,$C20))*-1</f>
        <v>0</v>
      </c>
      <c r="IK20" s="101">
        <f>(SUMIFS(Caixa!$N$12:$N$5134,Caixa!$B$12:$B$5134,IK$12,Caixa!$L$12:$L$5134,$C20)+SUMIFS(Banco!$M$12:$M$5000,Banco!$B$12:$B$5000,IK$12,Banco!$K$12:$K$5000,$C20))*-1</f>
        <v>0</v>
      </c>
      <c r="IL20" s="101">
        <f>(SUMIFS(Caixa!$N$12:$N$5134,Caixa!$B$12:$B$5134,IL$12,Caixa!$L$12:$L$5134,$C20)+SUMIFS(Banco!$M$12:$M$5000,Banco!$B$12:$B$5000,IL$12,Banco!$K$12:$K$5000,$C20))*-1</f>
        <v>0</v>
      </c>
      <c r="IM20" s="101">
        <f>(SUMIFS(Caixa!$N$12:$N$5134,Caixa!$B$12:$B$5134,IM$12,Caixa!$L$12:$L$5134,$C20)+SUMIFS(Banco!$M$12:$M$5000,Banco!$B$12:$B$5000,IM$12,Banco!$K$12:$K$5000,$C20))*-1</f>
        <v>0</v>
      </c>
      <c r="IN20" s="101">
        <f>(SUMIFS(Caixa!$N$12:$N$5134,Caixa!$B$12:$B$5134,IN$12,Caixa!$L$12:$L$5134,$C20)+SUMIFS(Banco!$M$12:$M$5000,Banco!$B$12:$B$5000,IN$12,Banco!$K$12:$K$5000,$C20))*-1</f>
        <v>0</v>
      </c>
      <c r="IO20" s="101">
        <f>(SUMIFS(Caixa!$N$12:$N$5134,Caixa!$B$12:$B$5134,IO$12,Caixa!$L$12:$L$5134,$C20)+SUMIFS(Banco!$M$12:$M$5000,Banco!$B$12:$B$5000,IO$12,Banco!$K$12:$K$5000,$C20))*-1</f>
        <v>0</v>
      </c>
      <c r="IP20" s="101">
        <f>(SUMIFS(Caixa!$N$12:$N$5134,Caixa!$B$12:$B$5134,IP$12,Caixa!$L$12:$L$5134,$C20)+SUMIFS(Banco!$M$12:$M$5000,Banco!$B$12:$B$5000,IP$12,Banco!$K$12:$K$5000,$C20))*-1</f>
        <v>0</v>
      </c>
      <c r="IQ20" s="101">
        <f>(SUMIFS(Caixa!$N$12:$N$5134,Caixa!$B$12:$B$5134,IQ$12,Caixa!$L$12:$L$5134,$C20)+SUMIFS(Banco!$M$12:$M$5000,Banco!$B$12:$B$5000,IQ$12,Banco!$K$12:$K$5000,$C20))*-1</f>
        <v>0</v>
      </c>
      <c r="IR20" s="101">
        <f>(SUMIFS(Caixa!$N$12:$N$5134,Caixa!$B$12:$B$5134,IR$12,Caixa!$L$12:$L$5134,$C20)+SUMIFS(Banco!$M$12:$M$5000,Banco!$B$12:$B$5000,IR$12,Banco!$K$12:$K$5000,$C20))*-1</f>
        <v>0</v>
      </c>
      <c r="IS20" s="101">
        <f>(SUMIFS(Caixa!$N$12:$N$5134,Caixa!$B$12:$B$5134,IS$12,Caixa!$L$12:$L$5134,$C20)+SUMIFS(Banco!$M$12:$M$5000,Banco!$B$12:$B$5000,IS$12,Banco!$K$12:$K$5000,$C20))*-1</f>
        <v>0</v>
      </c>
      <c r="IT20" s="102">
        <f>SUM(HO20:IS20)</f>
        <v>0</v>
      </c>
      <c r="IU20" s="101">
        <f>(SUMIFS(Caixa!$N$12:$N$5134,Caixa!$B$12:$B$5134,IU$12,Caixa!$L$12:$L$5134,$C20)+SUMIFS(Banco!$M$12:$M$5000,Banco!$B$12:$B$5000,IU$12,Banco!$K$12:$K$5000,$C20))*-1</f>
        <v>0</v>
      </c>
      <c r="IV20" s="101">
        <f>(SUMIFS(Caixa!$N$12:$N$5134,Caixa!$B$12:$B$5134,IV$12,Caixa!$L$12:$L$5134,$C20)+SUMIFS(Banco!$M$12:$M$5000,Banco!$B$12:$B$5000,IV$12,Banco!$K$12:$K$5000,$C20))*-1</f>
        <v>0</v>
      </c>
      <c r="IW20" s="101">
        <f>(SUMIFS(Caixa!$N$12:$N$5134,Caixa!$B$12:$B$5134,IW$12,Caixa!$L$12:$L$5134,$C20)+SUMIFS(Banco!$M$12:$M$5000,Banco!$B$12:$B$5000,IW$12,Banco!$K$12:$K$5000,$C20))*-1</f>
        <v>0</v>
      </c>
      <c r="IX20" s="101">
        <f>(SUMIFS(Caixa!$N$12:$N$5134,Caixa!$B$12:$B$5134,IX$12,Caixa!$L$12:$L$5134,$C20)+SUMIFS(Banco!$M$12:$M$5000,Banco!$B$12:$B$5000,IX$12,Banco!$K$12:$K$5000,$C20))*-1</f>
        <v>0</v>
      </c>
      <c r="IY20" s="101">
        <f>(SUMIFS(Caixa!$N$12:$N$5134,Caixa!$B$12:$B$5134,IY$12,Caixa!$L$12:$L$5134,$C20)+SUMIFS(Banco!$M$12:$M$5000,Banco!$B$12:$B$5000,IY$12,Banco!$K$12:$K$5000,$C20))*-1</f>
        <v>0</v>
      </c>
      <c r="IZ20" s="101">
        <f>(SUMIFS(Caixa!$N$12:$N$5134,Caixa!$B$12:$B$5134,IZ$12,Caixa!$L$12:$L$5134,$C20)+SUMIFS(Banco!$M$12:$M$5000,Banco!$B$12:$B$5000,IZ$12,Banco!$K$12:$K$5000,$C20))*-1</f>
        <v>0</v>
      </c>
      <c r="JA20" s="101">
        <f>(SUMIFS(Caixa!$N$12:$N$5134,Caixa!$B$12:$B$5134,JA$12,Caixa!$L$12:$L$5134,$C20)+SUMIFS(Banco!$M$12:$M$5000,Banco!$B$12:$B$5000,JA$12,Banco!$K$12:$K$5000,$C20))*-1</f>
        <v>0</v>
      </c>
      <c r="JB20" s="101">
        <f>(SUMIFS(Caixa!$N$12:$N$5134,Caixa!$B$12:$B$5134,JB$12,Caixa!$L$12:$L$5134,$C20)+SUMIFS(Banco!$M$12:$M$5000,Banco!$B$12:$B$5000,JB$12,Banco!$K$12:$K$5000,$C20))*-1</f>
        <v>0</v>
      </c>
      <c r="JC20" s="101">
        <f>(SUMIFS(Caixa!$N$12:$N$5134,Caixa!$B$12:$B$5134,JC$12,Caixa!$L$12:$L$5134,$C20)+SUMIFS(Banco!$M$12:$M$5000,Banco!$B$12:$B$5000,JC$12,Banco!$K$12:$K$5000,$C20))*-1</f>
        <v>0</v>
      </c>
      <c r="JD20" s="101">
        <f>(SUMIFS(Caixa!$N$12:$N$5134,Caixa!$B$12:$B$5134,JD$12,Caixa!$L$12:$L$5134,$C20)+SUMIFS(Banco!$M$12:$M$5000,Banco!$B$12:$B$5000,JD$12,Banco!$K$12:$K$5000,$C20))*-1</f>
        <v>0</v>
      </c>
      <c r="JE20" s="101">
        <f>(SUMIFS(Caixa!$N$12:$N$5134,Caixa!$B$12:$B$5134,JE$12,Caixa!$L$12:$L$5134,$C20)+SUMIFS(Banco!$M$12:$M$5000,Banco!$B$12:$B$5000,JE$12,Banco!$K$12:$K$5000,$C20))*-1</f>
        <v>0</v>
      </c>
      <c r="JF20" s="101">
        <f>(SUMIFS(Caixa!$N$12:$N$5134,Caixa!$B$12:$B$5134,JF$12,Caixa!$L$12:$L$5134,$C20)+SUMIFS(Banco!$M$12:$M$5000,Banco!$B$12:$B$5000,JF$12,Banco!$K$12:$K$5000,$C20))*-1</f>
        <v>0</v>
      </c>
      <c r="JG20" s="101">
        <f>(SUMIFS(Caixa!$N$12:$N$5134,Caixa!$B$12:$B$5134,JG$12,Caixa!$L$12:$L$5134,$C20)+SUMIFS(Banco!$M$12:$M$5000,Banco!$B$12:$B$5000,JG$12,Banco!$K$12:$K$5000,$C20))*-1</f>
        <v>0</v>
      </c>
      <c r="JH20" s="101">
        <f>(SUMIFS(Caixa!$N$12:$N$5134,Caixa!$B$12:$B$5134,JH$12,Caixa!$L$12:$L$5134,$C20)+SUMIFS(Banco!$M$12:$M$5000,Banco!$B$12:$B$5000,JH$12,Banco!$K$12:$K$5000,$C20))*-1</f>
        <v>0</v>
      </c>
      <c r="JI20" s="101">
        <f>(SUMIFS(Caixa!$N$12:$N$5134,Caixa!$B$12:$B$5134,JI$12,Caixa!$L$12:$L$5134,$C20)+SUMIFS(Banco!$M$12:$M$5000,Banco!$B$12:$B$5000,JI$12,Banco!$K$12:$K$5000,$C20))*-1</f>
        <v>0</v>
      </c>
      <c r="JJ20" s="101">
        <f>(SUMIFS(Caixa!$N$12:$N$5134,Caixa!$B$12:$B$5134,JJ$12,Caixa!$L$12:$L$5134,$C20)+SUMIFS(Banco!$M$12:$M$5000,Banco!$B$12:$B$5000,JJ$12,Banco!$K$12:$K$5000,$C20))*-1</f>
        <v>0</v>
      </c>
      <c r="JK20" s="101">
        <f>(SUMIFS(Caixa!$N$12:$N$5134,Caixa!$B$12:$B$5134,JK$12,Caixa!$L$12:$L$5134,$C20)+SUMIFS(Banco!$M$12:$M$5000,Banco!$B$12:$B$5000,JK$12,Banco!$K$12:$K$5000,$C20))*-1</f>
        <v>0</v>
      </c>
      <c r="JL20" s="101">
        <f>(SUMIFS(Caixa!$N$12:$N$5134,Caixa!$B$12:$B$5134,JL$12,Caixa!$L$12:$L$5134,$C20)+SUMIFS(Banco!$M$12:$M$5000,Banco!$B$12:$B$5000,JL$12,Banco!$K$12:$K$5000,$C20))*-1</f>
        <v>0</v>
      </c>
      <c r="JM20" s="101">
        <f>(SUMIFS(Caixa!$N$12:$N$5134,Caixa!$B$12:$B$5134,JM$12,Caixa!$L$12:$L$5134,$C20)+SUMIFS(Banco!$M$12:$M$5000,Banco!$B$12:$B$5000,JM$12,Banco!$K$12:$K$5000,$C20))*-1</f>
        <v>0</v>
      </c>
      <c r="JN20" s="101">
        <f>(SUMIFS(Caixa!$N$12:$N$5134,Caixa!$B$12:$B$5134,JN$12,Caixa!$L$12:$L$5134,$C20)+SUMIFS(Banco!$M$12:$M$5000,Banco!$B$12:$B$5000,JN$12,Banco!$K$12:$K$5000,$C20))*-1</f>
        <v>0</v>
      </c>
      <c r="JO20" s="101">
        <f>(SUMIFS(Caixa!$N$12:$N$5134,Caixa!$B$12:$B$5134,JO$12,Caixa!$L$12:$L$5134,$C20)+SUMIFS(Banco!$M$12:$M$5000,Banco!$B$12:$B$5000,JO$12,Banco!$K$12:$K$5000,$C20))*-1</f>
        <v>0</v>
      </c>
      <c r="JP20" s="101">
        <f>(SUMIFS(Caixa!$N$12:$N$5134,Caixa!$B$12:$B$5134,JP$12,Caixa!$L$12:$L$5134,$C20)+SUMIFS(Banco!$M$12:$M$5000,Banco!$B$12:$B$5000,JP$12,Banco!$K$12:$K$5000,$C20))*-1</f>
        <v>0</v>
      </c>
      <c r="JQ20" s="101">
        <f>(SUMIFS(Caixa!$N$12:$N$5134,Caixa!$B$12:$B$5134,JQ$12,Caixa!$L$12:$L$5134,$C20)+SUMIFS(Banco!$M$12:$M$5000,Banco!$B$12:$B$5000,JQ$12,Banco!$K$12:$K$5000,$C20))*-1</f>
        <v>0</v>
      </c>
      <c r="JR20" s="101">
        <f>(SUMIFS(Caixa!$N$12:$N$5134,Caixa!$B$12:$B$5134,JR$12,Caixa!$L$12:$L$5134,$C20)+SUMIFS(Banco!$M$12:$M$5000,Banco!$B$12:$B$5000,JR$12,Banco!$K$12:$K$5000,$C20))*-1</f>
        <v>0</v>
      </c>
      <c r="JS20" s="101">
        <f>(SUMIFS(Caixa!$N$12:$N$5134,Caixa!$B$12:$B$5134,JS$12,Caixa!$L$12:$L$5134,$C20)+SUMIFS(Banco!$M$12:$M$5000,Banco!$B$12:$B$5000,JS$12,Banco!$K$12:$K$5000,$C20))*-1</f>
        <v>0</v>
      </c>
      <c r="JT20" s="101">
        <f>(SUMIFS(Caixa!$N$12:$N$5134,Caixa!$B$12:$B$5134,JT$12,Caixa!$L$12:$L$5134,$C20)+SUMIFS(Banco!$M$12:$M$5000,Banco!$B$12:$B$5000,JT$12,Banco!$K$12:$K$5000,$C20))*-1</f>
        <v>0</v>
      </c>
      <c r="JU20" s="101">
        <f>(SUMIFS(Caixa!$N$12:$N$5134,Caixa!$B$12:$B$5134,JU$12,Caixa!$L$12:$L$5134,$C20)+SUMIFS(Banco!$M$12:$M$5000,Banco!$B$12:$B$5000,JU$12,Banco!$K$12:$K$5000,$C20))*-1</f>
        <v>0</v>
      </c>
      <c r="JV20" s="101">
        <f>(SUMIFS(Caixa!$N$12:$N$5134,Caixa!$B$12:$B$5134,JV$12,Caixa!$L$12:$L$5134,$C20)+SUMIFS(Banco!$M$12:$M$5000,Banco!$B$12:$B$5000,JV$12,Banco!$K$12:$K$5000,$C20))*-1</f>
        <v>0</v>
      </c>
      <c r="JW20" s="101">
        <f>(SUMIFS(Caixa!$N$12:$N$5134,Caixa!$B$12:$B$5134,JW$12,Caixa!$L$12:$L$5134,$C20)+SUMIFS(Banco!$M$12:$M$5000,Banco!$B$12:$B$5000,JW$12,Banco!$K$12:$K$5000,$C20))*-1</f>
        <v>0</v>
      </c>
      <c r="JX20" s="101">
        <f>(SUMIFS(Caixa!$N$12:$N$5134,Caixa!$B$12:$B$5134,JX$12,Caixa!$L$12:$L$5134,$C20)+SUMIFS(Banco!$M$12:$M$5000,Banco!$B$12:$B$5000,JX$12,Banco!$K$12:$K$5000,$C20))*-1</f>
        <v>0</v>
      </c>
      <c r="JY20" s="102">
        <f t="shared" ref="JY20:JY54" si="336">SUM(IU20:JX20)</f>
        <v>0</v>
      </c>
      <c r="JZ20" s="101">
        <f>(SUMIFS(Caixa!$N$12:$N$5134,Caixa!$B$12:$B$5134,JZ$12,Caixa!$L$12:$L$5134,$C20)+SUMIFS(Banco!$M$12:$M$5000,Banco!$B$12:$B$5000,JZ$12,Banco!$K$12:$K$5000,$C20))*-1</f>
        <v>0</v>
      </c>
      <c r="KA20" s="101">
        <f>(SUMIFS(Caixa!$N$12:$N$5134,Caixa!$B$12:$B$5134,KA$12,Caixa!$L$12:$L$5134,$C20)+SUMIFS(Banco!$M$12:$M$5000,Banco!$B$12:$B$5000,KA$12,Banco!$K$12:$K$5000,$C20))*-1</f>
        <v>0</v>
      </c>
      <c r="KB20" s="101">
        <f>(SUMIFS(Caixa!$N$12:$N$5134,Caixa!$B$12:$B$5134,KB$12,Caixa!$L$12:$L$5134,$C20)+SUMIFS(Banco!$M$12:$M$5000,Banco!$B$12:$B$5000,KB$12,Banco!$K$12:$K$5000,$C20))*-1</f>
        <v>0</v>
      </c>
      <c r="KC20" s="101">
        <f>(SUMIFS(Caixa!$N$12:$N$5134,Caixa!$B$12:$B$5134,KC$12,Caixa!$L$12:$L$5134,$C20)+SUMIFS(Banco!$M$12:$M$5000,Banco!$B$12:$B$5000,KC$12,Banco!$K$12:$K$5000,$C20))*-1</f>
        <v>0</v>
      </c>
      <c r="KD20" s="101">
        <f>(SUMIFS(Caixa!$N$12:$N$5134,Caixa!$B$12:$B$5134,KD$12,Caixa!$L$12:$L$5134,$C20)+SUMIFS(Banco!$M$12:$M$5000,Banco!$B$12:$B$5000,KD$12,Banco!$K$12:$K$5000,$C20))*-1</f>
        <v>0</v>
      </c>
      <c r="KE20" s="101">
        <f>(SUMIFS(Caixa!$N$12:$N$5134,Caixa!$B$12:$B$5134,KE$12,Caixa!$L$12:$L$5134,$C20)+SUMIFS(Banco!$M$12:$M$5000,Banco!$B$12:$B$5000,KE$12,Banco!$K$12:$K$5000,$C20))*-1</f>
        <v>0</v>
      </c>
      <c r="KF20" s="101">
        <f>(SUMIFS(Caixa!$N$12:$N$5134,Caixa!$B$12:$B$5134,KF$12,Caixa!$L$12:$L$5134,$C20)+SUMIFS(Banco!$M$12:$M$5000,Banco!$B$12:$B$5000,KF$12,Banco!$K$12:$K$5000,$C20))*-1</f>
        <v>0</v>
      </c>
      <c r="KG20" s="101">
        <f>(SUMIFS(Caixa!$N$12:$N$5134,Caixa!$B$12:$B$5134,KG$12,Caixa!$L$12:$L$5134,$C20)+SUMIFS(Banco!$M$12:$M$5000,Banco!$B$12:$B$5000,KG$12,Banco!$K$12:$K$5000,$C20))*-1</f>
        <v>0</v>
      </c>
      <c r="KH20" s="101">
        <f>(SUMIFS(Caixa!$N$12:$N$5134,Caixa!$B$12:$B$5134,KH$12,Caixa!$L$12:$L$5134,$C20)+SUMIFS(Banco!$M$12:$M$5000,Banco!$B$12:$B$5000,KH$12,Banco!$K$12:$K$5000,$C20))*-1</f>
        <v>0</v>
      </c>
      <c r="KI20" s="101">
        <f>(SUMIFS(Caixa!$N$12:$N$5134,Caixa!$B$12:$B$5134,KI$12,Caixa!$L$12:$L$5134,$C20)+SUMIFS(Banco!$M$12:$M$5000,Banco!$B$12:$B$5000,KI$12,Banco!$K$12:$K$5000,$C20))*-1</f>
        <v>0</v>
      </c>
      <c r="KJ20" s="101">
        <f>(SUMIFS(Caixa!$N$12:$N$5134,Caixa!$B$12:$B$5134,KJ$12,Caixa!$L$12:$L$5134,$C20)+SUMIFS(Banco!$M$12:$M$5000,Banco!$B$12:$B$5000,KJ$12,Banco!$K$12:$K$5000,$C20))*-1</f>
        <v>0</v>
      </c>
      <c r="KK20" s="101">
        <f>(SUMIFS(Caixa!$N$12:$N$5134,Caixa!$B$12:$B$5134,KK$12,Caixa!$L$12:$L$5134,$C20)+SUMIFS(Banco!$M$12:$M$5000,Banco!$B$12:$B$5000,KK$12,Banco!$K$12:$K$5000,$C20))*-1</f>
        <v>0</v>
      </c>
      <c r="KL20" s="101">
        <f>(SUMIFS(Caixa!$N$12:$N$5134,Caixa!$B$12:$B$5134,KL$12,Caixa!$L$12:$L$5134,$C20)+SUMIFS(Banco!$M$12:$M$5000,Banco!$B$12:$B$5000,KL$12,Banco!$K$12:$K$5000,$C20))*-1</f>
        <v>0</v>
      </c>
      <c r="KM20" s="101">
        <f>(SUMIFS(Caixa!$N$12:$N$5134,Caixa!$B$12:$B$5134,KM$12,Caixa!$L$12:$L$5134,$C20)+SUMIFS(Banco!$M$12:$M$5000,Banco!$B$12:$B$5000,KM$12,Banco!$K$12:$K$5000,$C20))*-1</f>
        <v>0</v>
      </c>
      <c r="KN20" s="101">
        <f>(SUMIFS(Caixa!$N$12:$N$5134,Caixa!$B$12:$B$5134,KN$12,Caixa!$L$12:$L$5134,$C20)+SUMIFS(Banco!$M$12:$M$5000,Banco!$B$12:$B$5000,KN$12,Banco!$K$12:$K$5000,$C20))*-1</f>
        <v>0</v>
      </c>
      <c r="KO20" s="101">
        <f>(SUMIFS(Caixa!$N$12:$N$5134,Caixa!$B$12:$B$5134,KO$12,Caixa!$L$12:$L$5134,$C20)+SUMIFS(Banco!$M$12:$M$5000,Banco!$B$12:$B$5000,KO$12,Banco!$K$12:$K$5000,$C20))*-1</f>
        <v>0</v>
      </c>
      <c r="KP20" s="101">
        <f>(SUMIFS(Caixa!$N$12:$N$5134,Caixa!$B$12:$B$5134,KP$12,Caixa!$L$12:$L$5134,$C20)+SUMIFS(Banco!$M$12:$M$5000,Banco!$B$12:$B$5000,KP$12,Banco!$K$12:$K$5000,$C20))*-1</f>
        <v>0</v>
      </c>
      <c r="KQ20" s="101">
        <f>(SUMIFS(Caixa!$N$12:$N$5134,Caixa!$B$12:$B$5134,KQ$12,Caixa!$L$12:$L$5134,$C20)+SUMIFS(Banco!$M$12:$M$5000,Banco!$B$12:$B$5000,KQ$12,Banco!$K$12:$K$5000,$C20))*-1</f>
        <v>0</v>
      </c>
      <c r="KR20" s="101">
        <f>(SUMIFS(Caixa!$N$12:$N$5134,Caixa!$B$12:$B$5134,KR$12,Caixa!$L$12:$L$5134,$C20)+SUMIFS(Banco!$M$12:$M$5000,Banco!$B$12:$B$5000,KR$12,Banco!$K$12:$K$5000,$C20))*-1</f>
        <v>0</v>
      </c>
      <c r="KS20" s="101">
        <f>(SUMIFS(Caixa!$N$12:$N$5134,Caixa!$B$12:$B$5134,KS$12,Caixa!$L$12:$L$5134,$C20)+SUMIFS(Banco!$M$12:$M$5000,Banco!$B$12:$B$5000,KS$12,Banco!$K$12:$K$5000,$C20))*-1</f>
        <v>0</v>
      </c>
      <c r="KT20" s="101">
        <f>(SUMIFS(Caixa!$N$12:$N$5134,Caixa!$B$12:$B$5134,KT$12,Caixa!$L$12:$L$5134,$C20)+SUMIFS(Banco!$M$12:$M$5000,Banco!$B$12:$B$5000,KT$12,Banco!$K$12:$K$5000,$C20))*-1</f>
        <v>0</v>
      </c>
      <c r="KU20" s="101">
        <f>(SUMIFS(Caixa!$N$12:$N$5134,Caixa!$B$12:$B$5134,KU$12,Caixa!$L$12:$L$5134,$C20)+SUMIFS(Banco!$M$12:$M$5000,Banco!$B$12:$B$5000,KU$12,Banco!$K$12:$K$5000,$C20))*-1</f>
        <v>0</v>
      </c>
      <c r="KV20" s="101">
        <f>(SUMIFS(Caixa!$N$12:$N$5134,Caixa!$B$12:$B$5134,KV$12,Caixa!$L$12:$L$5134,$C20)+SUMIFS(Banco!$M$12:$M$5000,Banco!$B$12:$B$5000,KV$12,Banco!$K$12:$K$5000,$C20))*-1</f>
        <v>0</v>
      </c>
      <c r="KW20" s="101">
        <f>(SUMIFS(Caixa!$N$12:$N$5134,Caixa!$B$12:$B$5134,KW$12,Caixa!$L$12:$L$5134,$C20)+SUMIFS(Banco!$M$12:$M$5000,Banco!$B$12:$B$5000,KW$12,Banco!$K$12:$K$5000,$C20))*-1</f>
        <v>0</v>
      </c>
      <c r="KX20" s="101">
        <f>(SUMIFS(Caixa!$N$12:$N$5134,Caixa!$B$12:$B$5134,KX$12,Caixa!$L$12:$L$5134,$C20)+SUMIFS(Banco!$M$12:$M$5000,Banco!$B$12:$B$5000,KX$12,Banco!$K$12:$K$5000,$C20))*-1</f>
        <v>0</v>
      </c>
      <c r="KY20" s="101">
        <f>(SUMIFS(Caixa!$N$12:$N$5134,Caixa!$B$12:$B$5134,KY$12,Caixa!$L$12:$L$5134,$C20)+SUMIFS(Banco!$M$12:$M$5000,Banco!$B$12:$B$5000,KY$12,Banco!$K$12:$K$5000,$C20))*-1</f>
        <v>0</v>
      </c>
      <c r="KZ20" s="101">
        <f>(SUMIFS(Caixa!$N$12:$N$5134,Caixa!$B$12:$B$5134,KZ$12,Caixa!$L$12:$L$5134,$C20)+SUMIFS(Banco!$M$12:$M$5000,Banco!$B$12:$B$5000,KZ$12,Banco!$K$12:$K$5000,$C20))*-1</f>
        <v>0</v>
      </c>
      <c r="LA20" s="101">
        <f>(SUMIFS(Caixa!$N$12:$N$5134,Caixa!$B$12:$B$5134,LA$12,Caixa!$L$12:$L$5134,$C20)+SUMIFS(Banco!$M$12:$M$5000,Banco!$B$12:$B$5000,LA$12,Banco!$K$12:$K$5000,$C20))*-1</f>
        <v>0</v>
      </c>
      <c r="LB20" s="101">
        <f>(SUMIFS(Caixa!$N$12:$N$5134,Caixa!$B$12:$B$5134,LB$12,Caixa!$L$12:$L$5134,$C20)+SUMIFS(Banco!$M$12:$M$5000,Banco!$B$12:$B$5000,LB$12,Banco!$K$12:$K$5000,$C20))*-1</f>
        <v>0</v>
      </c>
      <c r="LC20" s="101">
        <f>(SUMIFS(Caixa!$N$12:$N$5134,Caixa!$B$12:$B$5134,LC$12,Caixa!$L$12:$L$5134,$C20)+SUMIFS(Banco!$M$12:$M$5000,Banco!$B$12:$B$5000,LC$12,Banco!$K$12:$K$5000,$C20))*-1</f>
        <v>0</v>
      </c>
      <c r="LD20" s="101">
        <f>(SUMIFS(Caixa!$N$12:$N$5134,Caixa!$B$12:$B$5134,LD$12,Caixa!$L$12:$L$5134,$C20)+SUMIFS(Banco!$M$12:$M$5000,Banco!$B$12:$B$5000,LD$12,Banco!$K$12:$K$5000,$C20))*-1</f>
        <v>0</v>
      </c>
      <c r="LE20" s="102">
        <f>SUM(JZ20:LD20)</f>
        <v>0</v>
      </c>
      <c r="LF20" s="101">
        <f>(SUMIFS(Caixa!$N$12:$N$5134,Caixa!$B$12:$B$5134,LF$12,Caixa!$L$12:$L$5134,$C20)+SUMIFS(Banco!$M$12:$M$5000,Banco!$B$12:$B$5000,LF$12,Banco!$K$12:$K$5000,$C20))*-1</f>
        <v>0</v>
      </c>
      <c r="LG20" s="101">
        <f>(SUMIFS(Caixa!$N$12:$N$5134,Caixa!$B$12:$B$5134,LG$12,Caixa!$L$12:$L$5134,$C20)+SUMIFS(Banco!$M$12:$M$5000,Banco!$B$12:$B$5000,LG$12,Banco!$K$12:$K$5000,$C20))*-1</f>
        <v>0</v>
      </c>
      <c r="LH20" s="101">
        <f>(SUMIFS(Caixa!$N$12:$N$5134,Caixa!$B$12:$B$5134,LH$12,Caixa!$L$12:$L$5134,$C20)+SUMIFS(Banco!$M$12:$M$5000,Banco!$B$12:$B$5000,LH$12,Banco!$K$12:$K$5000,$C20))*-1</f>
        <v>0</v>
      </c>
      <c r="LI20" s="101">
        <f>(SUMIFS(Caixa!$N$12:$N$5134,Caixa!$B$12:$B$5134,LI$12,Caixa!$L$12:$L$5134,$C20)+SUMIFS(Banco!$M$12:$M$5000,Banco!$B$12:$B$5000,LI$12,Banco!$K$12:$K$5000,$C20))*-1</f>
        <v>0</v>
      </c>
      <c r="LJ20" s="101">
        <f>(SUMIFS(Caixa!$N$12:$N$5134,Caixa!$B$12:$B$5134,LJ$12,Caixa!$L$12:$L$5134,$C20)+SUMIFS(Banco!$M$12:$M$5000,Banco!$B$12:$B$5000,LJ$12,Banco!$K$12:$K$5000,$C20))*-1</f>
        <v>0</v>
      </c>
      <c r="LK20" s="101">
        <f>(SUMIFS(Caixa!$N$12:$N$5134,Caixa!$B$12:$B$5134,LK$12,Caixa!$L$12:$L$5134,$C20)+SUMIFS(Banco!$M$12:$M$5000,Banco!$B$12:$B$5000,LK$12,Banco!$K$12:$K$5000,$C20))*-1</f>
        <v>0</v>
      </c>
      <c r="LL20" s="101">
        <f>(SUMIFS(Caixa!$N$12:$N$5134,Caixa!$B$12:$B$5134,LL$12,Caixa!$L$12:$L$5134,$C20)+SUMIFS(Banco!$M$12:$M$5000,Banco!$B$12:$B$5000,LL$12,Banco!$K$12:$K$5000,$C20))*-1</f>
        <v>0</v>
      </c>
      <c r="LM20" s="101">
        <f>(SUMIFS(Caixa!$N$12:$N$5134,Caixa!$B$12:$B$5134,LM$12,Caixa!$L$12:$L$5134,$C20)+SUMIFS(Banco!$M$12:$M$5000,Banco!$B$12:$B$5000,LM$12,Banco!$K$12:$K$5000,$C20))*-1</f>
        <v>0</v>
      </c>
      <c r="LN20" s="101">
        <f>(SUMIFS(Caixa!$N$12:$N$5134,Caixa!$B$12:$B$5134,LN$12,Caixa!$L$12:$L$5134,$C20)+SUMIFS(Banco!$M$12:$M$5000,Banco!$B$12:$B$5000,LN$12,Banco!$K$12:$K$5000,$C20))*-1</f>
        <v>0</v>
      </c>
      <c r="LO20" s="101">
        <f>(SUMIFS(Caixa!$N$12:$N$5134,Caixa!$B$12:$B$5134,LO$12,Caixa!$L$12:$L$5134,$C20)+SUMIFS(Banco!$M$12:$M$5000,Banco!$B$12:$B$5000,LO$12,Banco!$K$12:$K$5000,$C20))*-1</f>
        <v>0</v>
      </c>
      <c r="LP20" s="101">
        <f>(SUMIFS(Caixa!$N$12:$N$5134,Caixa!$B$12:$B$5134,LP$12,Caixa!$L$12:$L$5134,$C20)+SUMIFS(Banco!$M$12:$M$5000,Banco!$B$12:$B$5000,LP$12,Banco!$K$12:$K$5000,$C20))*-1</f>
        <v>0</v>
      </c>
      <c r="LQ20" s="101">
        <f>(SUMIFS(Caixa!$N$12:$N$5134,Caixa!$B$12:$B$5134,LQ$12,Caixa!$L$12:$L$5134,$C20)+SUMIFS(Banco!$M$12:$M$5000,Banco!$B$12:$B$5000,LQ$12,Banco!$K$12:$K$5000,$C20))*-1</f>
        <v>0</v>
      </c>
      <c r="LR20" s="101">
        <f>(SUMIFS(Caixa!$N$12:$N$5134,Caixa!$B$12:$B$5134,LR$12,Caixa!$L$12:$L$5134,$C20)+SUMIFS(Banco!$M$12:$M$5000,Banco!$B$12:$B$5000,LR$12,Banco!$K$12:$K$5000,$C20))*-1</f>
        <v>0</v>
      </c>
      <c r="LS20" s="101">
        <f>(SUMIFS(Caixa!$N$12:$N$5134,Caixa!$B$12:$B$5134,LS$12,Caixa!$L$12:$L$5134,$C20)+SUMIFS(Banco!$M$12:$M$5000,Banco!$B$12:$B$5000,LS$12,Banco!$K$12:$K$5000,$C20))*-1</f>
        <v>0</v>
      </c>
      <c r="LT20" s="101">
        <f>(SUMIFS(Caixa!$N$12:$N$5134,Caixa!$B$12:$B$5134,LT$12,Caixa!$L$12:$L$5134,$C20)+SUMIFS(Banco!$M$12:$M$5000,Banco!$B$12:$B$5000,LT$12,Banco!$K$12:$K$5000,$C20))*-1</f>
        <v>0</v>
      </c>
      <c r="LU20" s="101">
        <f>(SUMIFS(Caixa!$N$12:$N$5134,Caixa!$B$12:$B$5134,LU$12,Caixa!$L$12:$L$5134,$C20)+SUMIFS(Banco!$M$12:$M$5000,Banco!$B$12:$B$5000,LU$12,Banco!$K$12:$K$5000,$C20))*-1</f>
        <v>0</v>
      </c>
      <c r="LV20" s="101">
        <f>(SUMIFS(Caixa!$N$12:$N$5134,Caixa!$B$12:$B$5134,LV$12,Caixa!$L$12:$L$5134,$C20)+SUMIFS(Banco!$M$12:$M$5000,Banco!$B$12:$B$5000,LV$12,Banco!$K$12:$K$5000,$C20))*-1</f>
        <v>0</v>
      </c>
      <c r="LW20" s="101">
        <f>(SUMIFS(Caixa!$N$12:$N$5134,Caixa!$B$12:$B$5134,LW$12,Caixa!$L$12:$L$5134,$C20)+SUMIFS(Banco!$M$12:$M$5000,Banco!$B$12:$B$5000,LW$12,Banco!$K$12:$K$5000,$C20))*-1</f>
        <v>0</v>
      </c>
      <c r="LX20" s="101">
        <f>(SUMIFS(Caixa!$N$12:$N$5134,Caixa!$B$12:$B$5134,LX$12,Caixa!$L$12:$L$5134,$C20)+SUMIFS(Banco!$M$12:$M$5000,Banco!$B$12:$B$5000,LX$12,Banco!$K$12:$K$5000,$C20))*-1</f>
        <v>0</v>
      </c>
      <c r="LY20" s="101">
        <f>(SUMIFS(Caixa!$N$12:$N$5134,Caixa!$B$12:$B$5134,LY$12,Caixa!$L$12:$L$5134,$C20)+SUMIFS(Banco!$M$12:$M$5000,Banco!$B$12:$B$5000,LY$12,Banco!$K$12:$K$5000,$C20))*-1</f>
        <v>0</v>
      </c>
      <c r="LZ20" s="101">
        <f>(SUMIFS(Caixa!$N$12:$N$5134,Caixa!$B$12:$B$5134,LZ$12,Caixa!$L$12:$L$5134,$C20)+SUMIFS(Banco!$M$12:$M$5000,Banco!$B$12:$B$5000,LZ$12,Banco!$K$12:$K$5000,$C20))*-1</f>
        <v>0</v>
      </c>
      <c r="MA20" s="101">
        <f>(SUMIFS(Caixa!$N$12:$N$5134,Caixa!$B$12:$B$5134,MA$12,Caixa!$L$12:$L$5134,$C20)+SUMIFS(Banco!$M$12:$M$5000,Banco!$B$12:$B$5000,MA$12,Banco!$K$12:$K$5000,$C20))*-1</f>
        <v>0</v>
      </c>
      <c r="MB20" s="101">
        <f>(SUMIFS(Caixa!$N$12:$N$5134,Caixa!$B$12:$B$5134,MB$12,Caixa!$L$12:$L$5134,$C20)+SUMIFS(Banco!$M$12:$M$5000,Banco!$B$12:$B$5000,MB$12,Banco!$K$12:$K$5000,$C20))*-1</f>
        <v>0</v>
      </c>
      <c r="MC20" s="101">
        <f>(SUMIFS(Caixa!$N$12:$N$5134,Caixa!$B$12:$B$5134,MC$12,Caixa!$L$12:$L$5134,$C20)+SUMIFS(Banco!$M$12:$M$5000,Banco!$B$12:$B$5000,MC$12,Banco!$K$12:$K$5000,$C20))*-1</f>
        <v>0</v>
      </c>
      <c r="MD20" s="101">
        <f>(SUMIFS(Caixa!$N$12:$N$5134,Caixa!$B$12:$B$5134,MD$12,Caixa!$L$12:$L$5134,$C20)+SUMIFS(Banco!$M$12:$M$5000,Banco!$B$12:$B$5000,MD$12,Banco!$K$12:$K$5000,$C20))*-1</f>
        <v>0</v>
      </c>
      <c r="ME20" s="101">
        <f>(SUMIFS(Caixa!$N$12:$N$5134,Caixa!$B$12:$B$5134,ME$12,Caixa!$L$12:$L$5134,$C20)+SUMIFS(Banco!$M$12:$M$5000,Banco!$B$12:$B$5000,ME$12,Banco!$K$12:$K$5000,$C20))*-1</f>
        <v>0</v>
      </c>
      <c r="MF20" s="101">
        <f>(SUMIFS(Caixa!$N$12:$N$5134,Caixa!$B$12:$B$5134,MF$12,Caixa!$L$12:$L$5134,$C20)+SUMIFS(Banco!$M$12:$M$5000,Banco!$B$12:$B$5000,MF$12,Banco!$K$12:$K$5000,$C20))*-1</f>
        <v>0</v>
      </c>
      <c r="MG20" s="101">
        <f>(SUMIFS(Caixa!$N$12:$N$5134,Caixa!$B$12:$B$5134,MG$12,Caixa!$L$12:$L$5134,$C20)+SUMIFS(Banco!$M$12:$M$5000,Banco!$B$12:$B$5000,MG$12,Banco!$K$12:$K$5000,$C20))*-1</f>
        <v>0</v>
      </c>
      <c r="MH20" s="101">
        <f>(SUMIFS(Caixa!$N$12:$N$5134,Caixa!$B$12:$B$5134,MH$12,Caixa!$L$12:$L$5134,$C20)+SUMIFS(Banco!$M$12:$M$5000,Banco!$B$12:$B$5000,MH$12,Banco!$K$12:$K$5000,$C20))*-1</f>
        <v>0</v>
      </c>
      <c r="MI20" s="101">
        <f>(SUMIFS(Caixa!$N$12:$N$5134,Caixa!$B$12:$B$5134,MI$12,Caixa!$L$12:$L$5134,$C20)+SUMIFS(Banco!$M$12:$M$5000,Banco!$B$12:$B$5000,MI$12,Banco!$K$12:$K$5000,$C20))*-1</f>
        <v>0</v>
      </c>
      <c r="MJ20" s="102">
        <f t="shared" ref="MJ20:MJ54" si="337">SUM(LF20:MI20)</f>
        <v>0</v>
      </c>
      <c r="MK20" s="101">
        <f>(SUMIFS(Caixa!$N$12:$N$5134,Caixa!$B$12:$B$5134,MK$12,Caixa!$L$12:$L$5134,$C20)+SUMIFS(Banco!$M$12:$M$5000,Banco!$B$12:$B$5000,MK$12,Banco!$K$12:$K$5000,$C20))*-1</f>
        <v>0</v>
      </c>
      <c r="ML20" s="101">
        <f>(SUMIFS(Caixa!$N$12:$N$5134,Caixa!$B$12:$B$5134,ML$12,Caixa!$L$12:$L$5134,$C20)+SUMIFS(Banco!$M$12:$M$5000,Banco!$B$12:$B$5000,ML$12,Banco!$K$12:$K$5000,$C20))*-1</f>
        <v>0</v>
      </c>
      <c r="MM20" s="101">
        <f>(SUMIFS(Caixa!$N$12:$N$5134,Caixa!$B$12:$B$5134,MM$12,Caixa!$L$12:$L$5134,$C20)+SUMIFS(Banco!$M$12:$M$5000,Banco!$B$12:$B$5000,MM$12,Banco!$K$12:$K$5000,$C20))*-1</f>
        <v>0</v>
      </c>
      <c r="MN20" s="101">
        <f>(SUMIFS(Caixa!$N$12:$N$5134,Caixa!$B$12:$B$5134,MN$12,Caixa!$L$12:$L$5134,$C20)+SUMIFS(Banco!$M$12:$M$5000,Banco!$B$12:$B$5000,MN$12,Banco!$K$12:$K$5000,$C20))*-1</f>
        <v>0</v>
      </c>
      <c r="MO20" s="101">
        <f>(SUMIFS(Caixa!$N$12:$N$5134,Caixa!$B$12:$B$5134,MO$12,Caixa!$L$12:$L$5134,$C20)+SUMIFS(Banco!$M$12:$M$5000,Banco!$B$12:$B$5000,MO$12,Banco!$K$12:$K$5000,$C20))*-1</f>
        <v>0</v>
      </c>
      <c r="MP20" s="101">
        <f>(SUMIFS(Caixa!$N$12:$N$5134,Caixa!$B$12:$B$5134,MP$12,Caixa!$L$12:$L$5134,$C20)+SUMIFS(Banco!$M$12:$M$5000,Banco!$B$12:$B$5000,MP$12,Banco!$K$12:$K$5000,$C20))*-1</f>
        <v>0</v>
      </c>
      <c r="MQ20" s="101">
        <f>(SUMIFS(Caixa!$N$12:$N$5134,Caixa!$B$12:$B$5134,MQ$12,Caixa!$L$12:$L$5134,$C20)+SUMIFS(Banco!$M$12:$M$5000,Banco!$B$12:$B$5000,MQ$12,Banco!$K$12:$K$5000,$C20))*-1</f>
        <v>0</v>
      </c>
      <c r="MR20" s="101">
        <f>(SUMIFS(Caixa!$N$12:$N$5134,Caixa!$B$12:$B$5134,MR$12,Caixa!$L$12:$L$5134,$C20)+SUMIFS(Banco!$M$12:$M$5000,Banco!$B$12:$B$5000,MR$12,Banco!$K$12:$K$5000,$C20))*-1</f>
        <v>0</v>
      </c>
      <c r="MS20" s="101">
        <f>(SUMIFS(Caixa!$N$12:$N$5134,Caixa!$B$12:$B$5134,MS$12,Caixa!$L$12:$L$5134,$C20)+SUMIFS(Banco!$M$12:$M$5000,Banco!$B$12:$B$5000,MS$12,Banco!$K$12:$K$5000,$C20))*-1</f>
        <v>0</v>
      </c>
      <c r="MT20" s="101">
        <f>(SUMIFS(Caixa!$N$12:$N$5134,Caixa!$B$12:$B$5134,MT$12,Caixa!$L$12:$L$5134,$C20)+SUMIFS(Banco!$M$12:$M$5000,Banco!$B$12:$B$5000,MT$12,Banco!$K$12:$K$5000,$C20))*-1</f>
        <v>0</v>
      </c>
      <c r="MU20" s="101">
        <f>(SUMIFS(Caixa!$N$12:$N$5134,Caixa!$B$12:$B$5134,MU$12,Caixa!$L$12:$L$5134,$C20)+SUMIFS(Banco!$M$12:$M$5000,Banco!$B$12:$B$5000,MU$12,Banco!$K$12:$K$5000,$C20))*-1</f>
        <v>0</v>
      </c>
      <c r="MV20" s="101">
        <f>(SUMIFS(Caixa!$N$12:$N$5134,Caixa!$B$12:$B$5134,MV$12,Caixa!$L$12:$L$5134,$C20)+SUMIFS(Banco!$M$12:$M$5000,Banco!$B$12:$B$5000,MV$12,Banco!$K$12:$K$5000,$C20))*-1</f>
        <v>0</v>
      </c>
      <c r="MW20" s="101">
        <f>(SUMIFS(Caixa!$N$12:$N$5134,Caixa!$B$12:$B$5134,MW$12,Caixa!$L$12:$L$5134,$C20)+SUMIFS(Banco!$M$12:$M$5000,Banco!$B$12:$B$5000,MW$12,Banco!$K$12:$K$5000,$C20))*-1</f>
        <v>0</v>
      </c>
      <c r="MX20" s="101">
        <f>(SUMIFS(Caixa!$N$12:$N$5134,Caixa!$B$12:$B$5134,MX$12,Caixa!$L$12:$L$5134,$C20)+SUMIFS(Banco!$M$12:$M$5000,Banco!$B$12:$B$5000,MX$12,Banco!$K$12:$K$5000,$C20))*-1</f>
        <v>0</v>
      </c>
      <c r="MY20" s="101">
        <f>(SUMIFS(Caixa!$N$12:$N$5134,Caixa!$B$12:$B$5134,MY$12,Caixa!$L$12:$L$5134,$C20)+SUMIFS(Banco!$M$12:$M$5000,Banco!$B$12:$B$5000,MY$12,Banco!$K$12:$K$5000,$C20))*-1</f>
        <v>0</v>
      </c>
      <c r="MZ20" s="101">
        <f>(SUMIFS(Caixa!$N$12:$N$5134,Caixa!$B$12:$B$5134,MZ$12,Caixa!$L$12:$L$5134,$C20)+SUMIFS(Banco!$M$12:$M$5000,Banco!$B$12:$B$5000,MZ$12,Banco!$K$12:$K$5000,$C20))*-1</f>
        <v>0</v>
      </c>
      <c r="NA20" s="101">
        <f>(SUMIFS(Caixa!$N$12:$N$5134,Caixa!$B$12:$B$5134,NA$12,Caixa!$L$12:$L$5134,$C20)+SUMIFS(Banco!$M$12:$M$5000,Banco!$B$12:$B$5000,NA$12,Banco!$K$12:$K$5000,$C20))*-1</f>
        <v>0</v>
      </c>
      <c r="NB20" s="101">
        <f>(SUMIFS(Caixa!$N$12:$N$5134,Caixa!$B$12:$B$5134,NB$12,Caixa!$L$12:$L$5134,$C20)+SUMIFS(Banco!$M$12:$M$5000,Banco!$B$12:$B$5000,NB$12,Banco!$K$12:$K$5000,$C20))*-1</f>
        <v>0</v>
      </c>
      <c r="NC20" s="101">
        <f>(SUMIFS(Caixa!$N$12:$N$5134,Caixa!$B$12:$B$5134,NC$12,Caixa!$L$12:$L$5134,$C20)+SUMIFS(Banco!$M$12:$M$5000,Banco!$B$12:$B$5000,NC$12,Banco!$K$12:$K$5000,$C20))*-1</f>
        <v>0</v>
      </c>
      <c r="ND20" s="101">
        <f>(SUMIFS(Caixa!$N$12:$N$5134,Caixa!$B$12:$B$5134,ND$12,Caixa!$L$12:$L$5134,$C20)+SUMIFS(Banco!$M$12:$M$5000,Banco!$B$12:$B$5000,ND$12,Banco!$K$12:$K$5000,$C20))*-1</f>
        <v>0</v>
      </c>
      <c r="NE20" s="101">
        <f>(SUMIFS(Caixa!$N$12:$N$5134,Caixa!$B$12:$B$5134,NE$12,Caixa!$L$12:$L$5134,$C20)+SUMIFS(Banco!$M$12:$M$5000,Banco!$B$12:$B$5000,NE$12,Banco!$K$12:$K$5000,$C20))*-1</f>
        <v>0</v>
      </c>
      <c r="NF20" s="101">
        <f>(SUMIFS(Caixa!$N$12:$N$5134,Caixa!$B$12:$B$5134,NF$12,Caixa!$L$12:$L$5134,$C20)+SUMIFS(Banco!$M$12:$M$5000,Banco!$B$12:$B$5000,NF$12,Banco!$K$12:$K$5000,$C20))*-1</f>
        <v>0</v>
      </c>
      <c r="NG20" s="101">
        <f>(SUMIFS(Caixa!$N$12:$N$5134,Caixa!$B$12:$B$5134,NG$12,Caixa!$L$12:$L$5134,$C20)+SUMIFS(Banco!$M$12:$M$5000,Banco!$B$12:$B$5000,NG$12,Banco!$K$12:$K$5000,$C20))*-1</f>
        <v>0</v>
      </c>
      <c r="NH20" s="101">
        <f>(SUMIFS(Caixa!$N$12:$N$5134,Caixa!$B$12:$B$5134,NH$12,Caixa!$L$12:$L$5134,$C20)+SUMIFS(Banco!$M$12:$M$5000,Banco!$B$12:$B$5000,NH$12,Banco!$K$12:$K$5000,$C20))*-1</f>
        <v>0</v>
      </c>
      <c r="NI20" s="101">
        <f>(SUMIFS(Caixa!$N$12:$N$5134,Caixa!$B$12:$B$5134,NI$12,Caixa!$L$12:$L$5134,$C20)+SUMIFS(Banco!$M$12:$M$5000,Banco!$B$12:$B$5000,NI$12,Banco!$K$12:$K$5000,$C20))*-1</f>
        <v>0</v>
      </c>
      <c r="NJ20" s="101">
        <f>(SUMIFS(Caixa!$N$12:$N$5134,Caixa!$B$12:$B$5134,NJ$12,Caixa!$L$12:$L$5134,$C20)+SUMIFS(Banco!$M$12:$M$5000,Banco!$B$12:$B$5000,NJ$12,Banco!$K$12:$K$5000,$C20))*-1</f>
        <v>0</v>
      </c>
      <c r="NK20" s="101">
        <f>(SUMIFS(Caixa!$N$12:$N$5134,Caixa!$B$12:$B$5134,NK$12,Caixa!$L$12:$L$5134,$C20)+SUMIFS(Banco!$M$12:$M$5000,Banco!$B$12:$B$5000,NK$12,Banco!$K$12:$K$5000,$C20))*-1</f>
        <v>0</v>
      </c>
      <c r="NL20" s="101">
        <f>(SUMIFS(Caixa!$N$12:$N$5134,Caixa!$B$12:$B$5134,NL$12,Caixa!$L$12:$L$5134,$C20)+SUMIFS(Banco!$M$12:$M$5000,Banco!$B$12:$B$5000,NL$12,Banco!$K$12:$K$5000,$C20))*-1</f>
        <v>0</v>
      </c>
      <c r="NM20" s="101">
        <f>(SUMIFS(Caixa!$N$12:$N$5134,Caixa!$B$12:$B$5134,NM$12,Caixa!$L$12:$L$5134,$C20)+SUMIFS(Banco!$M$12:$M$5000,Banco!$B$12:$B$5000,NM$12,Banco!$K$12:$K$5000,$C20))*-1</f>
        <v>0</v>
      </c>
      <c r="NN20" s="101">
        <f>(SUMIFS(Caixa!$N$12:$N$5134,Caixa!$B$12:$B$5134,NN$12,Caixa!$L$12:$L$5134,$C20)+SUMIFS(Banco!$M$12:$M$5000,Banco!$B$12:$B$5000,NN$12,Banco!$K$12:$K$5000,$C20))*-1</f>
        <v>0</v>
      </c>
      <c r="NO20" s="101">
        <f>(SUMIFS(Caixa!$N$12:$N$5134,Caixa!$B$12:$B$5134,NO$12,Caixa!$L$12:$L$5134,$C20)+SUMIFS(Banco!$M$12:$M$5000,Banco!$B$12:$B$5000,NO$12,Banco!$K$12:$K$5000,$C20))*-1</f>
        <v>0</v>
      </c>
      <c r="NP20" s="102">
        <f>SUM(MK20:NO20)</f>
        <v>0</v>
      </c>
    </row>
    <row r="21" spans="2:380" hidden="1" outlineLevel="1" x14ac:dyDescent="0.2">
      <c r="B21" s="100" t="str">
        <f>VLOOKUP(C21,Tabela2[[#All],[Cd e desc cta Financeira]:[Tipo]],4,FALSE)</f>
        <v>Gastos Variáveis</v>
      </c>
      <c r="C21" s="100" t="s">
        <v>184</v>
      </c>
      <c r="D21" s="101">
        <f>(SUMIFS(Caixa!$N$12:$N$5134,Caixa!$B$12:$B$5134,D$12,Caixa!$L$12:$L$5134,$C21)+SUMIFS(Banco!$M$12:$M$5000,Banco!$B$12:$B$5000,D$12,Banco!$K$12:$K$5000,$C21))*-1</f>
        <v>0</v>
      </c>
      <c r="E21" s="101">
        <f>(SUMIFS(Caixa!$N$12:$N$5134,Caixa!$B$12:$B$5134,E$12,Caixa!$L$12:$L$5134,$C21)+SUMIFS(Banco!$M$12:$M$5000,Banco!$B$12:$B$5000,E$12,Banco!$K$12:$K$5000,$C21))*-1</f>
        <v>0</v>
      </c>
      <c r="F21" s="101">
        <f>(SUMIFS(Caixa!$N$12:$N$5134,Caixa!$B$12:$B$5134,F$12,Caixa!$L$12:$L$5134,$C21)+SUMIFS(Banco!$M$12:$M$5000,Banco!$B$12:$B$5000,F$12,Banco!$K$12:$K$5000,$C21))*-1</f>
        <v>0</v>
      </c>
      <c r="G21" s="101">
        <f>(SUMIFS(Caixa!$N$12:$N$5134,Caixa!$B$12:$B$5134,G$12,Caixa!$L$12:$L$5134,$C21)+SUMIFS(Banco!$M$12:$M$5000,Banco!$B$12:$B$5000,G$12,Banco!$K$12:$K$5000,$C21))*-1</f>
        <v>0</v>
      </c>
      <c r="H21" s="101">
        <f>(SUMIFS(Caixa!$N$12:$N$5134,Caixa!$B$12:$B$5134,H$12,Caixa!$L$12:$L$5134,$C21)+SUMIFS(Banco!$M$12:$M$5000,Banco!$B$12:$B$5000,H$12,Banco!$K$12:$K$5000,$C21))*-1</f>
        <v>0</v>
      </c>
      <c r="I21" s="101">
        <f>(SUMIFS(Caixa!$N$12:$N$5134,Caixa!$B$12:$B$5134,I$12,Caixa!$L$12:$L$5134,$C21)+SUMIFS(Banco!$M$12:$M$5000,Banco!$B$12:$B$5000,I$12,Banco!$K$12:$K$5000,$C21))*-1</f>
        <v>0</v>
      </c>
      <c r="J21" s="101">
        <f>(SUMIFS(Caixa!$N$12:$N$5134,Caixa!$B$12:$B$5134,J$12,Caixa!$L$12:$L$5134,$C21)+SUMIFS(Banco!$M$12:$M$5000,Banco!$B$12:$B$5000,J$12,Banco!$K$12:$K$5000,$C21))*-1</f>
        <v>0</v>
      </c>
      <c r="K21" s="101">
        <f>(SUMIFS(Caixa!$N$12:$N$5134,Caixa!$B$12:$B$5134,K$12,Caixa!$L$12:$L$5134,$C21)+SUMIFS(Banco!$M$12:$M$5000,Banco!$B$12:$B$5000,K$12,Banco!$K$12:$K$5000,$C21))*-1</f>
        <v>0</v>
      </c>
      <c r="L21" s="101">
        <f>(SUMIFS(Caixa!$N$12:$N$5134,Caixa!$B$12:$B$5134,L$12,Caixa!$L$12:$L$5134,$C21)+SUMIFS(Banco!$M$12:$M$5000,Banco!$B$12:$B$5000,L$12,Banco!$K$12:$K$5000,$C21))*-1</f>
        <v>0</v>
      </c>
      <c r="M21" s="101">
        <f>(SUMIFS(Caixa!$N$12:$N$5134,Caixa!$B$12:$B$5134,M$12,Caixa!$L$12:$L$5134,$C21)+SUMIFS(Banco!$M$12:$M$5000,Banco!$B$12:$B$5000,M$12,Banco!$K$12:$K$5000,$C21))*-1</f>
        <v>0</v>
      </c>
      <c r="N21" s="101">
        <f>(SUMIFS(Caixa!$N$12:$N$5134,Caixa!$B$12:$B$5134,N$12,Caixa!$L$12:$L$5134,$C21)+SUMIFS(Banco!$M$12:$M$5000,Banco!$B$12:$B$5000,N$12,Banco!$K$12:$K$5000,$C21))*-1</f>
        <v>0</v>
      </c>
      <c r="O21" s="101">
        <f>(SUMIFS(Caixa!$N$12:$N$5134,Caixa!$B$12:$B$5134,O$12,Caixa!$L$12:$L$5134,$C21)+SUMIFS(Banco!$M$12:$M$5000,Banco!$B$12:$B$5000,O$12,Banco!$K$12:$K$5000,$C21))*-1</f>
        <v>0</v>
      </c>
      <c r="P21" s="101">
        <f>(SUMIFS(Caixa!$N$12:$N$5134,Caixa!$B$12:$B$5134,P$12,Caixa!$L$12:$L$5134,$C21)+SUMIFS(Banco!$M$12:$M$5000,Banco!$B$12:$B$5000,P$12,Banco!$K$12:$K$5000,$C21))*-1</f>
        <v>0</v>
      </c>
      <c r="Q21" s="101">
        <f>(SUMIFS(Caixa!$N$12:$N$5134,Caixa!$B$12:$B$5134,Q$12,Caixa!$L$12:$L$5134,$C21)+SUMIFS(Banco!$M$12:$M$5000,Banco!$B$12:$B$5000,Q$12,Banco!$K$12:$K$5000,$C21))*-1</f>
        <v>0</v>
      </c>
      <c r="R21" s="101">
        <f>(SUMIFS(Caixa!$N$12:$N$5134,Caixa!$B$12:$B$5134,R$12,Caixa!$L$12:$L$5134,$C21)+SUMIFS(Banco!$M$12:$M$5000,Banco!$B$12:$B$5000,R$12,Banco!$K$12:$K$5000,$C21))*-1</f>
        <v>0</v>
      </c>
      <c r="S21" s="101">
        <f>(SUMIFS(Caixa!$N$12:$N$5134,Caixa!$B$12:$B$5134,S$12,Caixa!$L$12:$L$5134,$C21)+SUMIFS(Banco!$M$12:$M$5000,Banco!$B$12:$B$5000,S$12,Banco!$K$12:$K$5000,$C21))*-1</f>
        <v>0</v>
      </c>
      <c r="T21" s="101">
        <f>(SUMIFS(Caixa!$N$12:$N$5134,Caixa!$B$12:$B$5134,T$12,Caixa!$L$12:$L$5134,$C21)+SUMIFS(Banco!$M$12:$M$5000,Banco!$B$12:$B$5000,T$12,Banco!$K$12:$K$5000,$C21))*-1</f>
        <v>0</v>
      </c>
      <c r="U21" s="101">
        <f>(SUMIFS(Caixa!$N$12:$N$5134,Caixa!$B$12:$B$5134,U$12,Caixa!$L$12:$L$5134,$C21)+SUMIFS(Banco!$M$12:$M$5000,Banco!$B$12:$B$5000,U$12,Banco!$K$12:$K$5000,$C21))*-1</f>
        <v>0</v>
      </c>
      <c r="V21" s="101">
        <f>(SUMIFS(Caixa!$N$12:$N$5134,Caixa!$B$12:$B$5134,V$12,Caixa!$L$12:$L$5134,$C21)+SUMIFS(Banco!$M$12:$M$5000,Banco!$B$12:$B$5000,V$12,Banco!$K$12:$K$5000,$C21))*-1</f>
        <v>0</v>
      </c>
      <c r="W21" s="101">
        <f>(SUMIFS(Caixa!$N$12:$N$5134,Caixa!$B$12:$B$5134,W$12,Caixa!$L$12:$L$5134,$C21)+SUMIFS(Banco!$M$12:$M$5000,Banco!$B$12:$B$5000,W$12,Banco!$K$12:$K$5000,$C21))*-1</f>
        <v>0</v>
      </c>
      <c r="X21" s="101">
        <f>(SUMIFS(Caixa!$N$12:$N$5134,Caixa!$B$12:$B$5134,X$12,Caixa!$L$12:$L$5134,$C21)+SUMIFS(Banco!$M$12:$M$5000,Banco!$B$12:$B$5000,X$12,Banco!$K$12:$K$5000,$C21))*-1</f>
        <v>0</v>
      </c>
      <c r="Y21" s="101">
        <f>(SUMIFS(Caixa!$N$12:$N$5134,Caixa!$B$12:$B$5134,Y$12,Caixa!$L$12:$L$5134,$C21)+SUMIFS(Banco!$M$12:$M$5000,Banco!$B$12:$B$5000,Y$12,Banco!$K$12:$K$5000,$C21))*-1</f>
        <v>0</v>
      </c>
      <c r="Z21" s="101">
        <f>(SUMIFS(Caixa!$N$12:$N$5134,Caixa!$B$12:$B$5134,Z$12,Caixa!$L$12:$L$5134,$C21)+SUMIFS(Banco!$M$12:$M$5000,Banco!$B$12:$B$5000,Z$12,Banco!$K$12:$K$5000,$C21))*-1</f>
        <v>0</v>
      </c>
      <c r="AA21" s="101">
        <f>(SUMIFS(Caixa!$N$12:$N$5134,Caixa!$B$12:$B$5134,AA$12,Caixa!$L$12:$L$5134,$C21)+SUMIFS(Banco!$M$12:$M$5000,Banco!$B$12:$B$5000,AA$12,Banco!$K$12:$K$5000,$C21))*-1</f>
        <v>0</v>
      </c>
      <c r="AB21" s="101">
        <f>(SUMIFS(Caixa!$N$12:$N$5134,Caixa!$B$12:$B$5134,AB$12,Caixa!$L$12:$L$5134,$C21)+SUMIFS(Banco!$M$12:$M$5000,Banco!$B$12:$B$5000,AB$12,Banco!$K$12:$K$5000,$C21))*-1</f>
        <v>0</v>
      </c>
      <c r="AC21" s="101">
        <f>(SUMIFS(Caixa!$N$12:$N$5134,Caixa!$B$12:$B$5134,AC$12,Caixa!$L$12:$L$5134,$C21)+SUMIFS(Banco!$M$12:$M$5000,Banco!$B$12:$B$5000,AC$12,Banco!$K$12:$K$5000,$C21))*-1</f>
        <v>0</v>
      </c>
      <c r="AD21" s="101">
        <f>(SUMIFS(Caixa!$N$12:$N$5134,Caixa!$B$12:$B$5134,AD$12,Caixa!$L$12:$L$5134,$C21)+SUMIFS(Banco!$M$12:$M$5000,Banco!$B$12:$B$5000,AD$12,Banco!$K$12:$K$5000,$C21))*-1</f>
        <v>0</v>
      </c>
      <c r="AE21" s="101">
        <f>(SUMIFS(Caixa!$N$12:$N$5134,Caixa!$B$12:$B$5134,AE$12,Caixa!$L$12:$L$5134,$C21)+SUMIFS(Banco!$M$12:$M$5000,Banco!$B$12:$B$5000,AE$12,Banco!$K$12:$K$5000,$C21))*-1</f>
        <v>0</v>
      </c>
      <c r="AF21" s="101">
        <f>(SUMIFS(Caixa!$N$12:$N$5134,Caixa!$B$12:$B$5134,AF$12,Caixa!$L$12:$L$5134,$C21)+SUMIFS(Banco!$M$12:$M$5000,Banco!$B$12:$B$5000,AF$12,Banco!$K$12:$K$5000,$C21))*-1</f>
        <v>0</v>
      </c>
      <c r="AG21" s="101">
        <f>(SUMIFS(Caixa!$N$12:$N$5134,Caixa!$B$12:$B$5134,AG$12,Caixa!$L$12:$L$5134,$C21)+SUMIFS(Banco!$M$12:$M$5000,Banco!$B$12:$B$5000,AG$12,Banco!$K$12:$K$5000,$C21))*-1</f>
        <v>0</v>
      </c>
      <c r="AH21" s="101">
        <f>(SUMIFS(Caixa!$N$12:$N$5134,Caixa!$B$12:$B$5134,AH$12,Caixa!$L$12:$L$5134,$C21)+SUMIFS(Banco!$M$12:$M$5000,Banco!$B$12:$B$5000,AH$12,Banco!$K$12:$K$5000,$C21))*-1</f>
        <v>0</v>
      </c>
      <c r="AI21" s="102">
        <f t="shared" ref="AI21:AI53" si="338">SUM(D21:AH21)</f>
        <v>0</v>
      </c>
      <c r="AJ21" s="101">
        <f>(SUMIFS(Caixa!$N$12:$N$5134,Caixa!$B$12:$B$5134,AJ$12,Caixa!$L$12:$L$5134,$C21)+SUMIFS(Banco!$M$12:$M$5000,Banco!$B$12:$B$5000,AJ$12,Banco!$K$12:$K$5000,$C21))*-1</f>
        <v>0</v>
      </c>
      <c r="AK21" s="101">
        <f>(SUMIFS(Caixa!$N$12:$N$5134,Caixa!$B$12:$B$5134,AK$12,Caixa!$L$12:$L$5134,$C21)+SUMIFS(Banco!$M$12:$M$5000,Banco!$B$12:$B$5000,AK$12,Banco!$K$12:$K$5000,$C21))*-1</f>
        <v>0</v>
      </c>
      <c r="AL21" s="101">
        <f>(SUMIFS(Caixa!$N$12:$N$5134,Caixa!$B$12:$B$5134,AL$12,Caixa!$L$12:$L$5134,$C21)+SUMIFS(Banco!$M$12:$M$5000,Banco!$B$12:$B$5000,AL$12,Banco!$K$12:$K$5000,$C21))*-1</f>
        <v>0</v>
      </c>
      <c r="AM21" s="101">
        <f>(SUMIFS(Caixa!$N$12:$N$5134,Caixa!$B$12:$B$5134,AM$12,Caixa!$L$12:$L$5134,$C21)+SUMIFS(Banco!$M$12:$M$5000,Banco!$B$12:$B$5000,AM$12,Banco!$K$12:$K$5000,$C21))*-1</f>
        <v>0</v>
      </c>
      <c r="AN21" s="101">
        <f>(SUMIFS(Caixa!$N$12:$N$5134,Caixa!$B$12:$B$5134,AN$12,Caixa!$L$12:$L$5134,$C21)+SUMIFS(Banco!$M$12:$M$5000,Banco!$B$12:$B$5000,AN$12,Banco!$K$12:$K$5000,$C21))*-1</f>
        <v>0</v>
      </c>
      <c r="AO21" s="101">
        <f>(SUMIFS(Caixa!$N$12:$N$5134,Caixa!$B$12:$B$5134,AO$12,Caixa!$L$12:$L$5134,$C21)+SUMIFS(Banco!$M$12:$M$5000,Banco!$B$12:$B$5000,AO$12,Banco!$K$12:$K$5000,$C21))*-1</f>
        <v>0</v>
      </c>
      <c r="AP21" s="101">
        <f>(SUMIFS(Caixa!$N$12:$N$5134,Caixa!$B$12:$B$5134,AP$12,Caixa!$L$12:$L$5134,$C21)+SUMIFS(Banco!$M$12:$M$5000,Banco!$B$12:$B$5000,AP$12,Banco!$K$12:$K$5000,$C21))*-1</f>
        <v>0</v>
      </c>
      <c r="AQ21" s="101">
        <f>(SUMIFS(Caixa!$N$12:$N$5134,Caixa!$B$12:$B$5134,AQ$12,Caixa!$L$12:$L$5134,$C21)+SUMIFS(Banco!$M$12:$M$5000,Banco!$B$12:$B$5000,AQ$12,Banco!$K$12:$K$5000,$C21))*-1</f>
        <v>0</v>
      </c>
      <c r="AR21" s="101">
        <f>(SUMIFS(Caixa!$N$12:$N$5134,Caixa!$B$12:$B$5134,AR$12,Caixa!$L$12:$L$5134,$C21)+SUMIFS(Banco!$M$12:$M$5000,Banco!$B$12:$B$5000,AR$12,Banco!$K$12:$K$5000,$C21))*-1</f>
        <v>0</v>
      </c>
      <c r="AS21" s="101">
        <f>(SUMIFS(Caixa!$N$12:$N$5134,Caixa!$B$12:$B$5134,AS$12,Caixa!$L$12:$L$5134,$C21)+SUMIFS(Banco!$M$12:$M$5000,Banco!$B$12:$B$5000,AS$12,Banco!$K$12:$K$5000,$C21))*-1</f>
        <v>0</v>
      </c>
      <c r="AT21" s="101">
        <f>(SUMIFS(Caixa!$N$12:$N$5134,Caixa!$B$12:$B$5134,AT$12,Caixa!$L$12:$L$5134,$C21)+SUMIFS(Banco!$M$12:$M$5000,Banco!$B$12:$B$5000,AT$12,Banco!$K$12:$K$5000,$C21))*-1</f>
        <v>0</v>
      </c>
      <c r="AU21" s="101">
        <f>(SUMIFS(Caixa!$N$12:$N$5134,Caixa!$B$12:$B$5134,AU$12,Caixa!$L$12:$L$5134,$C21)+SUMIFS(Banco!$M$12:$M$5000,Banco!$B$12:$B$5000,AU$12,Banco!$K$12:$K$5000,$C21))*-1</f>
        <v>0</v>
      </c>
      <c r="AV21" s="101">
        <f>(SUMIFS(Caixa!$N$12:$N$5134,Caixa!$B$12:$B$5134,AV$12,Caixa!$L$12:$L$5134,$C21)+SUMIFS(Banco!$M$12:$M$5000,Banco!$B$12:$B$5000,AV$12,Banco!$K$12:$K$5000,$C21))*-1</f>
        <v>0</v>
      </c>
      <c r="AW21" s="101">
        <f>(SUMIFS(Caixa!$N$12:$N$5134,Caixa!$B$12:$B$5134,AW$12,Caixa!$L$12:$L$5134,$C21)+SUMIFS(Banco!$M$12:$M$5000,Banco!$B$12:$B$5000,AW$12,Banco!$K$12:$K$5000,$C21))*-1</f>
        <v>0</v>
      </c>
      <c r="AX21" s="101">
        <f>(SUMIFS(Caixa!$N$12:$N$5134,Caixa!$B$12:$B$5134,AX$12,Caixa!$L$12:$L$5134,$C21)+SUMIFS(Banco!$M$12:$M$5000,Banco!$B$12:$B$5000,AX$12,Banco!$K$12:$K$5000,$C21))*-1</f>
        <v>0</v>
      </c>
      <c r="AY21" s="101">
        <f>(SUMIFS(Caixa!$N$12:$N$5134,Caixa!$B$12:$B$5134,AY$12,Caixa!$L$12:$L$5134,$C21)+SUMIFS(Banco!$M$12:$M$5000,Banco!$B$12:$B$5000,AY$12,Banco!$K$12:$K$5000,$C21))*-1</f>
        <v>0</v>
      </c>
      <c r="AZ21" s="101">
        <f>(SUMIFS(Caixa!$N$12:$N$5134,Caixa!$B$12:$B$5134,AZ$12,Caixa!$L$12:$L$5134,$C21)+SUMIFS(Banco!$M$12:$M$5000,Banco!$B$12:$B$5000,AZ$12,Banco!$K$12:$K$5000,$C21))*-1</f>
        <v>0</v>
      </c>
      <c r="BA21" s="101">
        <f>(SUMIFS(Caixa!$N$12:$N$5134,Caixa!$B$12:$B$5134,BA$12,Caixa!$L$12:$L$5134,$C21)+SUMIFS(Banco!$M$12:$M$5000,Banco!$B$12:$B$5000,BA$12,Banco!$K$12:$K$5000,$C21))*-1</f>
        <v>0</v>
      </c>
      <c r="BB21" s="101">
        <f>(SUMIFS(Caixa!$N$12:$N$5134,Caixa!$B$12:$B$5134,BB$12,Caixa!$L$12:$L$5134,$C21)+SUMIFS(Banco!$M$12:$M$5000,Banco!$B$12:$B$5000,BB$12,Banco!$K$12:$K$5000,$C21))*-1</f>
        <v>0</v>
      </c>
      <c r="BC21" s="101">
        <f>(SUMIFS(Caixa!$N$12:$N$5134,Caixa!$B$12:$B$5134,BC$12,Caixa!$L$12:$L$5134,$C21)+SUMIFS(Banco!$M$12:$M$5000,Banco!$B$12:$B$5000,BC$12,Banco!$K$12:$K$5000,$C21))*-1</f>
        <v>0</v>
      </c>
      <c r="BD21" s="101">
        <f>(SUMIFS(Caixa!$N$12:$N$5134,Caixa!$B$12:$B$5134,BD$12,Caixa!$L$12:$L$5134,$C21)+SUMIFS(Banco!$M$12:$M$5000,Banco!$B$12:$B$5000,BD$12,Banco!$K$12:$K$5000,$C21))*-1</f>
        <v>0</v>
      </c>
      <c r="BE21" s="101">
        <f>(SUMIFS(Caixa!$N$12:$N$5134,Caixa!$B$12:$B$5134,BE$12,Caixa!$L$12:$L$5134,$C21)+SUMIFS(Banco!$M$12:$M$5000,Banco!$B$12:$B$5000,BE$12,Banco!$K$12:$K$5000,$C21))*-1</f>
        <v>0</v>
      </c>
      <c r="BF21" s="101">
        <f>(SUMIFS(Caixa!$N$12:$N$5134,Caixa!$B$12:$B$5134,BF$12,Caixa!$L$12:$L$5134,$C21)+SUMIFS(Banco!$M$12:$M$5000,Banco!$B$12:$B$5000,BF$12,Banco!$K$12:$K$5000,$C21))*-1</f>
        <v>0</v>
      </c>
      <c r="BG21" s="101">
        <f>(SUMIFS(Caixa!$N$12:$N$5134,Caixa!$B$12:$B$5134,BG$12,Caixa!$L$12:$L$5134,$C21)+SUMIFS(Banco!$M$12:$M$5000,Banco!$B$12:$B$5000,BG$12,Banco!$K$12:$K$5000,$C21))*-1</f>
        <v>0</v>
      </c>
      <c r="BH21" s="101">
        <f>(SUMIFS(Caixa!$N$12:$N$5134,Caixa!$B$12:$B$5134,BH$12,Caixa!$L$12:$L$5134,$C21)+SUMIFS(Banco!$M$12:$M$5000,Banco!$B$12:$B$5000,BH$12,Banco!$K$12:$K$5000,$C21))*-1</f>
        <v>0</v>
      </c>
      <c r="BI21" s="101">
        <f>(SUMIFS(Caixa!$N$12:$N$5134,Caixa!$B$12:$B$5134,BI$12,Caixa!$L$12:$L$5134,$C21)+SUMIFS(Banco!$M$12:$M$5000,Banco!$B$12:$B$5000,BI$12,Banco!$K$12:$K$5000,$C21))*-1</f>
        <v>0</v>
      </c>
      <c r="BJ21" s="101">
        <f>(SUMIFS(Caixa!$N$12:$N$5134,Caixa!$B$12:$B$5134,BJ$12,Caixa!$L$12:$L$5134,$C21)+SUMIFS(Banco!$M$12:$M$5000,Banco!$B$12:$B$5000,BJ$12,Banco!$K$12:$K$5000,$C21))*-1</f>
        <v>0</v>
      </c>
      <c r="BK21" s="101">
        <f>(SUMIFS(Caixa!$N$12:$N$5134,Caixa!$B$12:$B$5134,BK$12,Caixa!$L$12:$L$5134,$C21)+SUMIFS(Banco!$M$12:$M$5000,Banco!$B$12:$B$5000,BK$12,Banco!$K$12:$K$5000,$C21))*-1</f>
        <v>0</v>
      </c>
      <c r="BL21" s="102">
        <f t="shared" si="333"/>
        <v>0</v>
      </c>
      <c r="BM21" s="101">
        <f>(SUMIFS(Caixa!$N$12:$N$5134,Caixa!$B$12:$B$5134,BM$12,Caixa!$L$12:$L$5134,$C21)+SUMIFS(Banco!$M$12:$M$5000,Banco!$B$12:$B$5000,BM$12,Banco!$K$12:$K$5000,$C21))*-1</f>
        <v>0</v>
      </c>
      <c r="BN21" s="101">
        <f>(SUMIFS(Caixa!$N$12:$N$5134,Caixa!$B$12:$B$5134,BN$12,Caixa!$L$12:$L$5134,$C21)+SUMIFS(Banco!$M$12:$M$5000,Banco!$B$12:$B$5000,BN$12,Banco!$K$12:$K$5000,$C21))*-1</f>
        <v>0</v>
      </c>
      <c r="BO21" s="101">
        <f>(SUMIFS(Caixa!$N$12:$N$5134,Caixa!$B$12:$B$5134,BO$12,Caixa!$L$12:$L$5134,$C21)+SUMIFS(Banco!$M$12:$M$5000,Banco!$B$12:$B$5000,BO$12,Banco!$K$12:$K$5000,$C21))*-1</f>
        <v>0</v>
      </c>
      <c r="BP21" s="101">
        <f>(SUMIFS(Caixa!$N$12:$N$5134,Caixa!$B$12:$B$5134,BP$12,Caixa!$L$12:$L$5134,$C21)+SUMIFS(Banco!$M$12:$M$5000,Banco!$B$12:$B$5000,BP$12,Banco!$K$12:$K$5000,$C21))*-1</f>
        <v>0</v>
      </c>
      <c r="BQ21" s="101">
        <f>(SUMIFS(Caixa!$N$12:$N$5134,Caixa!$B$12:$B$5134,BQ$12,Caixa!$L$12:$L$5134,$C21)+SUMIFS(Banco!$M$12:$M$5000,Banco!$B$12:$B$5000,BQ$12,Banco!$K$12:$K$5000,$C21))*-1</f>
        <v>0</v>
      </c>
      <c r="BR21" s="101">
        <f>(SUMIFS(Caixa!$N$12:$N$5134,Caixa!$B$12:$B$5134,BR$12,Caixa!$L$12:$L$5134,$C21)+SUMIFS(Banco!$M$12:$M$5000,Banco!$B$12:$B$5000,BR$12,Banco!$K$12:$K$5000,$C21))*-1</f>
        <v>0</v>
      </c>
      <c r="BS21" s="101">
        <f>(SUMIFS(Caixa!$N$12:$N$5134,Caixa!$B$12:$B$5134,BS$12,Caixa!$L$12:$L$5134,$C21)+SUMIFS(Banco!$M$12:$M$5000,Banco!$B$12:$B$5000,BS$12,Banco!$K$12:$K$5000,$C21))*-1</f>
        <v>0</v>
      </c>
      <c r="BT21" s="101">
        <f>(SUMIFS(Caixa!$N$12:$N$5134,Caixa!$B$12:$B$5134,BT$12,Caixa!$L$12:$L$5134,$C21)+SUMIFS(Banco!$M$12:$M$5000,Banco!$B$12:$B$5000,BT$12,Banco!$K$12:$K$5000,$C21))*-1</f>
        <v>0</v>
      </c>
      <c r="BU21" s="101">
        <f>(SUMIFS(Caixa!$N$12:$N$5134,Caixa!$B$12:$B$5134,BU$12,Caixa!$L$12:$L$5134,$C21)+SUMIFS(Banco!$M$12:$M$5000,Banco!$B$12:$B$5000,BU$12,Banco!$K$12:$K$5000,$C21))*-1</f>
        <v>0</v>
      </c>
      <c r="BV21" s="101">
        <f>(SUMIFS(Caixa!$N$12:$N$5134,Caixa!$B$12:$B$5134,BV$12,Caixa!$L$12:$L$5134,$C21)+SUMIFS(Banco!$M$12:$M$5000,Banco!$B$12:$B$5000,BV$12,Banco!$K$12:$K$5000,$C21))*-1</f>
        <v>0</v>
      </c>
      <c r="BW21" s="101">
        <f>(SUMIFS(Caixa!$N$12:$N$5134,Caixa!$B$12:$B$5134,BW$12,Caixa!$L$12:$L$5134,$C21)+SUMIFS(Banco!$M$12:$M$5000,Banco!$B$12:$B$5000,BW$12,Banco!$K$12:$K$5000,$C21))*-1</f>
        <v>0</v>
      </c>
      <c r="BX21" s="101">
        <f>(SUMIFS(Caixa!$N$12:$N$5134,Caixa!$B$12:$B$5134,BX$12,Caixa!$L$12:$L$5134,$C21)+SUMIFS(Banco!$M$12:$M$5000,Banco!$B$12:$B$5000,BX$12,Banco!$K$12:$K$5000,$C21))*-1</f>
        <v>0</v>
      </c>
      <c r="BY21" s="101">
        <f>(SUMIFS(Caixa!$N$12:$N$5134,Caixa!$B$12:$B$5134,BY$12,Caixa!$L$12:$L$5134,$C21)+SUMIFS(Banco!$M$12:$M$5000,Banco!$B$12:$B$5000,BY$12,Banco!$K$12:$K$5000,$C21))*-1</f>
        <v>0</v>
      </c>
      <c r="BZ21" s="101">
        <f>(SUMIFS(Caixa!$N$12:$N$5134,Caixa!$B$12:$B$5134,BZ$12,Caixa!$L$12:$L$5134,$C21)+SUMIFS(Banco!$M$12:$M$5000,Banco!$B$12:$B$5000,BZ$12,Banco!$K$12:$K$5000,$C21))*-1</f>
        <v>0</v>
      </c>
      <c r="CA21" s="101">
        <f>(SUMIFS(Caixa!$N$12:$N$5134,Caixa!$B$12:$B$5134,CA$12,Caixa!$L$12:$L$5134,$C21)+SUMIFS(Banco!$M$12:$M$5000,Banco!$B$12:$B$5000,CA$12,Banco!$K$12:$K$5000,$C21))*-1</f>
        <v>0</v>
      </c>
      <c r="CB21" s="101">
        <f>(SUMIFS(Caixa!$N$12:$N$5134,Caixa!$B$12:$B$5134,CB$12,Caixa!$L$12:$L$5134,$C21)+SUMIFS(Banco!$M$12:$M$5000,Banco!$B$12:$B$5000,CB$12,Banco!$K$12:$K$5000,$C21))*-1</f>
        <v>0</v>
      </c>
      <c r="CC21" s="101">
        <f>(SUMIFS(Caixa!$N$12:$N$5134,Caixa!$B$12:$B$5134,CC$12,Caixa!$L$12:$L$5134,$C21)+SUMIFS(Banco!$M$12:$M$5000,Banco!$B$12:$B$5000,CC$12,Banco!$K$12:$K$5000,$C21))*-1</f>
        <v>0</v>
      </c>
      <c r="CD21" s="101">
        <f>(SUMIFS(Caixa!$N$12:$N$5134,Caixa!$B$12:$B$5134,CD$12,Caixa!$L$12:$L$5134,$C21)+SUMIFS(Banco!$M$12:$M$5000,Banco!$B$12:$B$5000,CD$12,Banco!$K$12:$K$5000,$C21))*-1</f>
        <v>0</v>
      </c>
      <c r="CE21" s="101">
        <f>(SUMIFS(Caixa!$N$12:$N$5134,Caixa!$B$12:$B$5134,CE$12,Caixa!$L$12:$L$5134,$C21)+SUMIFS(Banco!$M$12:$M$5000,Banco!$B$12:$B$5000,CE$12,Banco!$K$12:$K$5000,$C21))*-1</f>
        <v>0</v>
      </c>
      <c r="CF21" s="101">
        <f>(SUMIFS(Caixa!$N$12:$N$5134,Caixa!$B$12:$B$5134,CF$12,Caixa!$L$12:$L$5134,$C21)+SUMIFS(Banco!$M$12:$M$5000,Banco!$B$12:$B$5000,CF$12,Banco!$K$12:$K$5000,$C21))*-1</f>
        <v>0</v>
      </c>
      <c r="CG21" s="101">
        <f>(SUMIFS(Caixa!$N$12:$N$5134,Caixa!$B$12:$B$5134,CG$12,Caixa!$L$12:$L$5134,$C21)+SUMIFS(Banco!$M$12:$M$5000,Banco!$B$12:$B$5000,CG$12,Banco!$K$12:$K$5000,$C21))*-1</f>
        <v>0</v>
      </c>
      <c r="CH21" s="101">
        <f>(SUMIFS(Caixa!$N$12:$N$5134,Caixa!$B$12:$B$5134,CH$12,Caixa!$L$12:$L$5134,$C21)+SUMIFS(Banco!$M$12:$M$5000,Banco!$B$12:$B$5000,CH$12,Banco!$K$12:$K$5000,$C21))*-1</f>
        <v>0</v>
      </c>
      <c r="CI21" s="101">
        <f>(SUMIFS(Caixa!$N$12:$N$5134,Caixa!$B$12:$B$5134,CI$12,Caixa!$L$12:$L$5134,$C21)+SUMIFS(Banco!$M$12:$M$5000,Banco!$B$12:$B$5000,CI$12,Banco!$K$12:$K$5000,$C21))*-1</f>
        <v>0</v>
      </c>
      <c r="CJ21" s="101">
        <f>(SUMIFS(Caixa!$N$12:$N$5134,Caixa!$B$12:$B$5134,CJ$12,Caixa!$L$12:$L$5134,$C21)+SUMIFS(Banco!$M$12:$M$5000,Banco!$B$12:$B$5000,CJ$12,Banco!$K$12:$K$5000,$C21))*-1</f>
        <v>0</v>
      </c>
      <c r="CK21" s="101">
        <f>(SUMIFS(Caixa!$N$12:$N$5134,Caixa!$B$12:$B$5134,CK$12,Caixa!$L$12:$L$5134,$C21)+SUMIFS(Banco!$M$12:$M$5000,Banco!$B$12:$B$5000,CK$12,Banco!$K$12:$K$5000,$C21))*-1</f>
        <v>0</v>
      </c>
      <c r="CL21" s="101">
        <f>(SUMIFS(Caixa!$N$12:$N$5134,Caixa!$B$12:$B$5134,CL$12,Caixa!$L$12:$L$5134,$C21)+SUMIFS(Banco!$M$12:$M$5000,Banco!$B$12:$B$5000,CL$12,Banco!$K$12:$K$5000,$C21))*-1</f>
        <v>0</v>
      </c>
      <c r="CM21" s="101">
        <f>(SUMIFS(Caixa!$N$12:$N$5134,Caixa!$B$12:$B$5134,CM$12,Caixa!$L$12:$L$5134,$C21)+SUMIFS(Banco!$M$12:$M$5000,Banco!$B$12:$B$5000,CM$12,Banco!$K$12:$K$5000,$C21))*-1</f>
        <v>0</v>
      </c>
      <c r="CN21" s="101">
        <f>(SUMIFS(Caixa!$N$12:$N$5134,Caixa!$B$12:$B$5134,CN$12,Caixa!$L$12:$L$5134,$C21)+SUMIFS(Banco!$M$12:$M$5000,Banco!$B$12:$B$5000,CN$12,Banco!$K$12:$K$5000,$C21))*-1</f>
        <v>0</v>
      </c>
      <c r="CO21" s="101">
        <f>(SUMIFS(Caixa!$N$12:$N$5134,Caixa!$B$12:$B$5134,CO$12,Caixa!$L$12:$L$5134,$C21)+SUMIFS(Banco!$M$12:$M$5000,Banco!$B$12:$B$5000,CO$12,Banco!$K$12:$K$5000,$C21))*-1</f>
        <v>0</v>
      </c>
      <c r="CP21" s="101">
        <f>(SUMIFS(Caixa!$N$12:$N$5134,Caixa!$B$12:$B$5134,CP$12,Caixa!$L$12:$L$5134,$C21)+SUMIFS(Banco!$M$12:$M$5000,Banco!$B$12:$B$5000,CP$12,Banco!$K$12:$K$5000,$C21))*-1</f>
        <v>0</v>
      </c>
      <c r="CQ21" s="101">
        <f>(SUMIFS(Caixa!$N$12:$N$5134,Caixa!$B$12:$B$5134,CQ$12,Caixa!$L$12:$L$5134,$C21)+SUMIFS(Banco!$M$12:$M$5000,Banco!$B$12:$B$5000,CQ$12,Banco!$K$12:$K$5000,$C21))*-1</f>
        <v>0</v>
      </c>
      <c r="CR21" s="102">
        <f t="shared" ref="CR21:CR53" si="339">SUM(BM21:CQ21)</f>
        <v>0</v>
      </c>
      <c r="CS21" s="101">
        <f>(SUMIFS(Caixa!$N$12:$N$5134,Caixa!$B$12:$B$5134,CS$12,Caixa!$L$12:$L$5134,$C21)+SUMIFS(Banco!$M$12:$M$5000,Banco!$B$12:$B$5000,CS$12,Banco!$K$12:$K$5000,$C21))*-1</f>
        <v>0</v>
      </c>
      <c r="CT21" s="101">
        <f>(SUMIFS(Caixa!$N$12:$N$5134,Caixa!$B$12:$B$5134,CT$12,Caixa!$L$12:$L$5134,$C21)+SUMIFS(Banco!$M$12:$M$5000,Banco!$B$12:$B$5000,CT$12,Banco!$K$12:$K$5000,$C21))*-1</f>
        <v>0</v>
      </c>
      <c r="CU21" s="101">
        <f>(SUMIFS(Caixa!$N$12:$N$5134,Caixa!$B$12:$B$5134,CU$12,Caixa!$L$12:$L$5134,$C21)+SUMIFS(Banco!$M$12:$M$5000,Banco!$B$12:$B$5000,CU$12,Banco!$K$12:$K$5000,$C21))*-1</f>
        <v>0</v>
      </c>
      <c r="CV21" s="101">
        <f>(SUMIFS(Caixa!$N$12:$N$5134,Caixa!$B$12:$B$5134,CV$12,Caixa!$L$12:$L$5134,$C21)+SUMIFS(Banco!$M$12:$M$5000,Banco!$B$12:$B$5000,CV$12,Banco!$K$12:$K$5000,$C21))*-1</f>
        <v>0</v>
      </c>
      <c r="CW21" s="101">
        <f>(SUMIFS(Caixa!$N$12:$N$5134,Caixa!$B$12:$B$5134,CW$12,Caixa!$L$12:$L$5134,$C21)+SUMIFS(Banco!$M$12:$M$5000,Banco!$B$12:$B$5000,CW$12,Banco!$K$12:$K$5000,$C21))*-1</f>
        <v>0</v>
      </c>
      <c r="CX21" s="101">
        <f>(SUMIFS(Caixa!$N$12:$N$5134,Caixa!$B$12:$B$5134,CX$12,Caixa!$L$12:$L$5134,$C21)+SUMIFS(Banco!$M$12:$M$5000,Banco!$B$12:$B$5000,CX$12,Banco!$K$12:$K$5000,$C21))*-1</f>
        <v>0</v>
      </c>
      <c r="CY21" s="101">
        <f>(SUMIFS(Caixa!$N$12:$N$5134,Caixa!$B$12:$B$5134,CY$12,Caixa!$L$12:$L$5134,$C21)+SUMIFS(Banco!$M$12:$M$5000,Banco!$B$12:$B$5000,CY$12,Banco!$K$12:$K$5000,$C21))*-1</f>
        <v>0</v>
      </c>
      <c r="CZ21" s="101">
        <f>(SUMIFS(Caixa!$N$12:$N$5134,Caixa!$B$12:$B$5134,CZ$12,Caixa!$L$12:$L$5134,$C21)+SUMIFS(Banco!$M$12:$M$5000,Banco!$B$12:$B$5000,CZ$12,Banco!$K$12:$K$5000,$C21))*-1</f>
        <v>0</v>
      </c>
      <c r="DA21" s="101">
        <f>(SUMIFS(Caixa!$N$12:$N$5134,Caixa!$B$12:$B$5134,DA$12,Caixa!$L$12:$L$5134,$C21)+SUMIFS(Banco!$M$12:$M$5000,Banco!$B$12:$B$5000,DA$12,Banco!$K$12:$K$5000,$C21))*-1</f>
        <v>0</v>
      </c>
      <c r="DB21" s="101">
        <f>(SUMIFS(Caixa!$N$12:$N$5134,Caixa!$B$12:$B$5134,DB$12,Caixa!$L$12:$L$5134,$C21)+SUMIFS(Banco!$M$12:$M$5000,Banco!$B$12:$B$5000,DB$12,Banco!$K$12:$K$5000,$C21))*-1</f>
        <v>0</v>
      </c>
      <c r="DC21" s="101">
        <f>(SUMIFS(Caixa!$N$12:$N$5134,Caixa!$B$12:$B$5134,DC$12,Caixa!$L$12:$L$5134,$C21)+SUMIFS(Banco!$M$12:$M$5000,Banco!$B$12:$B$5000,DC$12,Banco!$K$12:$K$5000,$C21))*-1</f>
        <v>0</v>
      </c>
      <c r="DD21" s="101">
        <f>(SUMIFS(Caixa!$N$12:$N$5134,Caixa!$B$12:$B$5134,DD$12,Caixa!$L$12:$L$5134,$C21)+SUMIFS(Banco!$M$12:$M$5000,Banco!$B$12:$B$5000,DD$12,Banco!$K$12:$K$5000,$C21))*-1</f>
        <v>0</v>
      </c>
      <c r="DE21" s="101">
        <f>(SUMIFS(Caixa!$N$12:$N$5134,Caixa!$B$12:$B$5134,DE$12,Caixa!$L$12:$L$5134,$C21)+SUMIFS(Banco!$M$12:$M$5000,Banco!$B$12:$B$5000,DE$12,Banco!$K$12:$K$5000,$C21))*-1</f>
        <v>0</v>
      </c>
      <c r="DF21" s="101">
        <f>(SUMIFS(Caixa!$N$12:$N$5134,Caixa!$B$12:$B$5134,DF$12,Caixa!$L$12:$L$5134,$C21)+SUMIFS(Banco!$M$12:$M$5000,Banco!$B$12:$B$5000,DF$12,Banco!$K$12:$K$5000,$C21))*-1</f>
        <v>0</v>
      </c>
      <c r="DG21" s="101">
        <f>(SUMIFS(Caixa!$N$12:$N$5134,Caixa!$B$12:$B$5134,DG$12,Caixa!$L$12:$L$5134,$C21)+SUMIFS(Banco!$M$12:$M$5000,Banco!$B$12:$B$5000,DG$12,Banco!$K$12:$K$5000,$C21))*-1</f>
        <v>0</v>
      </c>
      <c r="DH21" s="101">
        <f>(SUMIFS(Caixa!$N$12:$N$5134,Caixa!$B$12:$B$5134,DH$12,Caixa!$L$12:$L$5134,$C21)+SUMIFS(Banco!$M$12:$M$5000,Banco!$B$12:$B$5000,DH$12,Banco!$K$12:$K$5000,$C21))*-1</f>
        <v>0</v>
      </c>
      <c r="DI21" s="101">
        <f>(SUMIFS(Caixa!$N$12:$N$5134,Caixa!$B$12:$B$5134,DI$12,Caixa!$L$12:$L$5134,$C21)+SUMIFS(Banco!$M$12:$M$5000,Banco!$B$12:$B$5000,DI$12,Banco!$K$12:$K$5000,$C21))*-1</f>
        <v>0</v>
      </c>
      <c r="DJ21" s="101">
        <f>(SUMIFS(Caixa!$N$12:$N$5134,Caixa!$B$12:$B$5134,DJ$12,Caixa!$L$12:$L$5134,$C21)+SUMIFS(Banco!$M$12:$M$5000,Banco!$B$12:$B$5000,DJ$12,Banco!$K$12:$K$5000,$C21))*-1</f>
        <v>0</v>
      </c>
      <c r="DK21" s="101">
        <f>(SUMIFS(Caixa!$N$12:$N$5134,Caixa!$B$12:$B$5134,DK$12,Caixa!$L$12:$L$5134,$C21)+SUMIFS(Banco!$M$12:$M$5000,Banco!$B$12:$B$5000,DK$12,Banco!$K$12:$K$5000,$C21))*-1</f>
        <v>0</v>
      </c>
      <c r="DL21" s="101">
        <f>(SUMIFS(Caixa!$N$12:$N$5134,Caixa!$B$12:$B$5134,DL$12,Caixa!$L$12:$L$5134,$C21)+SUMIFS(Banco!$M$12:$M$5000,Banco!$B$12:$B$5000,DL$12,Banco!$K$12:$K$5000,$C21))*-1</f>
        <v>0</v>
      </c>
      <c r="DM21" s="101">
        <f>(SUMIFS(Caixa!$N$12:$N$5134,Caixa!$B$12:$B$5134,DM$12,Caixa!$L$12:$L$5134,$C21)+SUMIFS(Banco!$M$12:$M$5000,Banco!$B$12:$B$5000,DM$12,Banco!$K$12:$K$5000,$C21))*-1</f>
        <v>0</v>
      </c>
      <c r="DN21" s="101">
        <f>(SUMIFS(Caixa!$N$12:$N$5134,Caixa!$B$12:$B$5134,DN$12,Caixa!$L$12:$L$5134,$C21)+SUMIFS(Banco!$M$12:$M$5000,Banco!$B$12:$B$5000,DN$12,Banco!$K$12:$K$5000,$C21))*-1</f>
        <v>0</v>
      </c>
      <c r="DO21" s="101">
        <f>(SUMIFS(Caixa!$N$12:$N$5134,Caixa!$B$12:$B$5134,DO$12,Caixa!$L$12:$L$5134,$C21)+SUMIFS(Banco!$M$12:$M$5000,Banco!$B$12:$B$5000,DO$12,Banco!$K$12:$K$5000,$C21))*-1</f>
        <v>0</v>
      </c>
      <c r="DP21" s="101">
        <f>(SUMIFS(Caixa!$N$12:$N$5134,Caixa!$B$12:$B$5134,DP$12,Caixa!$L$12:$L$5134,$C21)+SUMIFS(Banco!$M$12:$M$5000,Banco!$B$12:$B$5000,DP$12,Banco!$K$12:$K$5000,$C21))*-1</f>
        <v>0</v>
      </c>
      <c r="DQ21" s="101">
        <f>(SUMIFS(Caixa!$N$12:$N$5134,Caixa!$B$12:$B$5134,DQ$12,Caixa!$L$12:$L$5134,$C21)+SUMIFS(Banco!$M$12:$M$5000,Banco!$B$12:$B$5000,DQ$12,Banco!$K$12:$K$5000,$C21))*-1</f>
        <v>0</v>
      </c>
      <c r="DR21" s="101">
        <f>(SUMIFS(Caixa!$N$12:$N$5134,Caixa!$B$12:$B$5134,DR$12,Caixa!$L$12:$L$5134,$C21)+SUMIFS(Banco!$M$12:$M$5000,Banco!$B$12:$B$5000,DR$12,Banco!$K$12:$K$5000,$C21))*-1</f>
        <v>0</v>
      </c>
      <c r="DS21" s="101">
        <f>(SUMIFS(Caixa!$N$12:$N$5134,Caixa!$B$12:$B$5134,DS$12,Caixa!$L$12:$L$5134,$C21)+SUMIFS(Banco!$M$12:$M$5000,Banco!$B$12:$B$5000,DS$12,Banco!$K$12:$K$5000,$C21))*-1</f>
        <v>0</v>
      </c>
      <c r="DT21" s="101">
        <f>(SUMIFS(Caixa!$N$12:$N$5134,Caixa!$B$12:$B$5134,DT$12,Caixa!$L$12:$L$5134,$C21)+SUMIFS(Banco!$M$12:$M$5000,Banco!$B$12:$B$5000,DT$12,Banco!$K$12:$K$5000,$C21))*-1</f>
        <v>0</v>
      </c>
      <c r="DU21" s="101">
        <f>(SUMIFS(Caixa!$N$12:$N$5134,Caixa!$B$12:$B$5134,DU$12,Caixa!$L$12:$L$5134,$C21)+SUMIFS(Banco!$M$12:$M$5000,Banco!$B$12:$B$5000,DU$12,Banco!$K$12:$K$5000,$C21))*-1</f>
        <v>0</v>
      </c>
      <c r="DV21" s="101">
        <f>(SUMIFS(Caixa!$N$12:$N$5134,Caixa!$B$12:$B$5134,DV$12,Caixa!$L$12:$L$5134,$C21)+SUMIFS(Banco!$M$12:$M$5000,Banco!$B$12:$B$5000,DV$12,Banco!$K$12:$K$5000,$C21))*-1</f>
        <v>0</v>
      </c>
      <c r="DW21" s="102">
        <f t="shared" si="334"/>
        <v>0</v>
      </c>
      <c r="DX21" s="101">
        <f>(SUMIFS(Caixa!$N$12:$N$5134,Caixa!$B$12:$B$5134,DX$12,Caixa!$L$12:$L$5134,$C21)+SUMIFS(Banco!$M$12:$M$5000,Banco!$B$12:$B$5000,DX$12,Banco!$K$12:$K$5000,$C21))*-1</f>
        <v>0</v>
      </c>
      <c r="DY21" s="101">
        <f>(SUMIFS(Caixa!$N$12:$N$5134,Caixa!$B$12:$B$5134,DY$12,Caixa!$L$12:$L$5134,$C21)+SUMIFS(Banco!$M$12:$M$5000,Banco!$B$12:$B$5000,DY$12,Banco!$K$12:$K$5000,$C21))*-1</f>
        <v>0</v>
      </c>
      <c r="DZ21" s="101">
        <f>(SUMIFS(Caixa!$N$12:$N$5134,Caixa!$B$12:$B$5134,DZ$12,Caixa!$L$12:$L$5134,$C21)+SUMIFS(Banco!$M$12:$M$5000,Banco!$B$12:$B$5000,DZ$12,Banco!$K$12:$K$5000,$C21))*-1</f>
        <v>0</v>
      </c>
      <c r="EA21" s="101">
        <f>(SUMIFS(Caixa!$N$12:$N$5134,Caixa!$B$12:$B$5134,EA$12,Caixa!$L$12:$L$5134,$C21)+SUMIFS(Banco!$M$12:$M$5000,Banco!$B$12:$B$5000,EA$12,Banco!$K$12:$K$5000,$C21))*-1</f>
        <v>0</v>
      </c>
      <c r="EB21" s="101">
        <f>(SUMIFS(Caixa!$N$12:$N$5134,Caixa!$B$12:$B$5134,EB$12,Caixa!$L$12:$L$5134,$C21)+SUMIFS(Banco!$M$12:$M$5000,Banco!$B$12:$B$5000,EB$12,Banco!$K$12:$K$5000,$C21))*-1</f>
        <v>0</v>
      </c>
      <c r="EC21" s="101">
        <f>(SUMIFS(Caixa!$N$12:$N$5134,Caixa!$B$12:$B$5134,EC$12,Caixa!$L$12:$L$5134,$C21)+SUMIFS(Banco!$M$12:$M$5000,Banco!$B$12:$B$5000,EC$12,Banco!$K$12:$K$5000,$C21))*-1</f>
        <v>0</v>
      </c>
      <c r="ED21" s="101">
        <f>(SUMIFS(Caixa!$N$12:$N$5134,Caixa!$B$12:$B$5134,ED$12,Caixa!$L$12:$L$5134,$C21)+SUMIFS(Banco!$M$12:$M$5000,Banco!$B$12:$B$5000,ED$12,Banco!$K$12:$K$5000,$C21))*-1</f>
        <v>0</v>
      </c>
      <c r="EE21" s="101">
        <f>(SUMIFS(Caixa!$N$12:$N$5134,Caixa!$B$12:$B$5134,EE$12,Caixa!$L$12:$L$5134,$C21)+SUMIFS(Banco!$M$12:$M$5000,Banco!$B$12:$B$5000,EE$12,Banco!$K$12:$K$5000,$C21))*-1</f>
        <v>0</v>
      </c>
      <c r="EF21" s="101">
        <f>(SUMIFS(Caixa!$N$12:$N$5134,Caixa!$B$12:$B$5134,EF$12,Caixa!$L$12:$L$5134,$C21)+SUMIFS(Banco!$M$12:$M$5000,Banco!$B$12:$B$5000,EF$12,Banco!$K$12:$K$5000,$C21))*-1</f>
        <v>0</v>
      </c>
      <c r="EG21" s="101">
        <f>(SUMIFS(Caixa!$N$12:$N$5134,Caixa!$B$12:$B$5134,EG$12,Caixa!$L$12:$L$5134,$C21)+SUMIFS(Banco!$M$12:$M$5000,Banco!$B$12:$B$5000,EG$12,Banco!$K$12:$K$5000,$C21))*-1</f>
        <v>0</v>
      </c>
      <c r="EH21" s="101">
        <f>(SUMIFS(Caixa!$N$12:$N$5134,Caixa!$B$12:$B$5134,EH$12,Caixa!$L$12:$L$5134,$C21)+SUMIFS(Banco!$M$12:$M$5000,Banco!$B$12:$B$5000,EH$12,Banco!$K$12:$K$5000,$C21))*-1</f>
        <v>0</v>
      </c>
      <c r="EI21" s="101">
        <f>(SUMIFS(Caixa!$N$12:$N$5134,Caixa!$B$12:$B$5134,EI$12,Caixa!$L$12:$L$5134,$C21)+SUMIFS(Banco!$M$12:$M$5000,Banco!$B$12:$B$5000,EI$12,Banco!$K$12:$K$5000,$C21))*-1</f>
        <v>0</v>
      </c>
      <c r="EJ21" s="101">
        <f>(SUMIFS(Caixa!$N$12:$N$5134,Caixa!$B$12:$B$5134,EJ$12,Caixa!$L$12:$L$5134,$C21)+SUMIFS(Banco!$M$12:$M$5000,Banco!$B$12:$B$5000,EJ$12,Banco!$K$12:$K$5000,$C21))*-1</f>
        <v>0</v>
      </c>
      <c r="EK21" s="101">
        <f>(SUMIFS(Caixa!$N$12:$N$5134,Caixa!$B$12:$B$5134,EK$12,Caixa!$L$12:$L$5134,$C21)+SUMIFS(Banco!$M$12:$M$5000,Banco!$B$12:$B$5000,EK$12,Banco!$K$12:$K$5000,$C21))*-1</f>
        <v>0</v>
      </c>
      <c r="EL21" s="101">
        <f>(SUMIFS(Caixa!$N$12:$N$5134,Caixa!$B$12:$B$5134,EL$12,Caixa!$L$12:$L$5134,$C21)+SUMIFS(Banco!$M$12:$M$5000,Banco!$B$12:$B$5000,EL$12,Banco!$K$12:$K$5000,$C21))*-1</f>
        <v>0</v>
      </c>
      <c r="EM21" s="101">
        <f>(SUMIFS(Caixa!$N$12:$N$5134,Caixa!$B$12:$B$5134,EM$12,Caixa!$L$12:$L$5134,$C21)+SUMIFS(Banco!$M$12:$M$5000,Banco!$B$12:$B$5000,EM$12,Banco!$K$12:$K$5000,$C21))*-1</f>
        <v>0</v>
      </c>
      <c r="EN21" s="101">
        <f>(SUMIFS(Caixa!$N$12:$N$5134,Caixa!$B$12:$B$5134,EN$12,Caixa!$L$12:$L$5134,$C21)+SUMIFS(Banco!$M$12:$M$5000,Banco!$B$12:$B$5000,EN$12,Banco!$K$12:$K$5000,$C21))*-1</f>
        <v>0</v>
      </c>
      <c r="EO21" s="101">
        <f>(SUMIFS(Caixa!$N$12:$N$5134,Caixa!$B$12:$B$5134,EO$12,Caixa!$L$12:$L$5134,$C21)+SUMIFS(Banco!$M$12:$M$5000,Banco!$B$12:$B$5000,EO$12,Banco!$K$12:$K$5000,$C21))*-1</f>
        <v>0</v>
      </c>
      <c r="EP21" s="101">
        <f>(SUMIFS(Caixa!$N$12:$N$5134,Caixa!$B$12:$B$5134,EP$12,Caixa!$L$12:$L$5134,$C21)+SUMIFS(Banco!$M$12:$M$5000,Banco!$B$12:$B$5000,EP$12,Banco!$K$12:$K$5000,$C21))*-1</f>
        <v>0</v>
      </c>
      <c r="EQ21" s="101">
        <f>(SUMIFS(Caixa!$N$12:$N$5134,Caixa!$B$12:$B$5134,EQ$12,Caixa!$L$12:$L$5134,$C21)+SUMIFS(Banco!$M$12:$M$5000,Banco!$B$12:$B$5000,EQ$12,Banco!$K$12:$K$5000,$C21))*-1</f>
        <v>0</v>
      </c>
      <c r="ER21" s="101">
        <f>(SUMIFS(Caixa!$N$12:$N$5134,Caixa!$B$12:$B$5134,ER$12,Caixa!$L$12:$L$5134,$C21)+SUMIFS(Banco!$M$12:$M$5000,Banco!$B$12:$B$5000,ER$12,Banco!$K$12:$K$5000,$C21))*-1</f>
        <v>0</v>
      </c>
      <c r="ES21" s="101">
        <f>(SUMIFS(Caixa!$N$12:$N$5134,Caixa!$B$12:$B$5134,ES$12,Caixa!$L$12:$L$5134,$C21)+SUMIFS(Banco!$M$12:$M$5000,Banco!$B$12:$B$5000,ES$12,Banco!$K$12:$K$5000,$C21))*-1</f>
        <v>0</v>
      </c>
      <c r="ET21" s="101">
        <f>(SUMIFS(Caixa!$N$12:$N$5134,Caixa!$B$12:$B$5134,ET$12,Caixa!$L$12:$L$5134,$C21)+SUMIFS(Banco!$M$12:$M$5000,Banco!$B$12:$B$5000,ET$12,Banco!$K$12:$K$5000,$C21))*-1</f>
        <v>0</v>
      </c>
      <c r="EU21" s="101">
        <f>(SUMIFS(Caixa!$N$12:$N$5134,Caixa!$B$12:$B$5134,EU$12,Caixa!$L$12:$L$5134,$C21)+SUMIFS(Banco!$M$12:$M$5000,Banco!$B$12:$B$5000,EU$12,Banco!$K$12:$K$5000,$C21))*-1</f>
        <v>0</v>
      </c>
      <c r="EV21" s="101">
        <f>(SUMIFS(Caixa!$N$12:$N$5134,Caixa!$B$12:$B$5134,EV$12,Caixa!$L$12:$L$5134,$C21)+SUMIFS(Banco!$M$12:$M$5000,Banco!$B$12:$B$5000,EV$12,Banco!$K$12:$K$5000,$C21))*-1</f>
        <v>0</v>
      </c>
      <c r="EW21" s="101">
        <f>(SUMIFS(Caixa!$N$12:$N$5134,Caixa!$B$12:$B$5134,EW$12,Caixa!$L$12:$L$5134,$C21)+SUMIFS(Banco!$M$12:$M$5000,Banco!$B$12:$B$5000,EW$12,Banco!$K$12:$K$5000,$C21))*-1</f>
        <v>0</v>
      </c>
      <c r="EX21" s="101">
        <f>(SUMIFS(Caixa!$N$12:$N$5134,Caixa!$B$12:$B$5134,EX$12,Caixa!$L$12:$L$5134,$C21)+SUMIFS(Banco!$M$12:$M$5000,Banco!$B$12:$B$5000,EX$12,Banco!$K$12:$K$5000,$C21))*-1</f>
        <v>0</v>
      </c>
      <c r="EY21" s="101">
        <f>(SUMIFS(Caixa!$N$12:$N$5134,Caixa!$B$12:$B$5134,EY$12,Caixa!$L$12:$L$5134,$C21)+SUMIFS(Banco!$M$12:$M$5000,Banco!$B$12:$B$5000,EY$12,Banco!$K$12:$K$5000,$C21))*-1</f>
        <v>0</v>
      </c>
      <c r="EZ21" s="101">
        <f>(SUMIFS(Caixa!$N$12:$N$5134,Caixa!$B$12:$B$5134,EZ$12,Caixa!$L$12:$L$5134,$C21)+SUMIFS(Banco!$M$12:$M$5000,Banco!$B$12:$B$5000,EZ$12,Banco!$K$12:$K$5000,$C21))*-1</f>
        <v>0</v>
      </c>
      <c r="FA21" s="101">
        <f>(SUMIFS(Caixa!$N$12:$N$5134,Caixa!$B$12:$B$5134,FA$12,Caixa!$L$12:$L$5134,$C21)+SUMIFS(Banco!$M$12:$M$5000,Banco!$B$12:$B$5000,FA$12,Banco!$K$12:$K$5000,$C21))*-1</f>
        <v>0</v>
      </c>
      <c r="FB21" s="101">
        <f>(SUMIFS(Caixa!$N$12:$N$5134,Caixa!$B$12:$B$5134,FB$12,Caixa!$L$12:$L$5134,$C21)+SUMIFS(Banco!$M$12:$M$5000,Banco!$B$12:$B$5000,FB$12,Banco!$K$12:$K$5000,$C21))*-1</f>
        <v>0</v>
      </c>
      <c r="FC21" s="102">
        <f t="shared" ref="FC21:FC54" si="340">SUM(DX21:FB21)</f>
        <v>0</v>
      </c>
      <c r="FD21" s="101">
        <f>(SUMIFS(Caixa!$N$12:$N$5134,Caixa!$B$12:$B$5134,FD$12,Caixa!$L$12:$L$5134,$C21)+SUMIFS(Banco!$M$12:$M$5000,Banco!$B$12:$B$5000,FD$12,Banco!$K$12:$K$5000,$C21))*-1</f>
        <v>0</v>
      </c>
      <c r="FE21" s="101">
        <f>(SUMIFS(Caixa!$N$12:$N$5134,Caixa!$B$12:$B$5134,FE$12,Caixa!$L$12:$L$5134,$C21)+SUMIFS(Banco!$M$12:$M$5000,Banco!$B$12:$B$5000,FE$12,Banco!$K$12:$K$5000,$C21))*-1</f>
        <v>0</v>
      </c>
      <c r="FF21" s="101">
        <f>(SUMIFS(Caixa!$N$12:$N$5134,Caixa!$B$12:$B$5134,FF$12,Caixa!$L$12:$L$5134,$C21)+SUMIFS(Banco!$M$12:$M$5000,Banco!$B$12:$B$5000,FF$12,Banco!$K$12:$K$5000,$C21))*-1</f>
        <v>0</v>
      </c>
      <c r="FG21" s="101">
        <f>(SUMIFS(Caixa!$N$12:$N$5134,Caixa!$B$12:$B$5134,FG$12,Caixa!$L$12:$L$5134,$C21)+SUMIFS(Banco!$M$12:$M$5000,Banco!$B$12:$B$5000,FG$12,Banco!$K$12:$K$5000,$C21))*-1</f>
        <v>0</v>
      </c>
      <c r="FH21" s="101">
        <f>(SUMIFS(Caixa!$N$12:$N$5134,Caixa!$B$12:$B$5134,FH$12,Caixa!$L$12:$L$5134,$C21)+SUMIFS(Banco!$M$12:$M$5000,Banco!$B$12:$B$5000,FH$12,Banco!$K$12:$K$5000,$C21))*-1</f>
        <v>0</v>
      </c>
      <c r="FI21" s="101">
        <f>(SUMIFS(Caixa!$N$12:$N$5134,Caixa!$B$12:$B$5134,FI$12,Caixa!$L$12:$L$5134,$C21)+SUMIFS(Banco!$M$12:$M$5000,Banco!$B$12:$B$5000,FI$12,Banco!$K$12:$K$5000,$C21))*-1</f>
        <v>0</v>
      </c>
      <c r="FJ21" s="101">
        <f>(SUMIFS(Caixa!$N$12:$N$5134,Caixa!$B$12:$B$5134,FJ$12,Caixa!$L$12:$L$5134,$C21)+SUMIFS(Banco!$M$12:$M$5000,Banco!$B$12:$B$5000,FJ$12,Banco!$K$12:$K$5000,$C21))*-1</f>
        <v>0</v>
      </c>
      <c r="FK21" s="101">
        <f>(SUMIFS(Caixa!$N$12:$N$5134,Caixa!$B$12:$B$5134,FK$12,Caixa!$L$12:$L$5134,$C21)+SUMIFS(Banco!$M$12:$M$5000,Banco!$B$12:$B$5000,FK$12,Banco!$K$12:$K$5000,$C21))*-1</f>
        <v>0</v>
      </c>
      <c r="FL21" s="101">
        <f>(SUMIFS(Caixa!$N$12:$N$5134,Caixa!$B$12:$B$5134,FL$12,Caixa!$L$12:$L$5134,$C21)+SUMIFS(Banco!$M$12:$M$5000,Banco!$B$12:$B$5000,FL$12,Banco!$K$12:$K$5000,$C21))*-1</f>
        <v>0</v>
      </c>
      <c r="FM21" s="101">
        <f>(SUMIFS(Caixa!$N$12:$N$5134,Caixa!$B$12:$B$5134,FM$12,Caixa!$L$12:$L$5134,$C21)+SUMIFS(Banco!$M$12:$M$5000,Banco!$B$12:$B$5000,FM$12,Banco!$K$12:$K$5000,$C21))*-1</f>
        <v>0</v>
      </c>
      <c r="FN21" s="101">
        <f>(SUMIFS(Caixa!$N$12:$N$5134,Caixa!$B$12:$B$5134,FN$12,Caixa!$L$12:$L$5134,$C21)+SUMIFS(Banco!$M$12:$M$5000,Banco!$B$12:$B$5000,FN$12,Banco!$K$12:$K$5000,$C21))*-1</f>
        <v>0</v>
      </c>
      <c r="FO21" s="101">
        <f>(SUMIFS(Caixa!$N$12:$N$5134,Caixa!$B$12:$B$5134,FO$12,Caixa!$L$12:$L$5134,$C21)+SUMIFS(Banco!$M$12:$M$5000,Banco!$B$12:$B$5000,FO$12,Banco!$K$12:$K$5000,$C21))*-1</f>
        <v>0</v>
      </c>
      <c r="FP21" s="101">
        <f>(SUMIFS(Caixa!$N$12:$N$5134,Caixa!$B$12:$B$5134,FP$12,Caixa!$L$12:$L$5134,$C21)+SUMIFS(Banco!$M$12:$M$5000,Banco!$B$12:$B$5000,FP$12,Banco!$K$12:$K$5000,$C21))*-1</f>
        <v>0</v>
      </c>
      <c r="FQ21" s="101">
        <f>(SUMIFS(Caixa!$N$12:$N$5134,Caixa!$B$12:$B$5134,FQ$12,Caixa!$L$12:$L$5134,$C21)+SUMIFS(Banco!$M$12:$M$5000,Banco!$B$12:$B$5000,FQ$12,Banco!$K$12:$K$5000,$C21))*-1</f>
        <v>0</v>
      </c>
      <c r="FR21" s="101">
        <f>(SUMIFS(Caixa!$N$12:$N$5134,Caixa!$B$12:$B$5134,FR$12,Caixa!$L$12:$L$5134,$C21)+SUMIFS(Banco!$M$12:$M$5000,Banco!$B$12:$B$5000,FR$12,Banco!$K$12:$K$5000,$C21))*-1</f>
        <v>0</v>
      </c>
      <c r="FS21" s="101">
        <f>(SUMIFS(Caixa!$N$12:$N$5134,Caixa!$B$12:$B$5134,FS$12,Caixa!$L$12:$L$5134,$C21)+SUMIFS(Banco!$M$12:$M$5000,Banco!$B$12:$B$5000,FS$12,Banco!$K$12:$K$5000,$C21))*-1</f>
        <v>0</v>
      </c>
      <c r="FT21" s="101">
        <f>(SUMIFS(Caixa!$N$12:$N$5134,Caixa!$B$12:$B$5134,FT$12,Caixa!$L$12:$L$5134,$C21)+SUMIFS(Banco!$M$12:$M$5000,Banco!$B$12:$B$5000,FT$12,Banco!$K$12:$K$5000,$C21))*-1</f>
        <v>0</v>
      </c>
      <c r="FU21" s="101">
        <f>(SUMIFS(Caixa!$N$12:$N$5134,Caixa!$B$12:$B$5134,FU$12,Caixa!$L$12:$L$5134,$C21)+SUMIFS(Banco!$M$12:$M$5000,Banco!$B$12:$B$5000,FU$12,Banco!$K$12:$K$5000,$C21))*-1</f>
        <v>0</v>
      </c>
      <c r="FV21" s="101">
        <f>(SUMIFS(Caixa!$N$12:$N$5134,Caixa!$B$12:$B$5134,FV$12,Caixa!$L$12:$L$5134,$C21)+SUMIFS(Banco!$M$12:$M$5000,Banco!$B$12:$B$5000,FV$12,Banco!$K$12:$K$5000,$C21))*-1</f>
        <v>0</v>
      </c>
      <c r="FW21" s="101">
        <f>(SUMIFS(Caixa!$N$12:$N$5134,Caixa!$B$12:$B$5134,FW$12,Caixa!$L$12:$L$5134,$C21)+SUMIFS(Banco!$M$12:$M$5000,Banco!$B$12:$B$5000,FW$12,Banco!$K$12:$K$5000,$C21))*-1</f>
        <v>0</v>
      </c>
      <c r="FX21" s="101">
        <f>(SUMIFS(Caixa!$N$12:$N$5134,Caixa!$B$12:$B$5134,FX$12,Caixa!$L$12:$L$5134,$C21)+SUMIFS(Banco!$M$12:$M$5000,Banco!$B$12:$B$5000,FX$12,Banco!$K$12:$K$5000,$C21))*-1</f>
        <v>0</v>
      </c>
      <c r="FY21" s="101">
        <f>(SUMIFS(Caixa!$N$12:$N$5134,Caixa!$B$12:$B$5134,FY$12,Caixa!$L$12:$L$5134,$C21)+SUMIFS(Banco!$M$12:$M$5000,Banco!$B$12:$B$5000,FY$12,Banco!$K$12:$K$5000,$C21))*-1</f>
        <v>0</v>
      </c>
      <c r="FZ21" s="101">
        <f>(SUMIFS(Caixa!$N$12:$N$5134,Caixa!$B$12:$B$5134,FZ$12,Caixa!$L$12:$L$5134,$C21)+SUMIFS(Banco!$M$12:$M$5000,Banco!$B$12:$B$5000,FZ$12,Banco!$K$12:$K$5000,$C21))*-1</f>
        <v>0</v>
      </c>
      <c r="GA21" s="101">
        <f>(SUMIFS(Caixa!$N$12:$N$5134,Caixa!$B$12:$B$5134,GA$12,Caixa!$L$12:$L$5134,$C21)+SUMIFS(Banco!$M$12:$M$5000,Banco!$B$12:$B$5000,GA$12,Banco!$K$12:$K$5000,$C21))*-1</f>
        <v>0</v>
      </c>
      <c r="GB21" s="101">
        <f>(SUMIFS(Caixa!$N$12:$N$5134,Caixa!$B$12:$B$5134,GB$12,Caixa!$L$12:$L$5134,$C21)+SUMIFS(Banco!$M$12:$M$5000,Banco!$B$12:$B$5000,GB$12,Banco!$K$12:$K$5000,$C21))*-1</f>
        <v>0</v>
      </c>
      <c r="GC21" s="101">
        <f>(SUMIFS(Caixa!$N$12:$N$5134,Caixa!$B$12:$B$5134,GC$12,Caixa!$L$12:$L$5134,$C21)+SUMIFS(Banco!$M$12:$M$5000,Banco!$B$12:$B$5000,GC$12,Banco!$K$12:$K$5000,$C21))*-1</f>
        <v>0</v>
      </c>
      <c r="GD21" s="101">
        <f>(SUMIFS(Caixa!$N$12:$N$5134,Caixa!$B$12:$B$5134,GD$12,Caixa!$L$12:$L$5134,$C21)+SUMIFS(Banco!$M$12:$M$5000,Banco!$B$12:$B$5000,GD$12,Banco!$K$12:$K$5000,$C21))*-1</f>
        <v>0</v>
      </c>
      <c r="GE21" s="101">
        <f>(SUMIFS(Caixa!$N$12:$N$5134,Caixa!$B$12:$B$5134,GE$12,Caixa!$L$12:$L$5134,$C21)+SUMIFS(Banco!$M$12:$M$5000,Banco!$B$12:$B$5000,GE$12,Banco!$K$12:$K$5000,$C21))*-1</f>
        <v>0</v>
      </c>
      <c r="GF21" s="101">
        <f>(SUMIFS(Caixa!$N$12:$N$5134,Caixa!$B$12:$B$5134,GF$12,Caixa!$L$12:$L$5134,$C21)+SUMIFS(Banco!$M$12:$M$5000,Banco!$B$12:$B$5000,GF$12,Banco!$K$12:$K$5000,$C21))*-1</f>
        <v>0</v>
      </c>
      <c r="GG21" s="101">
        <f>(SUMIFS(Caixa!$N$12:$N$5134,Caixa!$B$12:$B$5134,GG$12,Caixa!$L$12:$L$5134,$C21)+SUMIFS(Banco!$M$12:$M$5000,Banco!$B$12:$B$5000,GG$12,Banco!$K$12:$K$5000,$C21))*-1</f>
        <v>0</v>
      </c>
      <c r="GH21" s="102">
        <f t="shared" si="335"/>
        <v>0</v>
      </c>
      <c r="GI21" s="101">
        <f>(SUMIFS(Caixa!$N$12:$N$5134,Caixa!$B$12:$B$5134,GI$12,Caixa!$L$12:$L$5134,$C21)+SUMIFS(Banco!$M$12:$M$5000,Banco!$B$12:$B$5000,GI$12,Banco!$K$12:$K$5000,$C21))*-1</f>
        <v>0</v>
      </c>
      <c r="GJ21" s="101">
        <f>(SUMIFS(Caixa!$N$12:$N$5134,Caixa!$B$12:$B$5134,GJ$12,Caixa!$L$12:$L$5134,$C21)+SUMIFS(Banco!$M$12:$M$5000,Banco!$B$12:$B$5000,GJ$12,Banco!$K$12:$K$5000,$C21))*-1</f>
        <v>0</v>
      </c>
      <c r="GK21" s="101">
        <f>(SUMIFS(Caixa!$N$12:$N$5134,Caixa!$B$12:$B$5134,GK$12,Caixa!$L$12:$L$5134,$C21)+SUMIFS(Banco!$M$12:$M$5000,Banco!$B$12:$B$5000,GK$12,Banco!$K$12:$K$5000,$C21))*-1</f>
        <v>0</v>
      </c>
      <c r="GL21" s="101">
        <f>(SUMIFS(Caixa!$N$12:$N$5134,Caixa!$B$12:$B$5134,GL$12,Caixa!$L$12:$L$5134,$C21)+SUMIFS(Banco!$M$12:$M$5000,Banco!$B$12:$B$5000,GL$12,Banco!$K$12:$K$5000,$C21))*-1</f>
        <v>0</v>
      </c>
      <c r="GM21" s="101">
        <f>(SUMIFS(Caixa!$N$12:$N$5134,Caixa!$B$12:$B$5134,GM$12,Caixa!$L$12:$L$5134,$C21)+SUMIFS(Banco!$M$12:$M$5000,Banco!$B$12:$B$5000,GM$12,Banco!$K$12:$K$5000,$C21))*-1</f>
        <v>0</v>
      </c>
      <c r="GN21" s="101">
        <f>(SUMIFS(Caixa!$N$12:$N$5134,Caixa!$B$12:$B$5134,GN$12,Caixa!$L$12:$L$5134,$C21)+SUMIFS(Banco!$M$12:$M$5000,Banco!$B$12:$B$5000,GN$12,Banco!$K$12:$K$5000,$C21))*-1</f>
        <v>0</v>
      </c>
      <c r="GO21" s="101">
        <f>(SUMIFS(Caixa!$N$12:$N$5134,Caixa!$B$12:$B$5134,GO$12,Caixa!$L$12:$L$5134,$C21)+SUMIFS(Banco!$M$12:$M$5000,Banco!$B$12:$B$5000,GO$12,Banco!$K$12:$K$5000,$C21))*-1</f>
        <v>0</v>
      </c>
      <c r="GP21" s="101">
        <f>(SUMIFS(Caixa!$N$12:$N$5134,Caixa!$B$12:$B$5134,GP$12,Caixa!$L$12:$L$5134,$C21)+SUMIFS(Banco!$M$12:$M$5000,Banco!$B$12:$B$5000,GP$12,Banco!$K$12:$K$5000,$C21))*-1</f>
        <v>0</v>
      </c>
      <c r="GQ21" s="101">
        <f>(SUMIFS(Caixa!$N$12:$N$5134,Caixa!$B$12:$B$5134,GQ$12,Caixa!$L$12:$L$5134,$C21)+SUMIFS(Banco!$M$12:$M$5000,Banco!$B$12:$B$5000,GQ$12,Banco!$K$12:$K$5000,$C21))*-1</f>
        <v>0</v>
      </c>
      <c r="GR21" s="101">
        <f>(SUMIFS(Caixa!$N$12:$N$5134,Caixa!$B$12:$B$5134,GR$12,Caixa!$L$12:$L$5134,$C21)+SUMIFS(Banco!$M$12:$M$5000,Banco!$B$12:$B$5000,GR$12,Banco!$K$12:$K$5000,$C21))*-1</f>
        <v>0</v>
      </c>
      <c r="GS21" s="101">
        <f>(SUMIFS(Caixa!$N$12:$N$5134,Caixa!$B$12:$B$5134,GS$12,Caixa!$L$12:$L$5134,$C21)+SUMIFS(Banco!$M$12:$M$5000,Banco!$B$12:$B$5000,GS$12,Banco!$K$12:$K$5000,$C21))*-1</f>
        <v>0</v>
      </c>
      <c r="GT21" s="101">
        <f>(SUMIFS(Caixa!$N$12:$N$5134,Caixa!$B$12:$B$5134,GT$12,Caixa!$L$12:$L$5134,$C21)+SUMIFS(Banco!$M$12:$M$5000,Banco!$B$12:$B$5000,GT$12,Banco!$K$12:$K$5000,$C21))*-1</f>
        <v>0</v>
      </c>
      <c r="GU21" s="101">
        <f>(SUMIFS(Caixa!$N$12:$N$5134,Caixa!$B$12:$B$5134,GU$12,Caixa!$L$12:$L$5134,$C21)+SUMIFS(Banco!$M$12:$M$5000,Banco!$B$12:$B$5000,GU$12,Banco!$K$12:$K$5000,$C21))*-1</f>
        <v>0</v>
      </c>
      <c r="GV21" s="101">
        <f>(SUMIFS(Caixa!$N$12:$N$5134,Caixa!$B$12:$B$5134,GV$12,Caixa!$L$12:$L$5134,$C21)+SUMIFS(Banco!$M$12:$M$5000,Banco!$B$12:$B$5000,GV$12,Banco!$K$12:$K$5000,$C21))*-1</f>
        <v>0</v>
      </c>
      <c r="GW21" s="101">
        <f>(SUMIFS(Caixa!$N$12:$N$5134,Caixa!$B$12:$B$5134,GW$12,Caixa!$L$12:$L$5134,$C21)+SUMIFS(Banco!$M$12:$M$5000,Banco!$B$12:$B$5000,GW$12,Banco!$K$12:$K$5000,$C21))*-1</f>
        <v>0</v>
      </c>
      <c r="GX21" s="101">
        <f>(SUMIFS(Caixa!$N$12:$N$5134,Caixa!$B$12:$B$5134,GX$12,Caixa!$L$12:$L$5134,$C21)+SUMIFS(Banco!$M$12:$M$5000,Banco!$B$12:$B$5000,GX$12,Banco!$K$12:$K$5000,$C21))*-1</f>
        <v>0</v>
      </c>
      <c r="GY21" s="101">
        <f>(SUMIFS(Caixa!$N$12:$N$5134,Caixa!$B$12:$B$5134,GY$12,Caixa!$L$12:$L$5134,$C21)+SUMIFS(Banco!$M$12:$M$5000,Banco!$B$12:$B$5000,GY$12,Banco!$K$12:$K$5000,$C21))*-1</f>
        <v>0</v>
      </c>
      <c r="GZ21" s="101">
        <f>(SUMIFS(Caixa!$N$12:$N$5134,Caixa!$B$12:$B$5134,GZ$12,Caixa!$L$12:$L$5134,$C21)+SUMIFS(Banco!$M$12:$M$5000,Banco!$B$12:$B$5000,GZ$12,Banco!$K$12:$K$5000,$C21))*-1</f>
        <v>0</v>
      </c>
      <c r="HA21" s="101">
        <f>(SUMIFS(Caixa!$N$12:$N$5134,Caixa!$B$12:$B$5134,HA$12,Caixa!$L$12:$L$5134,$C21)+SUMIFS(Banco!$M$12:$M$5000,Banco!$B$12:$B$5000,HA$12,Banco!$K$12:$K$5000,$C21))*-1</f>
        <v>0</v>
      </c>
      <c r="HB21" s="101">
        <f>(SUMIFS(Caixa!$N$12:$N$5134,Caixa!$B$12:$B$5134,HB$12,Caixa!$L$12:$L$5134,$C21)+SUMIFS(Banco!$M$12:$M$5000,Banco!$B$12:$B$5000,HB$12,Banco!$K$12:$K$5000,$C21))*-1</f>
        <v>0</v>
      </c>
      <c r="HC21" s="101">
        <f>(SUMIFS(Caixa!$N$12:$N$5134,Caixa!$B$12:$B$5134,HC$12,Caixa!$L$12:$L$5134,$C21)+SUMIFS(Banco!$M$12:$M$5000,Banco!$B$12:$B$5000,HC$12,Banco!$K$12:$K$5000,$C21))*-1</f>
        <v>0</v>
      </c>
      <c r="HD21" s="101">
        <f>(SUMIFS(Caixa!$N$12:$N$5134,Caixa!$B$12:$B$5134,HD$12,Caixa!$L$12:$L$5134,$C21)+SUMIFS(Banco!$M$12:$M$5000,Banco!$B$12:$B$5000,HD$12,Banco!$K$12:$K$5000,$C21))*-1</f>
        <v>0</v>
      </c>
      <c r="HE21" s="101">
        <f>(SUMIFS(Caixa!$N$12:$N$5134,Caixa!$B$12:$B$5134,HE$12,Caixa!$L$12:$L$5134,$C21)+SUMIFS(Banco!$M$12:$M$5000,Banco!$B$12:$B$5000,HE$12,Banco!$K$12:$K$5000,$C21))*-1</f>
        <v>0</v>
      </c>
      <c r="HF21" s="101">
        <f>(SUMIFS(Caixa!$N$12:$N$5134,Caixa!$B$12:$B$5134,HF$12,Caixa!$L$12:$L$5134,$C21)+SUMIFS(Banco!$M$12:$M$5000,Banco!$B$12:$B$5000,HF$12,Banco!$K$12:$K$5000,$C21))*-1</f>
        <v>0</v>
      </c>
      <c r="HG21" s="101">
        <f>(SUMIFS(Caixa!$N$12:$N$5134,Caixa!$B$12:$B$5134,HG$12,Caixa!$L$12:$L$5134,$C21)+SUMIFS(Banco!$M$12:$M$5000,Banco!$B$12:$B$5000,HG$12,Banco!$K$12:$K$5000,$C21))*-1</f>
        <v>0</v>
      </c>
      <c r="HH21" s="101">
        <f>(SUMIFS(Caixa!$N$12:$N$5134,Caixa!$B$12:$B$5134,HH$12,Caixa!$L$12:$L$5134,$C21)+SUMIFS(Banco!$M$12:$M$5000,Banco!$B$12:$B$5000,HH$12,Banco!$K$12:$K$5000,$C21))*-1</f>
        <v>0</v>
      </c>
      <c r="HI21" s="101">
        <f>(SUMIFS(Caixa!$N$12:$N$5134,Caixa!$B$12:$B$5134,HI$12,Caixa!$L$12:$L$5134,$C21)+SUMIFS(Banco!$M$12:$M$5000,Banco!$B$12:$B$5000,HI$12,Banco!$K$12:$K$5000,$C21))*-1</f>
        <v>0</v>
      </c>
      <c r="HJ21" s="101">
        <f>(SUMIFS(Caixa!$N$12:$N$5134,Caixa!$B$12:$B$5134,HJ$12,Caixa!$L$12:$L$5134,$C21)+SUMIFS(Banco!$M$12:$M$5000,Banco!$B$12:$B$5000,HJ$12,Banco!$K$12:$K$5000,$C21))*-1</f>
        <v>0</v>
      </c>
      <c r="HK21" s="101">
        <f>(SUMIFS(Caixa!$N$12:$N$5134,Caixa!$B$12:$B$5134,HK$12,Caixa!$L$12:$L$5134,$C21)+SUMIFS(Banco!$M$12:$M$5000,Banco!$B$12:$B$5000,HK$12,Banco!$K$12:$K$5000,$C21))*-1</f>
        <v>0</v>
      </c>
      <c r="HL21" s="101">
        <f>(SUMIFS(Caixa!$N$12:$N$5134,Caixa!$B$12:$B$5134,HL$12,Caixa!$L$12:$L$5134,$C21)+SUMIFS(Banco!$M$12:$M$5000,Banco!$B$12:$B$5000,HL$12,Banco!$K$12:$K$5000,$C21))*-1</f>
        <v>0</v>
      </c>
      <c r="HM21" s="101">
        <f>(SUMIFS(Caixa!$N$12:$N$5134,Caixa!$B$12:$B$5134,HM$12,Caixa!$L$12:$L$5134,$C21)+SUMIFS(Banco!$M$12:$M$5000,Banco!$B$12:$B$5000,HM$12,Banco!$K$12:$K$5000,$C21))*-1</f>
        <v>0</v>
      </c>
      <c r="HN21" s="102">
        <f t="shared" ref="HN21:HN54" si="341">SUM(GI21:HM21)</f>
        <v>0</v>
      </c>
      <c r="HO21" s="101">
        <f>(SUMIFS(Caixa!$N$12:$N$5134,Caixa!$B$12:$B$5134,HO$12,Caixa!$L$12:$L$5134,$C21)+SUMIFS(Banco!$M$12:$M$5000,Banco!$B$12:$B$5000,HO$12,Banco!$K$12:$K$5000,$C21))*-1</f>
        <v>0</v>
      </c>
      <c r="HP21" s="101">
        <f>(SUMIFS(Caixa!$N$12:$N$5134,Caixa!$B$12:$B$5134,HP$12,Caixa!$L$12:$L$5134,$C21)+SUMIFS(Banco!$M$12:$M$5000,Banco!$B$12:$B$5000,HP$12,Banco!$K$12:$K$5000,$C21))*-1</f>
        <v>0</v>
      </c>
      <c r="HQ21" s="101">
        <f>(SUMIFS(Caixa!$N$12:$N$5134,Caixa!$B$12:$B$5134,HQ$12,Caixa!$L$12:$L$5134,$C21)+SUMIFS(Banco!$M$12:$M$5000,Banco!$B$12:$B$5000,HQ$12,Banco!$K$12:$K$5000,$C21))*-1</f>
        <v>0</v>
      </c>
      <c r="HR21" s="101">
        <f>(SUMIFS(Caixa!$N$12:$N$5134,Caixa!$B$12:$B$5134,HR$12,Caixa!$L$12:$L$5134,$C21)+SUMIFS(Banco!$M$12:$M$5000,Banco!$B$12:$B$5000,HR$12,Banco!$K$12:$K$5000,$C21))*-1</f>
        <v>0</v>
      </c>
      <c r="HS21" s="101">
        <f>(SUMIFS(Caixa!$N$12:$N$5134,Caixa!$B$12:$B$5134,HS$12,Caixa!$L$12:$L$5134,$C21)+SUMIFS(Banco!$M$12:$M$5000,Banco!$B$12:$B$5000,HS$12,Banco!$K$12:$K$5000,$C21))*-1</f>
        <v>0</v>
      </c>
      <c r="HT21" s="101">
        <f>(SUMIFS(Caixa!$N$12:$N$5134,Caixa!$B$12:$B$5134,HT$12,Caixa!$L$12:$L$5134,$C21)+SUMIFS(Banco!$M$12:$M$5000,Banco!$B$12:$B$5000,HT$12,Banco!$K$12:$K$5000,$C21))*-1</f>
        <v>0</v>
      </c>
      <c r="HU21" s="101">
        <f>(SUMIFS(Caixa!$N$12:$N$5134,Caixa!$B$12:$B$5134,HU$12,Caixa!$L$12:$L$5134,$C21)+SUMIFS(Banco!$M$12:$M$5000,Banco!$B$12:$B$5000,HU$12,Banco!$K$12:$K$5000,$C21))*-1</f>
        <v>0</v>
      </c>
      <c r="HV21" s="101">
        <f>(SUMIFS(Caixa!$N$12:$N$5134,Caixa!$B$12:$B$5134,HV$12,Caixa!$L$12:$L$5134,$C21)+SUMIFS(Banco!$M$12:$M$5000,Banco!$B$12:$B$5000,HV$12,Banco!$K$12:$K$5000,$C21))*-1</f>
        <v>0</v>
      </c>
      <c r="HW21" s="101">
        <f>(SUMIFS(Caixa!$N$12:$N$5134,Caixa!$B$12:$B$5134,HW$12,Caixa!$L$12:$L$5134,$C21)+SUMIFS(Banco!$M$12:$M$5000,Banco!$B$12:$B$5000,HW$12,Banco!$K$12:$K$5000,$C21))*-1</f>
        <v>0</v>
      </c>
      <c r="HX21" s="101">
        <f>(SUMIFS(Caixa!$N$12:$N$5134,Caixa!$B$12:$B$5134,HX$12,Caixa!$L$12:$L$5134,$C21)+SUMIFS(Banco!$M$12:$M$5000,Banco!$B$12:$B$5000,HX$12,Banco!$K$12:$K$5000,$C21))*-1</f>
        <v>0</v>
      </c>
      <c r="HY21" s="101">
        <f>(SUMIFS(Caixa!$N$12:$N$5134,Caixa!$B$12:$B$5134,HY$12,Caixa!$L$12:$L$5134,$C21)+SUMIFS(Banco!$M$12:$M$5000,Banco!$B$12:$B$5000,HY$12,Banco!$K$12:$K$5000,$C21))*-1</f>
        <v>0</v>
      </c>
      <c r="HZ21" s="101">
        <f>(SUMIFS(Caixa!$N$12:$N$5134,Caixa!$B$12:$B$5134,HZ$12,Caixa!$L$12:$L$5134,$C21)+SUMIFS(Banco!$M$12:$M$5000,Banco!$B$12:$B$5000,HZ$12,Banco!$K$12:$K$5000,$C21))*-1</f>
        <v>0</v>
      </c>
      <c r="IA21" s="101">
        <f>(SUMIFS(Caixa!$N$12:$N$5134,Caixa!$B$12:$B$5134,IA$12,Caixa!$L$12:$L$5134,$C21)+SUMIFS(Banco!$M$12:$M$5000,Banco!$B$12:$B$5000,IA$12,Banco!$K$12:$K$5000,$C21))*-1</f>
        <v>0</v>
      </c>
      <c r="IB21" s="101">
        <f>(SUMIFS(Caixa!$N$12:$N$5134,Caixa!$B$12:$B$5134,IB$12,Caixa!$L$12:$L$5134,$C21)+SUMIFS(Banco!$M$12:$M$5000,Banco!$B$12:$B$5000,IB$12,Banco!$K$12:$K$5000,$C21))*-1</f>
        <v>0</v>
      </c>
      <c r="IC21" s="101">
        <f>(SUMIFS(Caixa!$N$12:$N$5134,Caixa!$B$12:$B$5134,IC$12,Caixa!$L$12:$L$5134,$C21)+SUMIFS(Banco!$M$12:$M$5000,Banco!$B$12:$B$5000,IC$12,Banco!$K$12:$K$5000,$C21))*-1</f>
        <v>0</v>
      </c>
      <c r="ID21" s="101">
        <f>(SUMIFS(Caixa!$N$12:$N$5134,Caixa!$B$12:$B$5134,ID$12,Caixa!$L$12:$L$5134,$C21)+SUMIFS(Banco!$M$12:$M$5000,Banco!$B$12:$B$5000,ID$12,Banco!$K$12:$K$5000,$C21))*-1</f>
        <v>0</v>
      </c>
      <c r="IE21" s="101">
        <f>(SUMIFS(Caixa!$N$12:$N$5134,Caixa!$B$12:$B$5134,IE$12,Caixa!$L$12:$L$5134,$C21)+SUMIFS(Banco!$M$12:$M$5000,Banco!$B$12:$B$5000,IE$12,Banco!$K$12:$K$5000,$C21))*-1</f>
        <v>0</v>
      </c>
      <c r="IF21" s="101">
        <f>(SUMIFS(Caixa!$N$12:$N$5134,Caixa!$B$12:$B$5134,IF$12,Caixa!$L$12:$L$5134,$C21)+SUMIFS(Banco!$M$12:$M$5000,Banco!$B$12:$B$5000,IF$12,Banco!$K$12:$K$5000,$C21))*-1</f>
        <v>0</v>
      </c>
      <c r="IG21" s="101">
        <f>(SUMIFS(Caixa!$N$12:$N$5134,Caixa!$B$12:$B$5134,IG$12,Caixa!$L$12:$L$5134,$C21)+SUMIFS(Banco!$M$12:$M$5000,Banco!$B$12:$B$5000,IG$12,Banco!$K$12:$K$5000,$C21))*-1</f>
        <v>0</v>
      </c>
      <c r="IH21" s="101">
        <f>(SUMIFS(Caixa!$N$12:$N$5134,Caixa!$B$12:$B$5134,IH$12,Caixa!$L$12:$L$5134,$C21)+SUMIFS(Banco!$M$12:$M$5000,Banco!$B$12:$B$5000,IH$12,Banco!$K$12:$K$5000,$C21))*-1</f>
        <v>0</v>
      </c>
      <c r="II21" s="101">
        <f>(SUMIFS(Caixa!$N$12:$N$5134,Caixa!$B$12:$B$5134,II$12,Caixa!$L$12:$L$5134,$C21)+SUMIFS(Banco!$M$12:$M$5000,Banco!$B$12:$B$5000,II$12,Banco!$K$12:$K$5000,$C21))*-1</f>
        <v>0</v>
      </c>
      <c r="IJ21" s="101">
        <f>(SUMIFS(Caixa!$N$12:$N$5134,Caixa!$B$12:$B$5134,IJ$12,Caixa!$L$12:$L$5134,$C21)+SUMIFS(Banco!$M$12:$M$5000,Banco!$B$12:$B$5000,IJ$12,Banco!$K$12:$K$5000,$C21))*-1</f>
        <v>0</v>
      </c>
      <c r="IK21" s="101">
        <f>(SUMIFS(Caixa!$N$12:$N$5134,Caixa!$B$12:$B$5134,IK$12,Caixa!$L$12:$L$5134,$C21)+SUMIFS(Banco!$M$12:$M$5000,Banco!$B$12:$B$5000,IK$12,Banco!$K$12:$K$5000,$C21))*-1</f>
        <v>0</v>
      </c>
      <c r="IL21" s="101">
        <f>(SUMIFS(Caixa!$N$12:$N$5134,Caixa!$B$12:$B$5134,IL$12,Caixa!$L$12:$L$5134,$C21)+SUMIFS(Banco!$M$12:$M$5000,Banco!$B$12:$B$5000,IL$12,Banco!$K$12:$K$5000,$C21))*-1</f>
        <v>0</v>
      </c>
      <c r="IM21" s="101">
        <f>(SUMIFS(Caixa!$N$12:$N$5134,Caixa!$B$12:$B$5134,IM$12,Caixa!$L$12:$L$5134,$C21)+SUMIFS(Banco!$M$12:$M$5000,Banco!$B$12:$B$5000,IM$12,Banco!$K$12:$K$5000,$C21))*-1</f>
        <v>0</v>
      </c>
      <c r="IN21" s="101">
        <f>(SUMIFS(Caixa!$N$12:$N$5134,Caixa!$B$12:$B$5134,IN$12,Caixa!$L$12:$L$5134,$C21)+SUMIFS(Banco!$M$12:$M$5000,Banco!$B$12:$B$5000,IN$12,Banco!$K$12:$K$5000,$C21))*-1</f>
        <v>0</v>
      </c>
      <c r="IO21" s="101">
        <f>(SUMIFS(Caixa!$N$12:$N$5134,Caixa!$B$12:$B$5134,IO$12,Caixa!$L$12:$L$5134,$C21)+SUMIFS(Banco!$M$12:$M$5000,Banco!$B$12:$B$5000,IO$12,Banco!$K$12:$K$5000,$C21))*-1</f>
        <v>0</v>
      </c>
      <c r="IP21" s="101">
        <f>(SUMIFS(Caixa!$N$12:$N$5134,Caixa!$B$12:$B$5134,IP$12,Caixa!$L$12:$L$5134,$C21)+SUMIFS(Banco!$M$12:$M$5000,Banco!$B$12:$B$5000,IP$12,Banco!$K$12:$K$5000,$C21))*-1</f>
        <v>0</v>
      </c>
      <c r="IQ21" s="101">
        <f>(SUMIFS(Caixa!$N$12:$N$5134,Caixa!$B$12:$B$5134,IQ$12,Caixa!$L$12:$L$5134,$C21)+SUMIFS(Banco!$M$12:$M$5000,Banco!$B$12:$B$5000,IQ$12,Banco!$K$12:$K$5000,$C21))*-1</f>
        <v>0</v>
      </c>
      <c r="IR21" s="101">
        <f>(SUMIFS(Caixa!$N$12:$N$5134,Caixa!$B$12:$B$5134,IR$12,Caixa!$L$12:$L$5134,$C21)+SUMIFS(Banco!$M$12:$M$5000,Banco!$B$12:$B$5000,IR$12,Banco!$K$12:$K$5000,$C21))*-1</f>
        <v>0</v>
      </c>
      <c r="IS21" s="101">
        <f>(SUMIFS(Caixa!$N$12:$N$5134,Caixa!$B$12:$B$5134,IS$12,Caixa!$L$12:$L$5134,$C21)+SUMIFS(Banco!$M$12:$M$5000,Banco!$B$12:$B$5000,IS$12,Banco!$K$12:$K$5000,$C21))*-1</f>
        <v>0</v>
      </c>
      <c r="IT21" s="102">
        <f t="shared" ref="IT21:IT54" si="342">SUM(HO21:IS21)</f>
        <v>0</v>
      </c>
      <c r="IU21" s="101">
        <f>(SUMIFS(Caixa!$N$12:$N$5134,Caixa!$B$12:$B$5134,IU$12,Caixa!$L$12:$L$5134,$C21)+SUMIFS(Banco!$M$12:$M$5000,Banco!$B$12:$B$5000,IU$12,Banco!$K$12:$K$5000,$C21))*-1</f>
        <v>0</v>
      </c>
      <c r="IV21" s="101">
        <f>(SUMIFS(Caixa!$N$12:$N$5134,Caixa!$B$12:$B$5134,IV$12,Caixa!$L$12:$L$5134,$C21)+SUMIFS(Banco!$M$12:$M$5000,Banco!$B$12:$B$5000,IV$12,Banco!$K$12:$K$5000,$C21))*-1</f>
        <v>0</v>
      </c>
      <c r="IW21" s="101">
        <f>(SUMIFS(Caixa!$N$12:$N$5134,Caixa!$B$12:$B$5134,IW$12,Caixa!$L$12:$L$5134,$C21)+SUMIFS(Banco!$M$12:$M$5000,Banco!$B$12:$B$5000,IW$12,Banco!$K$12:$K$5000,$C21))*-1</f>
        <v>0</v>
      </c>
      <c r="IX21" s="101">
        <f>(SUMIFS(Caixa!$N$12:$N$5134,Caixa!$B$12:$B$5134,IX$12,Caixa!$L$12:$L$5134,$C21)+SUMIFS(Banco!$M$12:$M$5000,Banco!$B$12:$B$5000,IX$12,Banco!$K$12:$K$5000,$C21))*-1</f>
        <v>0</v>
      </c>
      <c r="IY21" s="101">
        <f>(SUMIFS(Caixa!$N$12:$N$5134,Caixa!$B$12:$B$5134,IY$12,Caixa!$L$12:$L$5134,$C21)+SUMIFS(Banco!$M$12:$M$5000,Banco!$B$12:$B$5000,IY$12,Banco!$K$12:$K$5000,$C21))*-1</f>
        <v>0</v>
      </c>
      <c r="IZ21" s="101">
        <f>(SUMIFS(Caixa!$N$12:$N$5134,Caixa!$B$12:$B$5134,IZ$12,Caixa!$L$12:$L$5134,$C21)+SUMIFS(Banco!$M$12:$M$5000,Banco!$B$12:$B$5000,IZ$12,Banco!$K$12:$K$5000,$C21))*-1</f>
        <v>0</v>
      </c>
      <c r="JA21" s="101">
        <f>(SUMIFS(Caixa!$N$12:$N$5134,Caixa!$B$12:$B$5134,JA$12,Caixa!$L$12:$L$5134,$C21)+SUMIFS(Banco!$M$12:$M$5000,Banco!$B$12:$B$5000,JA$12,Banco!$K$12:$K$5000,$C21))*-1</f>
        <v>0</v>
      </c>
      <c r="JB21" s="101">
        <f>(SUMIFS(Caixa!$N$12:$N$5134,Caixa!$B$12:$B$5134,JB$12,Caixa!$L$12:$L$5134,$C21)+SUMIFS(Banco!$M$12:$M$5000,Banco!$B$12:$B$5000,JB$12,Banco!$K$12:$K$5000,$C21))*-1</f>
        <v>0</v>
      </c>
      <c r="JC21" s="101">
        <f>(SUMIFS(Caixa!$N$12:$N$5134,Caixa!$B$12:$B$5134,JC$12,Caixa!$L$12:$L$5134,$C21)+SUMIFS(Banco!$M$12:$M$5000,Banco!$B$12:$B$5000,JC$12,Banco!$K$12:$K$5000,$C21))*-1</f>
        <v>0</v>
      </c>
      <c r="JD21" s="101">
        <f>(SUMIFS(Caixa!$N$12:$N$5134,Caixa!$B$12:$B$5134,JD$12,Caixa!$L$12:$L$5134,$C21)+SUMIFS(Banco!$M$12:$M$5000,Banco!$B$12:$B$5000,JD$12,Banco!$K$12:$K$5000,$C21))*-1</f>
        <v>0</v>
      </c>
      <c r="JE21" s="101">
        <f>(SUMIFS(Caixa!$N$12:$N$5134,Caixa!$B$12:$B$5134,JE$12,Caixa!$L$12:$L$5134,$C21)+SUMIFS(Banco!$M$12:$M$5000,Banco!$B$12:$B$5000,JE$12,Banco!$K$12:$K$5000,$C21))*-1</f>
        <v>0</v>
      </c>
      <c r="JF21" s="101">
        <f>(SUMIFS(Caixa!$N$12:$N$5134,Caixa!$B$12:$B$5134,JF$12,Caixa!$L$12:$L$5134,$C21)+SUMIFS(Banco!$M$12:$M$5000,Banco!$B$12:$B$5000,JF$12,Banco!$K$12:$K$5000,$C21))*-1</f>
        <v>0</v>
      </c>
      <c r="JG21" s="101">
        <f>(SUMIFS(Caixa!$N$12:$N$5134,Caixa!$B$12:$B$5134,JG$12,Caixa!$L$12:$L$5134,$C21)+SUMIFS(Banco!$M$12:$M$5000,Banco!$B$12:$B$5000,JG$12,Banco!$K$12:$K$5000,$C21))*-1</f>
        <v>0</v>
      </c>
      <c r="JH21" s="101">
        <f>(SUMIFS(Caixa!$N$12:$N$5134,Caixa!$B$12:$B$5134,JH$12,Caixa!$L$12:$L$5134,$C21)+SUMIFS(Banco!$M$12:$M$5000,Banco!$B$12:$B$5000,JH$12,Banco!$K$12:$K$5000,$C21))*-1</f>
        <v>0</v>
      </c>
      <c r="JI21" s="101">
        <f>(SUMIFS(Caixa!$N$12:$N$5134,Caixa!$B$12:$B$5134,JI$12,Caixa!$L$12:$L$5134,$C21)+SUMIFS(Banco!$M$12:$M$5000,Banco!$B$12:$B$5000,JI$12,Banco!$K$12:$K$5000,$C21))*-1</f>
        <v>0</v>
      </c>
      <c r="JJ21" s="101">
        <f>(SUMIFS(Caixa!$N$12:$N$5134,Caixa!$B$12:$B$5134,JJ$12,Caixa!$L$12:$L$5134,$C21)+SUMIFS(Banco!$M$12:$M$5000,Banco!$B$12:$B$5000,JJ$12,Banco!$K$12:$K$5000,$C21))*-1</f>
        <v>0</v>
      </c>
      <c r="JK21" s="101">
        <f>(SUMIFS(Caixa!$N$12:$N$5134,Caixa!$B$12:$B$5134,JK$12,Caixa!$L$12:$L$5134,$C21)+SUMIFS(Banco!$M$12:$M$5000,Banco!$B$12:$B$5000,JK$12,Banco!$K$12:$K$5000,$C21))*-1</f>
        <v>0</v>
      </c>
      <c r="JL21" s="101">
        <f>(SUMIFS(Caixa!$N$12:$N$5134,Caixa!$B$12:$B$5134,JL$12,Caixa!$L$12:$L$5134,$C21)+SUMIFS(Banco!$M$12:$M$5000,Banco!$B$12:$B$5000,JL$12,Banco!$K$12:$K$5000,$C21))*-1</f>
        <v>0</v>
      </c>
      <c r="JM21" s="101">
        <f>(SUMIFS(Caixa!$N$12:$N$5134,Caixa!$B$12:$B$5134,JM$12,Caixa!$L$12:$L$5134,$C21)+SUMIFS(Banco!$M$12:$M$5000,Banco!$B$12:$B$5000,JM$12,Banco!$K$12:$K$5000,$C21))*-1</f>
        <v>0</v>
      </c>
      <c r="JN21" s="101">
        <f>(SUMIFS(Caixa!$N$12:$N$5134,Caixa!$B$12:$B$5134,JN$12,Caixa!$L$12:$L$5134,$C21)+SUMIFS(Banco!$M$12:$M$5000,Banco!$B$12:$B$5000,JN$12,Banco!$K$12:$K$5000,$C21))*-1</f>
        <v>0</v>
      </c>
      <c r="JO21" s="101">
        <f>(SUMIFS(Caixa!$N$12:$N$5134,Caixa!$B$12:$B$5134,JO$12,Caixa!$L$12:$L$5134,$C21)+SUMIFS(Banco!$M$12:$M$5000,Banco!$B$12:$B$5000,JO$12,Banco!$K$12:$K$5000,$C21))*-1</f>
        <v>0</v>
      </c>
      <c r="JP21" s="101">
        <f>(SUMIFS(Caixa!$N$12:$N$5134,Caixa!$B$12:$B$5134,JP$12,Caixa!$L$12:$L$5134,$C21)+SUMIFS(Banco!$M$12:$M$5000,Banco!$B$12:$B$5000,JP$12,Banco!$K$12:$K$5000,$C21))*-1</f>
        <v>0</v>
      </c>
      <c r="JQ21" s="101">
        <f>(SUMIFS(Caixa!$N$12:$N$5134,Caixa!$B$12:$B$5134,JQ$12,Caixa!$L$12:$L$5134,$C21)+SUMIFS(Banco!$M$12:$M$5000,Banco!$B$12:$B$5000,JQ$12,Banco!$K$12:$K$5000,$C21))*-1</f>
        <v>0</v>
      </c>
      <c r="JR21" s="101">
        <f>(SUMIFS(Caixa!$N$12:$N$5134,Caixa!$B$12:$B$5134,JR$12,Caixa!$L$12:$L$5134,$C21)+SUMIFS(Banco!$M$12:$M$5000,Banco!$B$12:$B$5000,JR$12,Banco!$K$12:$K$5000,$C21))*-1</f>
        <v>0</v>
      </c>
      <c r="JS21" s="101">
        <f>(SUMIFS(Caixa!$N$12:$N$5134,Caixa!$B$12:$B$5134,JS$12,Caixa!$L$12:$L$5134,$C21)+SUMIFS(Banco!$M$12:$M$5000,Banco!$B$12:$B$5000,JS$12,Banco!$K$12:$K$5000,$C21))*-1</f>
        <v>0</v>
      </c>
      <c r="JT21" s="101">
        <f>(SUMIFS(Caixa!$N$12:$N$5134,Caixa!$B$12:$B$5134,JT$12,Caixa!$L$12:$L$5134,$C21)+SUMIFS(Banco!$M$12:$M$5000,Banco!$B$12:$B$5000,JT$12,Banco!$K$12:$K$5000,$C21))*-1</f>
        <v>0</v>
      </c>
      <c r="JU21" s="101">
        <f>(SUMIFS(Caixa!$N$12:$N$5134,Caixa!$B$12:$B$5134,JU$12,Caixa!$L$12:$L$5134,$C21)+SUMIFS(Banco!$M$12:$M$5000,Banco!$B$12:$B$5000,JU$12,Banco!$K$12:$K$5000,$C21))*-1</f>
        <v>0</v>
      </c>
      <c r="JV21" s="101">
        <f>(SUMIFS(Caixa!$N$12:$N$5134,Caixa!$B$12:$B$5134,JV$12,Caixa!$L$12:$L$5134,$C21)+SUMIFS(Banco!$M$12:$M$5000,Banco!$B$12:$B$5000,JV$12,Banco!$K$12:$K$5000,$C21))*-1</f>
        <v>0</v>
      </c>
      <c r="JW21" s="101">
        <f>(SUMIFS(Caixa!$N$12:$N$5134,Caixa!$B$12:$B$5134,JW$12,Caixa!$L$12:$L$5134,$C21)+SUMIFS(Banco!$M$12:$M$5000,Banco!$B$12:$B$5000,JW$12,Banco!$K$12:$K$5000,$C21))*-1</f>
        <v>0</v>
      </c>
      <c r="JX21" s="101">
        <f>(SUMIFS(Caixa!$N$12:$N$5134,Caixa!$B$12:$B$5134,JX$12,Caixa!$L$12:$L$5134,$C21)+SUMIFS(Banco!$M$12:$M$5000,Banco!$B$12:$B$5000,JX$12,Banco!$K$12:$K$5000,$C21))*-1</f>
        <v>0</v>
      </c>
      <c r="JY21" s="102">
        <f t="shared" si="336"/>
        <v>0</v>
      </c>
      <c r="JZ21" s="101">
        <f>(SUMIFS(Caixa!$N$12:$N$5134,Caixa!$B$12:$B$5134,JZ$12,Caixa!$L$12:$L$5134,$C21)+SUMIFS(Banco!$M$12:$M$5000,Banco!$B$12:$B$5000,JZ$12,Banco!$K$12:$K$5000,$C21))*-1</f>
        <v>0</v>
      </c>
      <c r="KA21" s="101">
        <f>(SUMIFS(Caixa!$N$12:$N$5134,Caixa!$B$12:$B$5134,KA$12,Caixa!$L$12:$L$5134,$C21)+SUMIFS(Banco!$M$12:$M$5000,Banco!$B$12:$B$5000,KA$12,Banco!$K$12:$K$5000,$C21))*-1</f>
        <v>0</v>
      </c>
      <c r="KB21" s="101">
        <f>(SUMIFS(Caixa!$N$12:$N$5134,Caixa!$B$12:$B$5134,KB$12,Caixa!$L$12:$L$5134,$C21)+SUMIFS(Banco!$M$12:$M$5000,Banco!$B$12:$B$5000,KB$12,Banco!$K$12:$K$5000,$C21))*-1</f>
        <v>0</v>
      </c>
      <c r="KC21" s="101">
        <f>(SUMIFS(Caixa!$N$12:$N$5134,Caixa!$B$12:$B$5134,KC$12,Caixa!$L$12:$L$5134,$C21)+SUMIFS(Banco!$M$12:$M$5000,Banco!$B$12:$B$5000,KC$12,Banco!$K$12:$K$5000,$C21))*-1</f>
        <v>0</v>
      </c>
      <c r="KD21" s="101">
        <f>(SUMIFS(Caixa!$N$12:$N$5134,Caixa!$B$12:$B$5134,KD$12,Caixa!$L$12:$L$5134,$C21)+SUMIFS(Banco!$M$12:$M$5000,Banco!$B$12:$B$5000,KD$12,Banco!$K$12:$K$5000,$C21))*-1</f>
        <v>0</v>
      </c>
      <c r="KE21" s="101">
        <f>(SUMIFS(Caixa!$N$12:$N$5134,Caixa!$B$12:$B$5134,KE$12,Caixa!$L$12:$L$5134,$C21)+SUMIFS(Banco!$M$12:$M$5000,Banco!$B$12:$B$5000,KE$12,Banco!$K$12:$K$5000,$C21))*-1</f>
        <v>0</v>
      </c>
      <c r="KF21" s="101">
        <f>(SUMIFS(Caixa!$N$12:$N$5134,Caixa!$B$12:$B$5134,KF$12,Caixa!$L$12:$L$5134,$C21)+SUMIFS(Banco!$M$12:$M$5000,Banco!$B$12:$B$5000,KF$12,Banco!$K$12:$K$5000,$C21))*-1</f>
        <v>0</v>
      </c>
      <c r="KG21" s="101">
        <f>(SUMIFS(Caixa!$N$12:$N$5134,Caixa!$B$12:$B$5134,KG$12,Caixa!$L$12:$L$5134,$C21)+SUMIFS(Banco!$M$12:$M$5000,Banco!$B$12:$B$5000,KG$12,Banco!$K$12:$K$5000,$C21))*-1</f>
        <v>0</v>
      </c>
      <c r="KH21" s="101">
        <f>(SUMIFS(Caixa!$N$12:$N$5134,Caixa!$B$12:$B$5134,KH$12,Caixa!$L$12:$L$5134,$C21)+SUMIFS(Banco!$M$12:$M$5000,Banco!$B$12:$B$5000,KH$12,Banco!$K$12:$K$5000,$C21))*-1</f>
        <v>0</v>
      </c>
      <c r="KI21" s="101">
        <f>(SUMIFS(Caixa!$N$12:$N$5134,Caixa!$B$12:$B$5134,KI$12,Caixa!$L$12:$L$5134,$C21)+SUMIFS(Banco!$M$12:$M$5000,Banco!$B$12:$B$5000,KI$12,Banco!$K$12:$K$5000,$C21))*-1</f>
        <v>0</v>
      </c>
      <c r="KJ21" s="101">
        <f>(SUMIFS(Caixa!$N$12:$N$5134,Caixa!$B$12:$B$5134,KJ$12,Caixa!$L$12:$L$5134,$C21)+SUMIFS(Banco!$M$12:$M$5000,Banco!$B$12:$B$5000,KJ$12,Banco!$K$12:$K$5000,$C21))*-1</f>
        <v>0</v>
      </c>
      <c r="KK21" s="101">
        <f>(SUMIFS(Caixa!$N$12:$N$5134,Caixa!$B$12:$B$5134,KK$12,Caixa!$L$12:$L$5134,$C21)+SUMIFS(Banco!$M$12:$M$5000,Banco!$B$12:$B$5000,KK$12,Banco!$K$12:$K$5000,$C21))*-1</f>
        <v>0</v>
      </c>
      <c r="KL21" s="101">
        <f>(SUMIFS(Caixa!$N$12:$N$5134,Caixa!$B$12:$B$5134,KL$12,Caixa!$L$12:$L$5134,$C21)+SUMIFS(Banco!$M$12:$M$5000,Banco!$B$12:$B$5000,KL$12,Banco!$K$12:$K$5000,$C21))*-1</f>
        <v>0</v>
      </c>
      <c r="KM21" s="101">
        <f>(SUMIFS(Caixa!$N$12:$N$5134,Caixa!$B$12:$B$5134,KM$12,Caixa!$L$12:$L$5134,$C21)+SUMIFS(Banco!$M$12:$M$5000,Banco!$B$12:$B$5000,KM$12,Banco!$K$12:$K$5000,$C21))*-1</f>
        <v>0</v>
      </c>
      <c r="KN21" s="101">
        <f>(SUMIFS(Caixa!$N$12:$N$5134,Caixa!$B$12:$B$5134,KN$12,Caixa!$L$12:$L$5134,$C21)+SUMIFS(Banco!$M$12:$M$5000,Banco!$B$12:$B$5000,KN$12,Banco!$K$12:$K$5000,$C21))*-1</f>
        <v>0</v>
      </c>
      <c r="KO21" s="101">
        <f>(SUMIFS(Caixa!$N$12:$N$5134,Caixa!$B$12:$B$5134,KO$12,Caixa!$L$12:$L$5134,$C21)+SUMIFS(Banco!$M$12:$M$5000,Banco!$B$12:$B$5000,KO$12,Banco!$K$12:$K$5000,$C21))*-1</f>
        <v>0</v>
      </c>
      <c r="KP21" s="101">
        <f>(SUMIFS(Caixa!$N$12:$N$5134,Caixa!$B$12:$B$5134,KP$12,Caixa!$L$12:$L$5134,$C21)+SUMIFS(Banco!$M$12:$M$5000,Banco!$B$12:$B$5000,KP$12,Banco!$K$12:$K$5000,$C21))*-1</f>
        <v>0</v>
      </c>
      <c r="KQ21" s="101">
        <f>(SUMIFS(Caixa!$N$12:$N$5134,Caixa!$B$12:$B$5134,KQ$12,Caixa!$L$12:$L$5134,$C21)+SUMIFS(Banco!$M$12:$M$5000,Banco!$B$12:$B$5000,KQ$12,Banco!$K$12:$K$5000,$C21))*-1</f>
        <v>0</v>
      </c>
      <c r="KR21" s="101">
        <f>(SUMIFS(Caixa!$N$12:$N$5134,Caixa!$B$12:$B$5134,KR$12,Caixa!$L$12:$L$5134,$C21)+SUMIFS(Banco!$M$12:$M$5000,Banco!$B$12:$B$5000,KR$12,Banco!$K$12:$K$5000,$C21))*-1</f>
        <v>0</v>
      </c>
      <c r="KS21" s="101">
        <f>(SUMIFS(Caixa!$N$12:$N$5134,Caixa!$B$12:$B$5134,KS$12,Caixa!$L$12:$L$5134,$C21)+SUMIFS(Banco!$M$12:$M$5000,Banco!$B$12:$B$5000,KS$12,Banco!$K$12:$K$5000,$C21))*-1</f>
        <v>0</v>
      </c>
      <c r="KT21" s="101">
        <f>(SUMIFS(Caixa!$N$12:$N$5134,Caixa!$B$12:$B$5134,KT$12,Caixa!$L$12:$L$5134,$C21)+SUMIFS(Banco!$M$12:$M$5000,Banco!$B$12:$B$5000,KT$12,Banco!$K$12:$K$5000,$C21))*-1</f>
        <v>0</v>
      </c>
      <c r="KU21" s="101">
        <f>(SUMIFS(Caixa!$N$12:$N$5134,Caixa!$B$12:$B$5134,KU$12,Caixa!$L$12:$L$5134,$C21)+SUMIFS(Banco!$M$12:$M$5000,Banco!$B$12:$B$5000,KU$12,Banco!$K$12:$K$5000,$C21))*-1</f>
        <v>0</v>
      </c>
      <c r="KV21" s="101">
        <f>(SUMIFS(Caixa!$N$12:$N$5134,Caixa!$B$12:$B$5134,KV$12,Caixa!$L$12:$L$5134,$C21)+SUMIFS(Banco!$M$12:$M$5000,Banco!$B$12:$B$5000,KV$12,Banco!$K$12:$K$5000,$C21))*-1</f>
        <v>0</v>
      </c>
      <c r="KW21" s="101">
        <f>(SUMIFS(Caixa!$N$12:$N$5134,Caixa!$B$12:$B$5134,KW$12,Caixa!$L$12:$L$5134,$C21)+SUMIFS(Banco!$M$12:$M$5000,Banco!$B$12:$B$5000,KW$12,Banco!$K$12:$K$5000,$C21))*-1</f>
        <v>0</v>
      </c>
      <c r="KX21" s="101">
        <f>(SUMIFS(Caixa!$N$12:$N$5134,Caixa!$B$12:$B$5134,KX$12,Caixa!$L$12:$L$5134,$C21)+SUMIFS(Banco!$M$12:$M$5000,Banco!$B$12:$B$5000,KX$12,Banco!$K$12:$K$5000,$C21))*-1</f>
        <v>0</v>
      </c>
      <c r="KY21" s="101">
        <f>(SUMIFS(Caixa!$N$12:$N$5134,Caixa!$B$12:$B$5134,KY$12,Caixa!$L$12:$L$5134,$C21)+SUMIFS(Banco!$M$12:$M$5000,Banco!$B$12:$B$5000,KY$12,Banco!$K$12:$K$5000,$C21))*-1</f>
        <v>0</v>
      </c>
      <c r="KZ21" s="101">
        <f>(SUMIFS(Caixa!$N$12:$N$5134,Caixa!$B$12:$B$5134,KZ$12,Caixa!$L$12:$L$5134,$C21)+SUMIFS(Banco!$M$12:$M$5000,Banco!$B$12:$B$5000,KZ$12,Banco!$K$12:$K$5000,$C21))*-1</f>
        <v>0</v>
      </c>
      <c r="LA21" s="101">
        <f>(SUMIFS(Caixa!$N$12:$N$5134,Caixa!$B$12:$B$5134,LA$12,Caixa!$L$12:$L$5134,$C21)+SUMIFS(Banco!$M$12:$M$5000,Banco!$B$12:$B$5000,LA$12,Banco!$K$12:$K$5000,$C21))*-1</f>
        <v>0</v>
      </c>
      <c r="LB21" s="101">
        <f>(SUMIFS(Caixa!$N$12:$N$5134,Caixa!$B$12:$B$5134,LB$12,Caixa!$L$12:$L$5134,$C21)+SUMIFS(Banco!$M$12:$M$5000,Banco!$B$12:$B$5000,LB$12,Banco!$K$12:$K$5000,$C21))*-1</f>
        <v>0</v>
      </c>
      <c r="LC21" s="101">
        <f>(SUMIFS(Caixa!$N$12:$N$5134,Caixa!$B$12:$B$5134,LC$12,Caixa!$L$12:$L$5134,$C21)+SUMIFS(Banco!$M$12:$M$5000,Banco!$B$12:$B$5000,LC$12,Banco!$K$12:$K$5000,$C21))*-1</f>
        <v>0</v>
      </c>
      <c r="LD21" s="101">
        <f>(SUMIFS(Caixa!$N$12:$N$5134,Caixa!$B$12:$B$5134,LD$12,Caixa!$L$12:$L$5134,$C21)+SUMIFS(Banco!$M$12:$M$5000,Banco!$B$12:$B$5000,LD$12,Banco!$K$12:$K$5000,$C21))*-1</f>
        <v>0</v>
      </c>
      <c r="LE21" s="102">
        <f t="shared" ref="LE21:LE54" si="343">SUM(JZ21:LD21)</f>
        <v>0</v>
      </c>
      <c r="LF21" s="101">
        <f>(SUMIFS(Caixa!$N$12:$N$5134,Caixa!$B$12:$B$5134,LF$12,Caixa!$L$12:$L$5134,$C21)+SUMIFS(Banco!$M$12:$M$5000,Banco!$B$12:$B$5000,LF$12,Banco!$K$12:$K$5000,$C21))*-1</f>
        <v>0</v>
      </c>
      <c r="LG21" s="101">
        <f>(SUMIFS(Caixa!$N$12:$N$5134,Caixa!$B$12:$B$5134,LG$12,Caixa!$L$12:$L$5134,$C21)+SUMIFS(Banco!$M$12:$M$5000,Banco!$B$12:$B$5000,LG$12,Banco!$K$12:$K$5000,$C21))*-1</f>
        <v>0</v>
      </c>
      <c r="LH21" s="101">
        <f>(SUMIFS(Caixa!$N$12:$N$5134,Caixa!$B$12:$B$5134,LH$12,Caixa!$L$12:$L$5134,$C21)+SUMIFS(Banco!$M$12:$M$5000,Banco!$B$12:$B$5000,LH$12,Banco!$K$12:$K$5000,$C21))*-1</f>
        <v>0</v>
      </c>
      <c r="LI21" s="101">
        <f>(SUMIFS(Caixa!$N$12:$N$5134,Caixa!$B$12:$B$5134,LI$12,Caixa!$L$12:$L$5134,$C21)+SUMIFS(Banco!$M$12:$M$5000,Banco!$B$12:$B$5000,LI$12,Banco!$K$12:$K$5000,$C21))*-1</f>
        <v>0</v>
      </c>
      <c r="LJ21" s="101">
        <f>(SUMIFS(Caixa!$N$12:$N$5134,Caixa!$B$12:$B$5134,LJ$12,Caixa!$L$12:$L$5134,$C21)+SUMIFS(Banco!$M$12:$M$5000,Banco!$B$12:$B$5000,LJ$12,Banco!$K$12:$K$5000,$C21))*-1</f>
        <v>0</v>
      </c>
      <c r="LK21" s="101">
        <f>(SUMIFS(Caixa!$N$12:$N$5134,Caixa!$B$12:$B$5134,LK$12,Caixa!$L$12:$L$5134,$C21)+SUMIFS(Banco!$M$12:$M$5000,Banco!$B$12:$B$5000,LK$12,Banco!$K$12:$K$5000,$C21))*-1</f>
        <v>0</v>
      </c>
      <c r="LL21" s="101">
        <f>(SUMIFS(Caixa!$N$12:$N$5134,Caixa!$B$12:$B$5134,LL$12,Caixa!$L$12:$L$5134,$C21)+SUMIFS(Banco!$M$12:$M$5000,Banco!$B$12:$B$5000,LL$12,Banco!$K$12:$K$5000,$C21))*-1</f>
        <v>0</v>
      </c>
      <c r="LM21" s="101">
        <f>(SUMIFS(Caixa!$N$12:$N$5134,Caixa!$B$12:$B$5134,LM$12,Caixa!$L$12:$L$5134,$C21)+SUMIFS(Banco!$M$12:$M$5000,Banco!$B$12:$B$5000,LM$12,Banco!$K$12:$K$5000,$C21))*-1</f>
        <v>0</v>
      </c>
      <c r="LN21" s="101">
        <f>(SUMIFS(Caixa!$N$12:$N$5134,Caixa!$B$12:$B$5134,LN$12,Caixa!$L$12:$L$5134,$C21)+SUMIFS(Banco!$M$12:$M$5000,Banco!$B$12:$B$5000,LN$12,Banco!$K$12:$K$5000,$C21))*-1</f>
        <v>0</v>
      </c>
      <c r="LO21" s="101">
        <f>(SUMIFS(Caixa!$N$12:$N$5134,Caixa!$B$12:$B$5134,LO$12,Caixa!$L$12:$L$5134,$C21)+SUMIFS(Banco!$M$12:$M$5000,Banco!$B$12:$B$5000,LO$12,Banco!$K$12:$K$5000,$C21))*-1</f>
        <v>0</v>
      </c>
      <c r="LP21" s="101">
        <f>(SUMIFS(Caixa!$N$12:$N$5134,Caixa!$B$12:$B$5134,LP$12,Caixa!$L$12:$L$5134,$C21)+SUMIFS(Banco!$M$12:$M$5000,Banco!$B$12:$B$5000,LP$12,Banco!$K$12:$K$5000,$C21))*-1</f>
        <v>0</v>
      </c>
      <c r="LQ21" s="101">
        <f>(SUMIFS(Caixa!$N$12:$N$5134,Caixa!$B$12:$B$5134,LQ$12,Caixa!$L$12:$L$5134,$C21)+SUMIFS(Banco!$M$12:$M$5000,Banco!$B$12:$B$5000,LQ$12,Banco!$K$12:$K$5000,$C21))*-1</f>
        <v>0</v>
      </c>
      <c r="LR21" s="101">
        <f>(SUMIFS(Caixa!$N$12:$N$5134,Caixa!$B$12:$B$5134,LR$12,Caixa!$L$12:$L$5134,$C21)+SUMIFS(Banco!$M$12:$M$5000,Banco!$B$12:$B$5000,LR$12,Banco!$K$12:$K$5000,$C21))*-1</f>
        <v>0</v>
      </c>
      <c r="LS21" s="101">
        <f>(SUMIFS(Caixa!$N$12:$N$5134,Caixa!$B$12:$B$5134,LS$12,Caixa!$L$12:$L$5134,$C21)+SUMIFS(Banco!$M$12:$M$5000,Banco!$B$12:$B$5000,LS$12,Banco!$K$12:$K$5000,$C21))*-1</f>
        <v>0</v>
      </c>
      <c r="LT21" s="101">
        <f>(SUMIFS(Caixa!$N$12:$N$5134,Caixa!$B$12:$B$5134,LT$12,Caixa!$L$12:$L$5134,$C21)+SUMIFS(Banco!$M$12:$M$5000,Banco!$B$12:$B$5000,LT$12,Banco!$K$12:$K$5000,$C21))*-1</f>
        <v>0</v>
      </c>
      <c r="LU21" s="101">
        <f>(SUMIFS(Caixa!$N$12:$N$5134,Caixa!$B$12:$B$5134,LU$12,Caixa!$L$12:$L$5134,$C21)+SUMIFS(Banco!$M$12:$M$5000,Banco!$B$12:$B$5000,LU$12,Banco!$K$12:$K$5000,$C21))*-1</f>
        <v>0</v>
      </c>
      <c r="LV21" s="101">
        <f>(SUMIFS(Caixa!$N$12:$N$5134,Caixa!$B$12:$B$5134,LV$12,Caixa!$L$12:$L$5134,$C21)+SUMIFS(Banco!$M$12:$M$5000,Banco!$B$12:$B$5000,LV$12,Banco!$K$12:$K$5000,$C21))*-1</f>
        <v>0</v>
      </c>
      <c r="LW21" s="101">
        <f>(SUMIFS(Caixa!$N$12:$N$5134,Caixa!$B$12:$B$5134,LW$12,Caixa!$L$12:$L$5134,$C21)+SUMIFS(Banco!$M$12:$M$5000,Banco!$B$12:$B$5000,LW$12,Banco!$K$12:$K$5000,$C21))*-1</f>
        <v>0</v>
      </c>
      <c r="LX21" s="101">
        <f>(SUMIFS(Caixa!$N$12:$N$5134,Caixa!$B$12:$B$5134,LX$12,Caixa!$L$12:$L$5134,$C21)+SUMIFS(Banco!$M$12:$M$5000,Banco!$B$12:$B$5000,LX$12,Banco!$K$12:$K$5000,$C21))*-1</f>
        <v>0</v>
      </c>
      <c r="LY21" s="101">
        <f>(SUMIFS(Caixa!$N$12:$N$5134,Caixa!$B$12:$B$5134,LY$12,Caixa!$L$12:$L$5134,$C21)+SUMIFS(Banco!$M$12:$M$5000,Banco!$B$12:$B$5000,LY$12,Banco!$K$12:$K$5000,$C21))*-1</f>
        <v>0</v>
      </c>
      <c r="LZ21" s="101">
        <f>(SUMIFS(Caixa!$N$12:$N$5134,Caixa!$B$12:$B$5134,LZ$12,Caixa!$L$12:$L$5134,$C21)+SUMIFS(Banco!$M$12:$M$5000,Banco!$B$12:$B$5000,LZ$12,Banco!$K$12:$K$5000,$C21))*-1</f>
        <v>0</v>
      </c>
      <c r="MA21" s="101">
        <f>(SUMIFS(Caixa!$N$12:$N$5134,Caixa!$B$12:$B$5134,MA$12,Caixa!$L$12:$L$5134,$C21)+SUMIFS(Banco!$M$12:$M$5000,Banco!$B$12:$B$5000,MA$12,Banco!$K$12:$K$5000,$C21))*-1</f>
        <v>0</v>
      </c>
      <c r="MB21" s="101">
        <f>(SUMIFS(Caixa!$N$12:$N$5134,Caixa!$B$12:$B$5134,MB$12,Caixa!$L$12:$L$5134,$C21)+SUMIFS(Banco!$M$12:$M$5000,Banco!$B$12:$B$5000,MB$12,Banco!$K$12:$K$5000,$C21))*-1</f>
        <v>0</v>
      </c>
      <c r="MC21" s="101">
        <f>(SUMIFS(Caixa!$N$12:$N$5134,Caixa!$B$12:$B$5134,MC$12,Caixa!$L$12:$L$5134,$C21)+SUMIFS(Banco!$M$12:$M$5000,Banco!$B$12:$B$5000,MC$12,Banco!$K$12:$K$5000,$C21))*-1</f>
        <v>0</v>
      </c>
      <c r="MD21" s="101">
        <f>(SUMIFS(Caixa!$N$12:$N$5134,Caixa!$B$12:$B$5134,MD$12,Caixa!$L$12:$L$5134,$C21)+SUMIFS(Banco!$M$12:$M$5000,Banco!$B$12:$B$5000,MD$12,Banco!$K$12:$K$5000,$C21))*-1</f>
        <v>0</v>
      </c>
      <c r="ME21" s="101">
        <f>(SUMIFS(Caixa!$N$12:$N$5134,Caixa!$B$12:$B$5134,ME$12,Caixa!$L$12:$L$5134,$C21)+SUMIFS(Banco!$M$12:$M$5000,Banco!$B$12:$B$5000,ME$12,Banco!$K$12:$K$5000,$C21))*-1</f>
        <v>0</v>
      </c>
      <c r="MF21" s="101">
        <f>(SUMIFS(Caixa!$N$12:$N$5134,Caixa!$B$12:$B$5134,MF$12,Caixa!$L$12:$L$5134,$C21)+SUMIFS(Banco!$M$12:$M$5000,Banco!$B$12:$B$5000,MF$12,Banco!$K$12:$K$5000,$C21))*-1</f>
        <v>0</v>
      </c>
      <c r="MG21" s="101">
        <f>(SUMIFS(Caixa!$N$12:$N$5134,Caixa!$B$12:$B$5134,MG$12,Caixa!$L$12:$L$5134,$C21)+SUMIFS(Banco!$M$12:$M$5000,Banco!$B$12:$B$5000,MG$12,Banco!$K$12:$K$5000,$C21))*-1</f>
        <v>0</v>
      </c>
      <c r="MH21" s="101">
        <f>(SUMIFS(Caixa!$N$12:$N$5134,Caixa!$B$12:$B$5134,MH$12,Caixa!$L$12:$L$5134,$C21)+SUMIFS(Banco!$M$12:$M$5000,Banco!$B$12:$B$5000,MH$12,Banco!$K$12:$K$5000,$C21))*-1</f>
        <v>0</v>
      </c>
      <c r="MI21" s="101">
        <f>(SUMIFS(Caixa!$N$12:$N$5134,Caixa!$B$12:$B$5134,MI$12,Caixa!$L$12:$L$5134,$C21)+SUMIFS(Banco!$M$12:$M$5000,Banco!$B$12:$B$5000,MI$12,Banco!$K$12:$K$5000,$C21))*-1</f>
        <v>0</v>
      </c>
      <c r="MJ21" s="102">
        <f t="shared" si="337"/>
        <v>0</v>
      </c>
      <c r="MK21" s="101">
        <f>(SUMIFS(Caixa!$N$12:$N$5134,Caixa!$B$12:$B$5134,MK$12,Caixa!$L$12:$L$5134,$C21)+SUMIFS(Banco!$M$12:$M$5000,Banco!$B$12:$B$5000,MK$12,Banco!$K$12:$K$5000,$C21))*-1</f>
        <v>0</v>
      </c>
      <c r="ML21" s="101">
        <f>(SUMIFS(Caixa!$N$12:$N$5134,Caixa!$B$12:$B$5134,ML$12,Caixa!$L$12:$L$5134,$C21)+SUMIFS(Banco!$M$12:$M$5000,Banco!$B$12:$B$5000,ML$12,Banco!$K$12:$K$5000,$C21))*-1</f>
        <v>0</v>
      </c>
      <c r="MM21" s="101">
        <f>(SUMIFS(Caixa!$N$12:$N$5134,Caixa!$B$12:$B$5134,MM$12,Caixa!$L$12:$L$5134,$C21)+SUMIFS(Banco!$M$12:$M$5000,Banco!$B$12:$B$5000,MM$12,Banco!$K$12:$K$5000,$C21))*-1</f>
        <v>0</v>
      </c>
      <c r="MN21" s="101">
        <f>(SUMIFS(Caixa!$N$12:$N$5134,Caixa!$B$12:$B$5134,MN$12,Caixa!$L$12:$L$5134,$C21)+SUMIFS(Banco!$M$12:$M$5000,Banco!$B$12:$B$5000,MN$12,Banco!$K$12:$K$5000,$C21))*-1</f>
        <v>0</v>
      </c>
      <c r="MO21" s="101">
        <f>(SUMIFS(Caixa!$N$12:$N$5134,Caixa!$B$12:$B$5134,MO$12,Caixa!$L$12:$L$5134,$C21)+SUMIFS(Banco!$M$12:$M$5000,Banco!$B$12:$B$5000,MO$12,Banco!$K$12:$K$5000,$C21))*-1</f>
        <v>0</v>
      </c>
      <c r="MP21" s="101">
        <f>(SUMIFS(Caixa!$N$12:$N$5134,Caixa!$B$12:$B$5134,MP$12,Caixa!$L$12:$L$5134,$C21)+SUMIFS(Banco!$M$12:$M$5000,Banco!$B$12:$B$5000,MP$12,Banco!$K$12:$K$5000,$C21))*-1</f>
        <v>0</v>
      </c>
      <c r="MQ21" s="101">
        <f>(SUMIFS(Caixa!$N$12:$N$5134,Caixa!$B$12:$B$5134,MQ$12,Caixa!$L$12:$L$5134,$C21)+SUMIFS(Banco!$M$12:$M$5000,Banco!$B$12:$B$5000,MQ$12,Banco!$K$12:$K$5000,$C21))*-1</f>
        <v>0</v>
      </c>
      <c r="MR21" s="101">
        <f>(SUMIFS(Caixa!$N$12:$N$5134,Caixa!$B$12:$B$5134,MR$12,Caixa!$L$12:$L$5134,$C21)+SUMIFS(Banco!$M$12:$M$5000,Banco!$B$12:$B$5000,MR$12,Banco!$K$12:$K$5000,$C21))*-1</f>
        <v>0</v>
      </c>
      <c r="MS21" s="101">
        <f>(SUMIFS(Caixa!$N$12:$N$5134,Caixa!$B$12:$B$5134,MS$12,Caixa!$L$12:$L$5134,$C21)+SUMIFS(Banco!$M$12:$M$5000,Banco!$B$12:$B$5000,MS$12,Banco!$K$12:$K$5000,$C21))*-1</f>
        <v>0</v>
      </c>
      <c r="MT21" s="101">
        <f>(SUMIFS(Caixa!$N$12:$N$5134,Caixa!$B$12:$B$5134,MT$12,Caixa!$L$12:$L$5134,$C21)+SUMIFS(Banco!$M$12:$M$5000,Banco!$B$12:$B$5000,MT$12,Banco!$K$12:$K$5000,$C21))*-1</f>
        <v>0</v>
      </c>
      <c r="MU21" s="101">
        <f>(SUMIFS(Caixa!$N$12:$N$5134,Caixa!$B$12:$B$5134,MU$12,Caixa!$L$12:$L$5134,$C21)+SUMIFS(Banco!$M$12:$M$5000,Banco!$B$12:$B$5000,MU$12,Banco!$K$12:$K$5000,$C21))*-1</f>
        <v>0</v>
      </c>
      <c r="MV21" s="101">
        <f>(SUMIFS(Caixa!$N$12:$N$5134,Caixa!$B$12:$B$5134,MV$12,Caixa!$L$12:$L$5134,$C21)+SUMIFS(Banco!$M$12:$M$5000,Banco!$B$12:$B$5000,MV$12,Banco!$K$12:$K$5000,$C21))*-1</f>
        <v>0</v>
      </c>
      <c r="MW21" s="101">
        <f>(SUMIFS(Caixa!$N$12:$N$5134,Caixa!$B$12:$B$5134,MW$12,Caixa!$L$12:$L$5134,$C21)+SUMIFS(Banco!$M$12:$M$5000,Banco!$B$12:$B$5000,MW$12,Banco!$K$12:$K$5000,$C21))*-1</f>
        <v>0</v>
      </c>
      <c r="MX21" s="101">
        <f>(SUMIFS(Caixa!$N$12:$N$5134,Caixa!$B$12:$B$5134,MX$12,Caixa!$L$12:$L$5134,$C21)+SUMIFS(Banco!$M$12:$M$5000,Banco!$B$12:$B$5000,MX$12,Banco!$K$12:$K$5000,$C21))*-1</f>
        <v>0</v>
      </c>
      <c r="MY21" s="101">
        <f>(SUMIFS(Caixa!$N$12:$N$5134,Caixa!$B$12:$B$5134,MY$12,Caixa!$L$12:$L$5134,$C21)+SUMIFS(Banco!$M$12:$M$5000,Banco!$B$12:$B$5000,MY$12,Banco!$K$12:$K$5000,$C21))*-1</f>
        <v>0</v>
      </c>
      <c r="MZ21" s="101">
        <f>(SUMIFS(Caixa!$N$12:$N$5134,Caixa!$B$12:$B$5134,MZ$12,Caixa!$L$12:$L$5134,$C21)+SUMIFS(Banco!$M$12:$M$5000,Banco!$B$12:$B$5000,MZ$12,Banco!$K$12:$K$5000,$C21))*-1</f>
        <v>0</v>
      </c>
      <c r="NA21" s="101">
        <f>(SUMIFS(Caixa!$N$12:$N$5134,Caixa!$B$12:$B$5134,NA$12,Caixa!$L$12:$L$5134,$C21)+SUMIFS(Banco!$M$12:$M$5000,Banco!$B$12:$B$5000,NA$12,Banco!$K$12:$K$5000,$C21))*-1</f>
        <v>0</v>
      </c>
      <c r="NB21" s="101">
        <f>(SUMIFS(Caixa!$N$12:$N$5134,Caixa!$B$12:$B$5134,NB$12,Caixa!$L$12:$L$5134,$C21)+SUMIFS(Banco!$M$12:$M$5000,Banco!$B$12:$B$5000,NB$12,Banco!$K$12:$K$5000,$C21))*-1</f>
        <v>0</v>
      </c>
      <c r="NC21" s="101">
        <f>(SUMIFS(Caixa!$N$12:$N$5134,Caixa!$B$12:$B$5134,NC$12,Caixa!$L$12:$L$5134,$C21)+SUMIFS(Banco!$M$12:$M$5000,Banco!$B$12:$B$5000,NC$12,Banco!$K$12:$K$5000,$C21))*-1</f>
        <v>0</v>
      </c>
      <c r="ND21" s="101">
        <f>(SUMIFS(Caixa!$N$12:$N$5134,Caixa!$B$12:$B$5134,ND$12,Caixa!$L$12:$L$5134,$C21)+SUMIFS(Banco!$M$12:$M$5000,Banco!$B$12:$B$5000,ND$12,Banco!$K$12:$K$5000,$C21))*-1</f>
        <v>0</v>
      </c>
      <c r="NE21" s="101">
        <f>(SUMIFS(Caixa!$N$12:$N$5134,Caixa!$B$12:$B$5134,NE$12,Caixa!$L$12:$L$5134,$C21)+SUMIFS(Banco!$M$12:$M$5000,Banco!$B$12:$B$5000,NE$12,Banco!$K$12:$K$5000,$C21))*-1</f>
        <v>0</v>
      </c>
      <c r="NF21" s="101">
        <f>(SUMIFS(Caixa!$N$12:$N$5134,Caixa!$B$12:$B$5134,NF$12,Caixa!$L$12:$L$5134,$C21)+SUMIFS(Banco!$M$12:$M$5000,Banco!$B$12:$B$5000,NF$12,Banco!$K$12:$K$5000,$C21))*-1</f>
        <v>0</v>
      </c>
      <c r="NG21" s="101">
        <f>(SUMIFS(Caixa!$N$12:$N$5134,Caixa!$B$12:$B$5134,NG$12,Caixa!$L$12:$L$5134,$C21)+SUMIFS(Banco!$M$12:$M$5000,Banco!$B$12:$B$5000,NG$12,Banco!$K$12:$K$5000,$C21))*-1</f>
        <v>0</v>
      </c>
      <c r="NH21" s="101">
        <f>(SUMIFS(Caixa!$N$12:$N$5134,Caixa!$B$12:$B$5134,NH$12,Caixa!$L$12:$L$5134,$C21)+SUMIFS(Banco!$M$12:$M$5000,Banco!$B$12:$B$5000,NH$12,Banco!$K$12:$K$5000,$C21))*-1</f>
        <v>0</v>
      </c>
      <c r="NI21" s="101">
        <f>(SUMIFS(Caixa!$N$12:$N$5134,Caixa!$B$12:$B$5134,NI$12,Caixa!$L$12:$L$5134,$C21)+SUMIFS(Banco!$M$12:$M$5000,Banco!$B$12:$B$5000,NI$12,Banco!$K$12:$K$5000,$C21))*-1</f>
        <v>0</v>
      </c>
      <c r="NJ21" s="101">
        <f>(SUMIFS(Caixa!$N$12:$N$5134,Caixa!$B$12:$B$5134,NJ$12,Caixa!$L$12:$L$5134,$C21)+SUMIFS(Banco!$M$12:$M$5000,Banco!$B$12:$B$5000,NJ$12,Banco!$K$12:$K$5000,$C21))*-1</f>
        <v>0</v>
      </c>
      <c r="NK21" s="101">
        <f>(SUMIFS(Caixa!$N$12:$N$5134,Caixa!$B$12:$B$5134,NK$12,Caixa!$L$12:$L$5134,$C21)+SUMIFS(Banco!$M$12:$M$5000,Banco!$B$12:$B$5000,NK$12,Banco!$K$12:$K$5000,$C21))*-1</f>
        <v>0</v>
      </c>
      <c r="NL21" s="101">
        <f>(SUMIFS(Caixa!$N$12:$N$5134,Caixa!$B$12:$B$5134,NL$12,Caixa!$L$12:$L$5134,$C21)+SUMIFS(Banco!$M$12:$M$5000,Banco!$B$12:$B$5000,NL$12,Banco!$K$12:$K$5000,$C21))*-1</f>
        <v>0</v>
      </c>
      <c r="NM21" s="101">
        <f>(SUMIFS(Caixa!$N$12:$N$5134,Caixa!$B$12:$B$5134,NM$12,Caixa!$L$12:$L$5134,$C21)+SUMIFS(Banco!$M$12:$M$5000,Banco!$B$12:$B$5000,NM$12,Banco!$K$12:$K$5000,$C21))*-1</f>
        <v>0</v>
      </c>
      <c r="NN21" s="101">
        <f>(SUMIFS(Caixa!$N$12:$N$5134,Caixa!$B$12:$B$5134,NN$12,Caixa!$L$12:$L$5134,$C21)+SUMIFS(Banco!$M$12:$M$5000,Banco!$B$12:$B$5000,NN$12,Banco!$K$12:$K$5000,$C21))*-1</f>
        <v>0</v>
      </c>
      <c r="NO21" s="101">
        <f>(SUMIFS(Caixa!$N$12:$N$5134,Caixa!$B$12:$B$5134,NO$12,Caixa!$L$12:$L$5134,$C21)+SUMIFS(Banco!$M$12:$M$5000,Banco!$B$12:$B$5000,NO$12,Banco!$K$12:$K$5000,$C21))*-1</f>
        <v>0</v>
      </c>
      <c r="NP21" s="102">
        <f t="shared" ref="NP21:NP54" si="344">SUM(MK21:NO21)</f>
        <v>0</v>
      </c>
    </row>
    <row r="22" spans="2:380" hidden="1" outlineLevel="1" x14ac:dyDescent="0.2">
      <c r="B22" s="100" t="str">
        <f>VLOOKUP(C22,Tabela2[[#All],[Cd e desc cta Financeira]:[Tipo]],4,FALSE)</f>
        <v>Gastos Variáveis</v>
      </c>
      <c r="C22" s="100" t="s">
        <v>185</v>
      </c>
      <c r="D22" s="101">
        <f>(SUMIFS(Caixa!$N$12:$N$5134,Caixa!$B$12:$B$5134,D$12,Caixa!$L$12:$L$5134,$C22)+SUMIFS(Banco!$M$12:$M$5000,Banco!$B$12:$B$5000,D$12,Banco!$K$12:$K$5000,$C22))*-1</f>
        <v>0</v>
      </c>
      <c r="E22" s="101">
        <f>(SUMIFS(Caixa!$N$12:$N$5134,Caixa!$B$12:$B$5134,E$12,Caixa!$L$12:$L$5134,$C22)+SUMIFS(Banco!$M$12:$M$5000,Banco!$B$12:$B$5000,E$12,Banco!$K$12:$K$5000,$C22))*-1</f>
        <v>0</v>
      </c>
      <c r="F22" s="101">
        <f>(SUMIFS(Caixa!$N$12:$N$5134,Caixa!$B$12:$B$5134,F$12,Caixa!$L$12:$L$5134,$C22)+SUMIFS(Banco!$M$12:$M$5000,Banco!$B$12:$B$5000,F$12,Banco!$K$12:$K$5000,$C22))*-1</f>
        <v>0</v>
      </c>
      <c r="G22" s="101">
        <f>(SUMIFS(Caixa!$N$12:$N$5134,Caixa!$B$12:$B$5134,G$12,Caixa!$L$12:$L$5134,$C22)+SUMIFS(Banco!$M$12:$M$5000,Banco!$B$12:$B$5000,G$12,Banco!$K$12:$K$5000,$C22))*-1</f>
        <v>0</v>
      </c>
      <c r="H22" s="101">
        <f>(SUMIFS(Caixa!$N$12:$N$5134,Caixa!$B$12:$B$5134,H$12,Caixa!$L$12:$L$5134,$C22)+SUMIFS(Banco!$M$12:$M$5000,Banco!$B$12:$B$5000,H$12,Banco!$K$12:$K$5000,$C22))*-1</f>
        <v>0</v>
      </c>
      <c r="I22" s="101">
        <f>(SUMIFS(Caixa!$N$12:$N$5134,Caixa!$B$12:$B$5134,I$12,Caixa!$L$12:$L$5134,$C22)+SUMIFS(Banco!$M$12:$M$5000,Banco!$B$12:$B$5000,I$12,Banco!$K$12:$K$5000,$C22))*-1</f>
        <v>0</v>
      </c>
      <c r="J22" s="101">
        <f>(SUMIFS(Caixa!$N$12:$N$5134,Caixa!$B$12:$B$5134,J$12,Caixa!$L$12:$L$5134,$C22)+SUMIFS(Banco!$M$12:$M$5000,Banco!$B$12:$B$5000,J$12,Banco!$K$12:$K$5000,$C22))*-1</f>
        <v>0</v>
      </c>
      <c r="K22" s="101">
        <f>(SUMIFS(Caixa!$N$12:$N$5134,Caixa!$B$12:$B$5134,K$12,Caixa!$L$12:$L$5134,$C22)+SUMIFS(Banco!$M$12:$M$5000,Banco!$B$12:$B$5000,K$12,Banco!$K$12:$K$5000,$C22))*-1</f>
        <v>0</v>
      </c>
      <c r="L22" s="101">
        <f>(SUMIFS(Caixa!$N$12:$N$5134,Caixa!$B$12:$B$5134,L$12,Caixa!$L$12:$L$5134,$C22)+SUMIFS(Banco!$M$12:$M$5000,Banco!$B$12:$B$5000,L$12,Banco!$K$12:$K$5000,$C22))*-1</f>
        <v>0</v>
      </c>
      <c r="M22" s="101">
        <f>(SUMIFS(Caixa!$N$12:$N$5134,Caixa!$B$12:$B$5134,M$12,Caixa!$L$12:$L$5134,$C22)+SUMIFS(Banco!$M$12:$M$5000,Banco!$B$12:$B$5000,M$12,Banco!$K$12:$K$5000,$C22))*-1</f>
        <v>0</v>
      </c>
      <c r="N22" s="101">
        <f>(SUMIFS(Caixa!$N$12:$N$5134,Caixa!$B$12:$B$5134,N$12,Caixa!$L$12:$L$5134,$C22)+SUMIFS(Banco!$M$12:$M$5000,Banco!$B$12:$B$5000,N$12,Banco!$K$12:$K$5000,$C22))*-1</f>
        <v>0</v>
      </c>
      <c r="O22" s="101">
        <f>(SUMIFS(Caixa!$N$12:$N$5134,Caixa!$B$12:$B$5134,O$12,Caixa!$L$12:$L$5134,$C22)+SUMIFS(Banco!$M$12:$M$5000,Banco!$B$12:$B$5000,O$12,Banco!$K$12:$K$5000,$C22))*-1</f>
        <v>0</v>
      </c>
      <c r="P22" s="101">
        <f>(SUMIFS(Caixa!$N$12:$N$5134,Caixa!$B$12:$B$5134,P$12,Caixa!$L$12:$L$5134,$C22)+SUMIFS(Banco!$M$12:$M$5000,Banco!$B$12:$B$5000,P$12,Banco!$K$12:$K$5000,$C22))*-1</f>
        <v>0</v>
      </c>
      <c r="Q22" s="101">
        <f>(SUMIFS(Caixa!$N$12:$N$5134,Caixa!$B$12:$B$5134,Q$12,Caixa!$L$12:$L$5134,$C22)+SUMIFS(Banco!$M$12:$M$5000,Banco!$B$12:$B$5000,Q$12,Banco!$K$12:$K$5000,$C22))*-1</f>
        <v>0</v>
      </c>
      <c r="R22" s="101">
        <f>(SUMIFS(Caixa!$N$12:$N$5134,Caixa!$B$12:$B$5134,R$12,Caixa!$L$12:$L$5134,$C22)+SUMIFS(Banco!$M$12:$M$5000,Banco!$B$12:$B$5000,R$12,Banco!$K$12:$K$5000,$C22))*-1</f>
        <v>0</v>
      </c>
      <c r="S22" s="101">
        <f>(SUMIFS(Caixa!$N$12:$N$5134,Caixa!$B$12:$B$5134,S$12,Caixa!$L$12:$L$5134,$C22)+SUMIFS(Banco!$M$12:$M$5000,Banco!$B$12:$B$5000,S$12,Banco!$K$12:$K$5000,$C22))*-1</f>
        <v>0</v>
      </c>
      <c r="T22" s="101">
        <f>(SUMIFS(Caixa!$N$12:$N$5134,Caixa!$B$12:$B$5134,T$12,Caixa!$L$12:$L$5134,$C22)+SUMIFS(Banco!$M$12:$M$5000,Banco!$B$12:$B$5000,T$12,Banco!$K$12:$K$5000,$C22))*-1</f>
        <v>0</v>
      </c>
      <c r="U22" s="101">
        <f>(SUMIFS(Caixa!$N$12:$N$5134,Caixa!$B$12:$B$5134,U$12,Caixa!$L$12:$L$5134,$C22)+SUMIFS(Banco!$M$12:$M$5000,Banco!$B$12:$B$5000,U$12,Banco!$K$12:$K$5000,$C22))*-1</f>
        <v>0</v>
      </c>
      <c r="V22" s="101">
        <f>(SUMIFS(Caixa!$N$12:$N$5134,Caixa!$B$12:$B$5134,V$12,Caixa!$L$12:$L$5134,$C22)+SUMIFS(Banco!$M$12:$M$5000,Banco!$B$12:$B$5000,V$12,Banco!$K$12:$K$5000,$C22))*-1</f>
        <v>0</v>
      </c>
      <c r="W22" s="101">
        <f>(SUMIFS(Caixa!$N$12:$N$5134,Caixa!$B$12:$B$5134,W$12,Caixa!$L$12:$L$5134,$C22)+SUMIFS(Banco!$M$12:$M$5000,Banco!$B$12:$B$5000,W$12,Banco!$K$12:$K$5000,$C22))*-1</f>
        <v>0</v>
      </c>
      <c r="X22" s="101">
        <f>(SUMIFS(Caixa!$N$12:$N$5134,Caixa!$B$12:$B$5134,X$12,Caixa!$L$12:$L$5134,$C22)+SUMIFS(Banco!$M$12:$M$5000,Banco!$B$12:$B$5000,X$12,Banco!$K$12:$K$5000,$C22))*-1</f>
        <v>0</v>
      </c>
      <c r="Y22" s="101">
        <f>(SUMIFS(Caixa!$N$12:$N$5134,Caixa!$B$12:$B$5134,Y$12,Caixa!$L$12:$L$5134,$C22)+SUMIFS(Banco!$M$12:$M$5000,Banco!$B$12:$B$5000,Y$12,Banco!$K$12:$K$5000,$C22))*-1</f>
        <v>0</v>
      </c>
      <c r="Z22" s="101">
        <f>(SUMIFS(Caixa!$N$12:$N$5134,Caixa!$B$12:$B$5134,Z$12,Caixa!$L$12:$L$5134,$C22)+SUMIFS(Banco!$M$12:$M$5000,Banco!$B$12:$B$5000,Z$12,Banco!$K$12:$K$5000,$C22))*-1</f>
        <v>0</v>
      </c>
      <c r="AA22" s="101">
        <f>(SUMIFS(Caixa!$N$12:$N$5134,Caixa!$B$12:$B$5134,AA$12,Caixa!$L$12:$L$5134,$C22)+SUMIFS(Banco!$M$12:$M$5000,Banco!$B$12:$B$5000,AA$12,Banco!$K$12:$K$5000,$C22))*-1</f>
        <v>0</v>
      </c>
      <c r="AB22" s="101">
        <f>(SUMIFS(Caixa!$N$12:$N$5134,Caixa!$B$12:$B$5134,AB$12,Caixa!$L$12:$L$5134,$C22)+SUMIFS(Banco!$M$12:$M$5000,Banco!$B$12:$B$5000,AB$12,Banco!$K$12:$K$5000,$C22))*-1</f>
        <v>0</v>
      </c>
      <c r="AC22" s="101">
        <f>(SUMIFS(Caixa!$N$12:$N$5134,Caixa!$B$12:$B$5134,AC$12,Caixa!$L$12:$L$5134,$C22)+SUMIFS(Banco!$M$12:$M$5000,Banco!$B$12:$B$5000,AC$12,Banco!$K$12:$K$5000,$C22))*-1</f>
        <v>0</v>
      </c>
      <c r="AD22" s="101">
        <f>(SUMIFS(Caixa!$N$12:$N$5134,Caixa!$B$12:$B$5134,AD$12,Caixa!$L$12:$L$5134,$C22)+SUMIFS(Banco!$M$12:$M$5000,Banco!$B$12:$B$5000,AD$12,Banco!$K$12:$K$5000,$C22))*-1</f>
        <v>0</v>
      </c>
      <c r="AE22" s="101">
        <f>(SUMIFS(Caixa!$N$12:$N$5134,Caixa!$B$12:$B$5134,AE$12,Caixa!$L$12:$L$5134,$C22)+SUMIFS(Banco!$M$12:$M$5000,Banco!$B$12:$B$5000,AE$12,Banco!$K$12:$K$5000,$C22))*-1</f>
        <v>0</v>
      </c>
      <c r="AF22" s="101">
        <f>(SUMIFS(Caixa!$N$12:$N$5134,Caixa!$B$12:$B$5134,AF$12,Caixa!$L$12:$L$5134,$C22)+SUMIFS(Banco!$M$12:$M$5000,Banco!$B$12:$B$5000,AF$12,Banco!$K$12:$K$5000,$C22))*-1</f>
        <v>0</v>
      </c>
      <c r="AG22" s="101">
        <f>(SUMIFS(Caixa!$N$12:$N$5134,Caixa!$B$12:$B$5134,AG$12,Caixa!$L$12:$L$5134,$C22)+SUMIFS(Banco!$M$12:$M$5000,Banco!$B$12:$B$5000,AG$12,Banco!$K$12:$K$5000,$C22))*-1</f>
        <v>0</v>
      </c>
      <c r="AH22" s="101">
        <f>(SUMIFS(Caixa!$N$12:$N$5134,Caixa!$B$12:$B$5134,AH$12,Caixa!$L$12:$L$5134,$C22)+SUMIFS(Banco!$M$12:$M$5000,Banco!$B$12:$B$5000,AH$12,Banco!$K$12:$K$5000,$C22))*-1</f>
        <v>0</v>
      </c>
      <c r="AI22" s="102">
        <f t="shared" si="338"/>
        <v>0</v>
      </c>
      <c r="AJ22" s="101">
        <f>(SUMIFS(Caixa!$N$12:$N$5134,Caixa!$B$12:$B$5134,AJ$12,Caixa!$L$12:$L$5134,$C22)+SUMIFS(Banco!$M$12:$M$5000,Banco!$B$12:$B$5000,AJ$12,Banco!$K$12:$K$5000,$C22))*-1</f>
        <v>0</v>
      </c>
      <c r="AK22" s="101">
        <f>(SUMIFS(Caixa!$N$12:$N$5134,Caixa!$B$12:$B$5134,AK$12,Caixa!$L$12:$L$5134,$C22)+SUMIFS(Banco!$M$12:$M$5000,Banco!$B$12:$B$5000,AK$12,Banco!$K$12:$K$5000,$C22))*-1</f>
        <v>0</v>
      </c>
      <c r="AL22" s="101">
        <f>(SUMIFS(Caixa!$N$12:$N$5134,Caixa!$B$12:$B$5134,AL$12,Caixa!$L$12:$L$5134,$C22)+SUMIFS(Banco!$M$12:$M$5000,Banco!$B$12:$B$5000,AL$12,Banco!$K$12:$K$5000,$C22))*-1</f>
        <v>0</v>
      </c>
      <c r="AM22" s="101">
        <f>(SUMIFS(Caixa!$N$12:$N$5134,Caixa!$B$12:$B$5134,AM$12,Caixa!$L$12:$L$5134,$C22)+SUMIFS(Banco!$M$12:$M$5000,Banco!$B$12:$B$5000,AM$12,Banco!$K$12:$K$5000,$C22))*-1</f>
        <v>0</v>
      </c>
      <c r="AN22" s="101">
        <f>(SUMIFS(Caixa!$N$12:$N$5134,Caixa!$B$12:$B$5134,AN$12,Caixa!$L$12:$L$5134,$C22)+SUMIFS(Banco!$M$12:$M$5000,Banco!$B$12:$B$5000,AN$12,Banco!$K$12:$K$5000,$C22))*-1</f>
        <v>0</v>
      </c>
      <c r="AO22" s="101">
        <f>(SUMIFS(Caixa!$N$12:$N$5134,Caixa!$B$12:$B$5134,AO$12,Caixa!$L$12:$L$5134,$C22)+SUMIFS(Banco!$M$12:$M$5000,Banco!$B$12:$B$5000,AO$12,Banco!$K$12:$K$5000,$C22))*-1</f>
        <v>0</v>
      </c>
      <c r="AP22" s="101">
        <f>(SUMIFS(Caixa!$N$12:$N$5134,Caixa!$B$12:$B$5134,AP$12,Caixa!$L$12:$L$5134,$C22)+SUMIFS(Banco!$M$12:$M$5000,Banco!$B$12:$B$5000,AP$12,Banco!$K$12:$K$5000,$C22))*-1</f>
        <v>0</v>
      </c>
      <c r="AQ22" s="101">
        <f>(SUMIFS(Caixa!$N$12:$N$5134,Caixa!$B$12:$B$5134,AQ$12,Caixa!$L$12:$L$5134,$C22)+SUMIFS(Banco!$M$12:$M$5000,Banco!$B$12:$B$5000,AQ$12,Banco!$K$12:$K$5000,$C22))*-1</f>
        <v>0</v>
      </c>
      <c r="AR22" s="101">
        <f>(SUMIFS(Caixa!$N$12:$N$5134,Caixa!$B$12:$B$5134,AR$12,Caixa!$L$12:$L$5134,$C22)+SUMIFS(Banco!$M$12:$M$5000,Banco!$B$12:$B$5000,AR$12,Banco!$K$12:$K$5000,$C22))*-1</f>
        <v>0</v>
      </c>
      <c r="AS22" s="101">
        <f>(SUMIFS(Caixa!$N$12:$N$5134,Caixa!$B$12:$B$5134,AS$12,Caixa!$L$12:$L$5134,$C22)+SUMIFS(Banco!$M$12:$M$5000,Banco!$B$12:$B$5000,AS$12,Banco!$K$12:$K$5000,$C22))*-1</f>
        <v>0</v>
      </c>
      <c r="AT22" s="101">
        <f>(SUMIFS(Caixa!$N$12:$N$5134,Caixa!$B$12:$B$5134,AT$12,Caixa!$L$12:$L$5134,$C22)+SUMIFS(Banco!$M$12:$M$5000,Banco!$B$12:$B$5000,AT$12,Banco!$K$12:$K$5000,$C22))*-1</f>
        <v>0</v>
      </c>
      <c r="AU22" s="101">
        <f>(SUMIFS(Caixa!$N$12:$N$5134,Caixa!$B$12:$B$5134,AU$12,Caixa!$L$12:$L$5134,$C22)+SUMIFS(Banco!$M$12:$M$5000,Banco!$B$12:$B$5000,AU$12,Banco!$K$12:$K$5000,$C22))*-1</f>
        <v>0</v>
      </c>
      <c r="AV22" s="101">
        <f>(SUMIFS(Caixa!$N$12:$N$5134,Caixa!$B$12:$B$5134,AV$12,Caixa!$L$12:$L$5134,$C22)+SUMIFS(Banco!$M$12:$M$5000,Banco!$B$12:$B$5000,AV$12,Banco!$K$12:$K$5000,$C22))*-1</f>
        <v>0</v>
      </c>
      <c r="AW22" s="101">
        <f>(SUMIFS(Caixa!$N$12:$N$5134,Caixa!$B$12:$B$5134,AW$12,Caixa!$L$12:$L$5134,$C22)+SUMIFS(Banco!$M$12:$M$5000,Banco!$B$12:$B$5000,AW$12,Banco!$K$12:$K$5000,$C22))*-1</f>
        <v>0</v>
      </c>
      <c r="AX22" s="101">
        <f>(SUMIFS(Caixa!$N$12:$N$5134,Caixa!$B$12:$B$5134,AX$12,Caixa!$L$12:$L$5134,$C22)+SUMIFS(Banco!$M$12:$M$5000,Banco!$B$12:$B$5000,AX$12,Banco!$K$12:$K$5000,$C22))*-1</f>
        <v>0</v>
      </c>
      <c r="AY22" s="101">
        <f>(SUMIFS(Caixa!$N$12:$N$5134,Caixa!$B$12:$B$5134,AY$12,Caixa!$L$12:$L$5134,$C22)+SUMIFS(Banco!$M$12:$M$5000,Banco!$B$12:$B$5000,AY$12,Banco!$K$12:$K$5000,$C22))*-1</f>
        <v>0</v>
      </c>
      <c r="AZ22" s="101">
        <f>(SUMIFS(Caixa!$N$12:$N$5134,Caixa!$B$12:$B$5134,AZ$12,Caixa!$L$12:$L$5134,$C22)+SUMIFS(Banco!$M$12:$M$5000,Banco!$B$12:$B$5000,AZ$12,Banco!$K$12:$K$5000,$C22))*-1</f>
        <v>0</v>
      </c>
      <c r="BA22" s="101">
        <f>(SUMIFS(Caixa!$N$12:$N$5134,Caixa!$B$12:$B$5134,BA$12,Caixa!$L$12:$L$5134,$C22)+SUMIFS(Banco!$M$12:$M$5000,Banco!$B$12:$B$5000,BA$12,Banco!$K$12:$K$5000,$C22))*-1</f>
        <v>0</v>
      </c>
      <c r="BB22" s="101">
        <f>(SUMIFS(Caixa!$N$12:$N$5134,Caixa!$B$12:$B$5134,BB$12,Caixa!$L$12:$L$5134,$C22)+SUMIFS(Banco!$M$12:$M$5000,Banco!$B$12:$B$5000,BB$12,Banco!$K$12:$K$5000,$C22))*-1</f>
        <v>0</v>
      </c>
      <c r="BC22" s="101">
        <f>(SUMIFS(Caixa!$N$12:$N$5134,Caixa!$B$12:$B$5134,BC$12,Caixa!$L$12:$L$5134,$C22)+SUMIFS(Banco!$M$12:$M$5000,Banco!$B$12:$B$5000,BC$12,Banco!$K$12:$K$5000,$C22))*-1</f>
        <v>0</v>
      </c>
      <c r="BD22" s="101">
        <f>(SUMIFS(Caixa!$N$12:$N$5134,Caixa!$B$12:$B$5134,BD$12,Caixa!$L$12:$L$5134,$C22)+SUMIFS(Banco!$M$12:$M$5000,Banco!$B$12:$B$5000,BD$12,Banco!$K$12:$K$5000,$C22))*-1</f>
        <v>0</v>
      </c>
      <c r="BE22" s="101">
        <f>(SUMIFS(Caixa!$N$12:$N$5134,Caixa!$B$12:$B$5134,BE$12,Caixa!$L$12:$L$5134,$C22)+SUMIFS(Banco!$M$12:$M$5000,Banco!$B$12:$B$5000,BE$12,Banco!$K$12:$K$5000,$C22))*-1</f>
        <v>0</v>
      </c>
      <c r="BF22" s="101">
        <f>(SUMIFS(Caixa!$N$12:$N$5134,Caixa!$B$12:$B$5134,BF$12,Caixa!$L$12:$L$5134,$C22)+SUMIFS(Banco!$M$12:$M$5000,Banco!$B$12:$B$5000,BF$12,Banco!$K$12:$K$5000,$C22))*-1</f>
        <v>0</v>
      </c>
      <c r="BG22" s="101">
        <f>(SUMIFS(Caixa!$N$12:$N$5134,Caixa!$B$12:$B$5134,BG$12,Caixa!$L$12:$L$5134,$C22)+SUMIFS(Banco!$M$12:$M$5000,Banco!$B$12:$B$5000,BG$12,Banco!$K$12:$K$5000,$C22))*-1</f>
        <v>0</v>
      </c>
      <c r="BH22" s="101">
        <f>(SUMIFS(Caixa!$N$12:$N$5134,Caixa!$B$12:$B$5134,BH$12,Caixa!$L$12:$L$5134,$C22)+SUMIFS(Banco!$M$12:$M$5000,Banco!$B$12:$B$5000,BH$12,Banco!$K$12:$K$5000,$C22))*-1</f>
        <v>0</v>
      </c>
      <c r="BI22" s="101">
        <f>(SUMIFS(Caixa!$N$12:$N$5134,Caixa!$B$12:$B$5134,BI$12,Caixa!$L$12:$L$5134,$C22)+SUMIFS(Banco!$M$12:$M$5000,Banco!$B$12:$B$5000,BI$12,Banco!$K$12:$K$5000,$C22))*-1</f>
        <v>0</v>
      </c>
      <c r="BJ22" s="101">
        <f>(SUMIFS(Caixa!$N$12:$N$5134,Caixa!$B$12:$B$5134,BJ$12,Caixa!$L$12:$L$5134,$C22)+SUMIFS(Banco!$M$12:$M$5000,Banco!$B$12:$B$5000,BJ$12,Banco!$K$12:$K$5000,$C22))*-1</f>
        <v>0</v>
      </c>
      <c r="BK22" s="101">
        <f>(SUMIFS(Caixa!$N$12:$N$5134,Caixa!$B$12:$B$5134,BK$12,Caixa!$L$12:$L$5134,$C22)+SUMIFS(Banco!$M$12:$M$5000,Banco!$B$12:$B$5000,BK$12,Banco!$K$12:$K$5000,$C22))*-1</f>
        <v>0</v>
      </c>
      <c r="BL22" s="102">
        <f t="shared" si="333"/>
        <v>0</v>
      </c>
      <c r="BM22" s="101">
        <f>(SUMIFS(Caixa!$N$12:$N$5134,Caixa!$B$12:$B$5134,BM$12,Caixa!$L$12:$L$5134,$C22)+SUMIFS(Banco!$M$12:$M$5000,Banco!$B$12:$B$5000,BM$12,Banco!$K$12:$K$5000,$C22))*-1</f>
        <v>0</v>
      </c>
      <c r="BN22" s="101">
        <f>(SUMIFS(Caixa!$N$12:$N$5134,Caixa!$B$12:$B$5134,BN$12,Caixa!$L$12:$L$5134,$C22)+SUMIFS(Banco!$M$12:$M$5000,Banco!$B$12:$B$5000,BN$12,Banco!$K$12:$K$5000,$C22))*-1</f>
        <v>0</v>
      </c>
      <c r="BO22" s="101">
        <f>(SUMIFS(Caixa!$N$12:$N$5134,Caixa!$B$12:$B$5134,BO$12,Caixa!$L$12:$L$5134,$C22)+SUMIFS(Banco!$M$12:$M$5000,Banco!$B$12:$B$5000,BO$12,Banco!$K$12:$K$5000,$C22))*-1</f>
        <v>0</v>
      </c>
      <c r="BP22" s="101">
        <f>(SUMIFS(Caixa!$N$12:$N$5134,Caixa!$B$12:$B$5134,BP$12,Caixa!$L$12:$L$5134,$C22)+SUMIFS(Banco!$M$12:$M$5000,Banco!$B$12:$B$5000,BP$12,Banco!$K$12:$K$5000,$C22))*-1</f>
        <v>0</v>
      </c>
      <c r="BQ22" s="101">
        <f>(SUMIFS(Caixa!$N$12:$N$5134,Caixa!$B$12:$B$5134,BQ$12,Caixa!$L$12:$L$5134,$C22)+SUMIFS(Banco!$M$12:$M$5000,Banco!$B$12:$B$5000,BQ$12,Banco!$K$12:$K$5000,$C22))*-1</f>
        <v>0</v>
      </c>
      <c r="BR22" s="101">
        <f>(SUMIFS(Caixa!$N$12:$N$5134,Caixa!$B$12:$B$5134,BR$12,Caixa!$L$12:$L$5134,$C22)+SUMIFS(Banco!$M$12:$M$5000,Banco!$B$12:$B$5000,BR$12,Banco!$K$12:$K$5000,$C22))*-1</f>
        <v>0</v>
      </c>
      <c r="BS22" s="101">
        <f>(SUMIFS(Caixa!$N$12:$N$5134,Caixa!$B$12:$B$5134,BS$12,Caixa!$L$12:$L$5134,$C22)+SUMIFS(Banco!$M$12:$M$5000,Banco!$B$12:$B$5000,BS$12,Banco!$K$12:$K$5000,$C22))*-1</f>
        <v>0</v>
      </c>
      <c r="BT22" s="101">
        <f>(SUMIFS(Caixa!$N$12:$N$5134,Caixa!$B$12:$B$5134,BT$12,Caixa!$L$12:$L$5134,$C22)+SUMIFS(Banco!$M$12:$M$5000,Banco!$B$12:$B$5000,BT$12,Banco!$K$12:$K$5000,$C22))*-1</f>
        <v>0</v>
      </c>
      <c r="BU22" s="101">
        <f>(SUMIFS(Caixa!$N$12:$N$5134,Caixa!$B$12:$B$5134,BU$12,Caixa!$L$12:$L$5134,$C22)+SUMIFS(Banco!$M$12:$M$5000,Banco!$B$12:$B$5000,BU$12,Banco!$K$12:$K$5000,$C22))*-1</f>
        <v>0</v>
      </c>
      <c r="BV22" s="101">
        <f>(SUMIFS(Caixa!$N$12:$N$5134,Caixa!$B$12:$B$5134,BV$12,Caixa!$L$12:$L$5134,$C22)+SUMIFS(Banco!$M$12:$M$5000,Banco!$B$12:$B$5000,BV$12,Banco!$K$12:$K$5000,$C22))*-1</f>
        <v>0</v>
      </c>
      <c r="BW22" s="101">
        <f>(SUMIFS(Caixa!$N$12:$N$5134,Caixa!$B$12:$B$5134,BW$12,Caixa!$L$12:$L$5134,$C22)+SUMIFS(Banco!$M$12:$M$5000,Banco!$B$12:$B$5000,BW$12,Banco!$K$12:$K$5000,$C22))*-1</f>
        <v>0</v>
      </c>
      <c r="BX22" s="101">
        <f>(SUMIFS(Caixa!$N$12:$N$5134,Caixa!$B$12:$B$5134,BX$12,Caixa!$L$12:$L$5134,$C22)+SUMIFS(Banco!$M$12:$M$5000,Banco!$B$12:$B$5000,BX$12,Banco!$K$12:$K$5000,$C22))*-1</f>
        <v>0</v>
      </c>
      <c r="BY22" s="101">
        <f>(SUMIFS(Caixa!$N$12:$N$5134,Caixa!$B$12:$B$5134,BY$12,Caixa!$L$12:$L$5134,$C22)+SUMIFS(Banco!$M$12:$M$5000,Banco!$B$12:$B$5000,BY$12,Banco!$K$12:$K$5000,$C22))*-1</f>
        <v>0</v>
      </c>
      <c r="BZ22" s="101">
        <f>(SUMIFS(Caixa!$N$12:$N$5134,Caixa!$B$12:$B$5134,BZ$12,Caixa!$L$12:$L$5134,$C22)+SUMIFS(Banco!$M$12:$M$5000,Banco!$B$12:$B$5000,BZ$12,Banco!$K$12:$K$5000,$C22))*-1</f>
        <v>0</v>
      </c>
      <c r="CA22" s="101">
        <f>(SUMIFS(Caixa!$N$12:$N$5134,Caixa!$B$12:$B$5134,CA$12,Caixa!$L$12:$L$5134,$C22)+SUMIFS(Banco!$M$12:$M$5000,Banco!$B$12:$B$5000,CA$12,Banco!$K$12:$K$5000,$C22))*-1</f>
        <v>0</v>
      </c>
      <c r="CB22" s="101">
        <f>(SUMIFS(Caixa!$N$12:$N$5134,Caixa!$B$12:$B$5134,CB$12,Caixa!$L$12:$L$5134,$C22)+SUMIFS(Banco!$M$12:$M$5000,Banco!$B$12:$B$5000,CB$12,Banco!$K$12:$K$5000,$C22))*-1</f>
        <v>0</v>
      </c>
      <c r="CC22" s="101">
        <f>(SUMIFS(Caixa!$N$12:$N$5134,Caixa!$B$12:$B$5134,CC$12,Caixa!$L$12:$L$5134,$C22)+SUMIFS(Banco!$M$12:$M$5000,Banco!$B$12:$B$5000,CC$12,Banco!$K$12:$K$5000,$C22))*-1</f>
        <v>0</v>
      </c>
      <c r="CD22" s="101">
        <f>(SUMIFS(Caixa!$N$12:$N$5134,Caixa!$B$12:$B$5134,CD$12,Caixa!$L$12:$L$5134,$C22)+SUMIFS(Banco!$M$12:$M$5000,Banco!$B$12:$B$5000,CD$12,Banco!$K$12:$K$5000,$C22))*-1</f>
        <v>0</v>
      </c>
      <c r="CE22" s="101">
        <f>(SUMIFS(Caixa!$N$12:$N$5134,Caixa!$B$12:$B$5134,CE$12,Caixa!$L$12:$L$5134,$C22)+SUMIFS(Banco!$M$12:$M$5000,Banco!$B$12:$B$5000,CE$12,Banco!$K$12:$K$5000,$C22))*-1</f>
        <v>0</v>
      </c>
      <c r="CF22" s="101">
        <f>(SUMIFS(Caixa!$N$12:$N$5134,Caixa!$B$12:$B$5134,CF$12,Caixa!$L$12:$L$5134,$C22)+SUMIFS(Banco!$M$12:$M$5000,Banco!$B$12:$B$5000,CF$12,Banco!$K$12:$K$5000,$C22))*-1</f>
        <v>0</v>
      </c>
      <c r="CG22" s="101">
        <f>(SUMIFS(Caixa!$N$12:$N$5134,Caixa!$B$12:$B$5134,CG$12,Caixa!$L$12:$L$5134,$C22)+SUMIFS(Banco!$M$12:$M$5000,Banco!$B$12:$B$5000,CG$12,Banco!$K$12:$K$5000,$C22))*-1</f>
        <v>0</v>
      </c>
      <c r="CH22" s="101">
        <f>(SUMIFS(Caixa!$N$12:$N$5134,Caixa!$B$12:$B$5134,CH$12,Caixa!$L$12:$L$5134,$C22)+SUMIFS(Banco!$M$12:$M$5000,Banco!$B$12:$B$5000,CH$12,Banco!$K$12:$K$5000,$C22))*-1</f>
        <v>0</v>
      </c>
      <c r="CI22" s="101">
        <f>(SUMIFS(Caixa!$N$12:$N$5134,Caixa!$B$12:$B$5134,CI$12,Caixa!$L$12:$L$5134,$C22)+SUMIFS(Banco!$M$12:$M$5000,Banco!$B$12:$B$5000,CI$12,Banco!$K$12:$K$5000,$C22))*-1</f>
        <v>0</v>
      </c>
      <c r="CJ22" s="101">
        <f>(SUMIFS(Caixa!$N$12:$N$5134,Caixa!$B$12:$B$5134,CJ$12,Caixa!$L$12:$L$5134,$C22)+SUMIFS(Banco!$M$12:$M$5000,Banco!$B$12:$B$5000,CJ$12,Banco!$K$12:$K$5000,$C22))*-1</f>
        <v>0</v>
      </c>
      <c r="CK22" s="101">
        <f>(SUMIFS(Caixa!$N$12:$N$5134,Caixa!$B$12:$B$5134,CK$12,Caixa!$L$12:$L$5134,$C22)+SUMIFS(Banco!$M$12:$M$5000,Banco!$B$12:$B$5000,CK$12,Banco!$K$12:$K$5000,$C22))*-1</f>
        <v>0</v>
      </c>
      <c r="CL22" s="101">
        <f>(SUMIFS(Caixa!$N$12:$N$5134,Caixa!$B$12:$B$5134,CL$12,Caixa!$L$12:$L$5134,$C22)+SUMIFS(Banco!$M$12:$M$5000,Banco!$B$12:$B$5000,CL$12,Banco!$K$12:$K$5000,$C22))*-1</f>
        <v>0</v>
      </c>
      <c r="CM22" s="101">
        <f>(SUMIFS(Caixa!$N$12:$N$5134,Caixa!$B$12:$B$5134,CM$12,Caixa!$L$12:$L$5134,$C22)+SUMIFS(Banco!$M$12:$M$5000,Banco!$B$12:$B$5000,CM$12,Banco!$K$12:$K$5000,$C22))*-1</f>
        <v>0</v>
      </c>
      <c r="CN22" s="101">
        <f>(SUMIFS(Caixa!$N$12:$N$5134,Caixa!$B$12:$B$5134,CN$12,Caixa!$L$12:$L$5134,$C22)+SUMIFS(Banco!$M$12:$M$5000,Banco!$B$12:$B$5000,CN$12,Banco!$K$12:$K$5000,$C22))*-1</f>
        <v>0</v>
      </c>
      <c r="CO22" s="101">
        <f>(SUMIFS(Caixa!$N$12:$N$5134,Caixa!$B$12:$B$5134,CO$12,Caixa!$L$12:$L$5134,$C22)+SUMIFS(Banco!$M$12:$M$5000,Banco!$B$12:$B$5000,CO$12,Banco!$K$12:$K$5000,$C22))*-1</f>
        <v>0</v>
      </c>
      <c r="CP22" s="101">
        <f>(SUMIFS(Caixa!$N$12:$N$5134,Caixa!$B$12:$B$5134,CP$12,Caixa!$L$12:$L$5134,$C22)+SUMIFS(Banco!$M$12:$M$5000,Banco!$B$12:$B$5000,CP$12,Banco!$K$12:$K$5000,$C22))*-1</f>
        <v>0</v>
      </c>
      <c r="CQ22" s="101">
        <f>(SUMIFS(Caixa!$N$12:$N$5134,Caixa!$B$12:$B$5134,CQ$12,Caixa!$L$12:$L$5134,$C22)+SUMIFS(Banco!$M$12:$M$5000,Banco!$B$12:$B$5000,CQ$12,Banco!$K$12:$K$5000,$C22))*-1</f>
        <v>0</v>
      </c>
      <c r="CR22" s="102">
        <f t="shared" si="339"/>
        <v>0</v>
      </c>
      <c r="CS22" s="101">
        <f>(SUMIFS(Caixa!$N$12:$N$5134,Caixa!$B$12:$B$5134,CS$12,Caixa!$L$12:$L$5134,$C22)+SUMIFS(Banco!$M$12:$M$5000,Banco!$B$12:$B$5000,CS$12,Banco!$K$12:$K$5000,$C22))*-1</f>
        <v>0</v>
      </c>
      <c r="CT22" s="101">
        <f>(SUMIFS(Caixa!$N$12:$N$5134,Caixa!$B$12:$B$5134,CT$12,Caixa!$L$12:$L$5134,$C22)+SUMIFS(Banco!$M$12:$M$5000,Banco!$B$12:$B$5000,CT$12,Banco!$K$12:$K$5000,$C22))*-1</f>
        <v>0</v>
      </c>
      <c r="CU22" s="101">
        <f>(SUMIFS(Caixa!$N$12:$N$5134,Caixa!$B$12:$B$5134,CU$12,Caixa!$L$12:$L$5134,$C22)+SUMIFS(Banco!$M$12:$M$5000,Banco!$B$12:$B$5000,CU$12,Banco!$K$12:$K$5000,$C22))*-1</f>
        <v>0</v>
      </c>
      <c r="CV22" s="101">
        <f>(SUMIFS(Caixa!$N$12:$N$5134,Caixa!$B$12:$B$5134,CV$12,Caixa!$L$12:$L$5134,$C22)+SUMIFS(Banco!$M$12:$M$5000,Banco!$B$12:$B$5000,CV$12,Banco!$K$12:$K$5000,$C22))*-1</f>
        <v>0</v>
      </c>
      <c r="CW22" s="101">
        <f>(SUMIFS(Caixa!$N$12:$N$5134,Caixa!$B$12:$B$5134,CW$12,Caixa!$L$12:$L$5134,$C22)+SUMIFS(Banco!$M$12:$M$5000,Banco!$B$12:$B$5000,CW$12,Banco!$K$12:$K$5000,$C22))*-1</f>
        <v>0</v>
      </c>
      <c r="CX22" s="101">
        <f>(SUMIFS(Caixa!$N$12:$N$5134,Caixa!$B$12:$B$5134,CX$12,Caixa!$L$12:$L$5134,$C22)+SUMIFS(Banco!$M$12:$M$5000,Banco!$B$12:$B$5000,CX$12,Banco!$K$12:$K$5000,$C22))*-1</f>
        <v>0</v>
      </c>
      <c r="CY22" s="101">
        <f>(SUMIFS(Caixa!$N$12:$N$5134,Caixa!$B$12:$B$5134,CY$12,Caixa!$L$12:$L$5134,$C22)+SUMIFS(Banco!$M$12:$M$5000,Banco!$B$12:$B$5000,CY$12,Banco!$K$12:$K$5000,$C22))*-1</f>
        <v>0</v>
      </c>
      <c r="CZ22" s="101">
        <f>(SUMIFS(Caixa!$N$12:$N$5134,Caixa!$B$12:$B$5134,CZ$12,Caixa!$L$12:$L$5134,$C22)+SUMIFS(Banco!$M$12:$M$5000,Banco!$B$12:$B$5000,CZ$12,Banco!$K$12:$K$5000,$C22))*-1</f>
        <v>0</v>
      </c>
      <c r="DA22" s="101">
        <f>(SUMIFS(Caixa!$N$12:$N$5134,Caixa!$B$12:$B$5134,DA$12,Caixa!$L$12:$L$5134,$C22)+SUMIFS(Banco!$M$12:$M$5000,Banco!$B$12:$B$5000,DA$12,Banco!$K$12:$K$5000,$C22))*-1</f>
        <v>0</v>
      </c>
      <c r="DB22" s="101">
        <f>(SUMIFS(Caixa!$N$12:$N$5134,Caixa!$B$12:$B$5134,DB$12,Caixa!$L$12:$L$5134,$C22)+SUMIFS(Banco!$M$12:$M$5000,Banco!$B$12:$B$5000,DB$12,Banco!$K$12:$K$5000,$C22))*-1</f>
        <v>0</v>
      </c>
      <c r="DC22" s="101">
        <f>(SUMIFS(Caixa!$N$12:$N$5134,Caixa!$B$12:$B$5134,DC$12,Caixa!$L$12:$L$5134,$C22)+SUMIFS(Banco!$M$12:$M$5000,Banco!$B$12:$B$5000,DC$12,Banco!$K$12:$K$5000,$C22))*-1</f>
        <v>0</v>
      </c>
      <c r="DD22" s="101">
        <f>(SUMIFS(Caixa!$N$12:$N$5134,Caixa!$B$12:$B$5134,DD$12,Caixa!$L$12:$L$5134,$C22)+SUMIFS(Banco!$M$12:$M$5000,Banco!$B$12:$B$5000,DD$12,Banco!$K$12:$K$5000,$C22))*-1</f>
        <v>0</v>
      </c>
      <c r="DE22" s="101">
        <f>(SUMIFS(Caixa!$N$12:$N$5134,Caixa!$B$12:$B$5134,DE$12,Caixa!$L$12:$L$5134,$C22)+SUMIFS(Banco!$M$12:$M$5000,Banco!$B$12:$B$5000,DE$12,Banco!$K$12:$K$5000,$C22))*-1</f>
        <v>0</v>
      </c>
      <c r="DF22" s="101">
        <f>(SUMIFS(Caixa!$N$12:$N$5134,Caixa!$B$12:$B$5134,DF$12,Caixa!$L$12:$L$5134,$C22)+SUMIFS(Banco!$M$12:$M$5000,Banco!$B$12:$B$5000,DF$12,Banco!$K$12:$K$5000,$C22))*-1</f>
        <v>0</v>
      </c>
      <c r="DG22" s="101">
        <f>(SUMIFS(Caixa!$N$12:$N$5134,Caixa!$B$12:$B$5134,DG$12,Caixa!$L$12:$L$5134,$C22)+SUMIFS(Banco!$M$12:$M$5000,Banco!$B$12:$B$5000,DG$12,Banco!$K$12:$K$5000,$C22))*-1</f>
        <v>0</v>
      </c>
      <c r="DH22" s="101">
        <f>(SUMIFS(Caixa!$N$12:$N$5134,Caixa!$B$12:$B$5134,DH$12,Caixa!$L$12:$L$5134,$C22)+SUMIFS(Banco!$M$12:$M$5000,Banco!$B$12:$B$5000,DH$12,Banco!$K$12:$K$5000,$C22))*-1</f>
        <v>0</v>
      </c>
      <c r="DI22" s="101">
        <f>(SUMIFS(Caixa!$N$12:$N$5134,Caixa!$B$12:$B$5134,DI$12,Caixa!$L$12:$L$5134,$C22)+SUMIFS(Banco!$M$12:$M$5000,Banco!$B$12:$B$5000,DI$12,Banco!$K$12:$K$5000,$C22))*-1</f>
        <v>0</v>
      </c>
      <c r="DJ22" s="101">
        <f>(SUMIFS(Caixa!$N$12:$N$5134,Caixa!$B$12:$B$5134,DJ$12,Caixa!$L$12:$L$5134,$C22)+SUMIFS(Banco!$M$12:$M$5000,Banco!$B$12:$B$5000,DJ$12,Banco!$K$12:$K$5000,$C22))*-1</f>
        <v>0</v>
      </c>
      <c r="DK22" s="101">
        <f>(SUMIFS(Caixa!$N$12:$N$5134,Caixa!$B$12:$B$5134,DK$12,Caixa!$L$12:$L$5134,$C22)+SUMIFS(Banco!$M$12:$M$5000,Banco!$B$12:$B$5000,DK$12,Banco!$K$12:$K$5000,$C22))*-1</f>
        <v>0</v>
      </c>
      <c r="DL22" s="101">
        <f>(SUMIFS(Caixa!$N$12:$N$5134,Caixa!$B$12:$B$5134,DL$12,Caixa!$L$12:$L$5134,$C22)+SUMIFS(Banco!$M$12:$M$5000,Banco!$B$12:$B$5000,DL$12,Banco!$K$12:$K$5000,$C22))*-1</f>
        <v>0</v>
      </c>
      <c r="DM22" s="101">
        <f>(SUMIFS(Caixa!$N$12:$N$5134,Caixa!$B$12:$B$5134,DM$12,Caixa!$L$12:$L$5134,$C22)+SUMIFS(Banco!$M$12:$M$5000,Banco!$B$12:$B$5000,DM$12,Banco!$K$12:$K$5000,$C22))*-1</f>
        <v>0</v>
      </c>
      <c r="DN22" s="101">
        <f>(SUMIFS(Caixa!$N$12:$N$5134,Caixa!$B$12:$B$5134,DN$12,Caixa!$L$12:$L$5134,$C22)+SUMIFS(Banco!$M$12:$M$5000,Banco!$B$12:$B$5000,DN$12,Banco!$K$12:$K$5000,$C22))*-1</f>
        <v>0</v>
      </c>
      <c r="DO22" s="101">
        <f>(SUMIFS(Caixa!$N$12:$N$5134,Caixa!$B$12:$B$5134,DO$12,Caixa!$L$12:$L$5134,$C22)+SUMIFS(Banco!$M$12:$M$5000,Banco!$B$12:$B$5000,DO$12,Banco!$K$12:$K$5000,$C22))*-1</f>
        <v>0</v>
      </c>
      <c r="DP22" s="101">
        <f>(SUMIFS(Caixa!$N$12:$N$5134,Caixa!$B$12:$B$5134,DP$12,Caixa!$L$12:$L$5134,$C22)+SUMIFS(Banco!$M$12:$M$5000,Banco!$B$12:$B$5000,DP$12,Banco!$K$12:$K$5000,$C22))*-1</f>
        <v>0</v>
      </c>
      <c r="DQ22" s="101">
        <f>(SUMIFS(Caixa!$N$12:$N$5134,Caixa!$B$12:$B$5134,DQ$12,Caixa!$L$12:$L$5134,$C22)+SUMIFS(Banco!$M$12:$M$5000,Banco!$B$12:$B$5000,DQ$12,Banco!$K$12:$K$5000,$C22))*-1</f>
        <v>0</v>
      </c>
      <c r="DR22" s="101">
        <f>(SUMIFS(Caixa!$N$12:$N$5134,Caixa!$B$12:$B$5134,DR$12,Caixa!$L$12:$L$5134,$C22)+SUMIFS(Banco!$M$12:$M$5000,Banco!$B$12:$B$5000,DR$12,Banco!$K$12:$K$5000,$C22))*-1</f>
        <v>0</v>
      </c>
      <c r="DS22" s="101">
        <f>(SUMIFS(Caixa!$N$12:$N$5134,Caixa!$B$12:$B$5134,DS$12,Caixa!$L$12:$L$5134,$C22)+SUMIFS(Banco!$M$12:$M$5000,Banco!$B$12:$B$5000,DS$12,Banco!$K$12:$K$5000,$C22))*-1</f>
        <v>0</v>
      </c>
      <c r="DT22" s="101">
        <f>(SUMIFS(Caixa!$N$12:$N$5134,Caixa!$B$12:$B$5134,DT$12,Caixa!$L$12:$L$5134,$C22)+SUMIFS(Banco!$M$12:$M$5000,Banco!$B$12:$B$5000,DT$12,Banco!$K$12:$K$5000,$C22))*-1</f>
        <v>0</v>
      </c>
      <c r="DU22" s="101">
        <f>(SUMIFS(Caixa!$N$12:$N$5134,Caixa!$B$12:$B$5134,DU$12,Caixa!$L$12:$L$5134,$C22)+SUMIFS(Banco!$M$12:$M$5000,Banco!$B$12:$B$5000,DU$12,Banco!$K$12:$K$5000,$C22))*-1</f>
        <v>0</v>
      </c>
      <c r="DV22" s="101">
        <f>(SUMIFS(Caixa!$N$12:$N$5134,Caixa!$B$12:$B$5134,DV$12,Caixa!$L$12:$L$5134,$C22)+SUMIFS(Banco!$M$12:$M$5000,Banco!$B$12:$B$5000,DV$12,Banco!$K$12:$K$5000,$C22))*-1</f>
        <v>0</v>
      </c>
      <c r="DW22" s="102">
        <f t="shared" si="334"/>
        <v>0</v>
      </c>
      <c r="DX22" s="101">
        <f>(SUMIFS(Caixa!$N$12:$N$5134,Caixa!$B$12:$B$5134,DX$12,Caixa!$L$12:$L$5134,$C22)+SUMIFS(Banco!$M$12:$M$5000,Banco!$B$12:$B$5000,DX$12,Banco!$K$12:$K$5000,$C22))*-1</f>
        <v>0</v>
      </c>
      <c r="DY22" s="101">
        <f>(SUMIFS(Caixa!$N$12:$N$5134,Caixa!$B$12:$B$5134,DY$12,Caixa!$L$12:$L$5134,$C22)+SUMIFS(Banco!$M$12:$M$5000,Banco!$B$12:$B$5000,DY$12,Banco!$K$12:$K$5000,$C22))*-1</f>
        <v>0</v>
      </c>
      <c r="DZ22" s="101">
        <f>(SUMIFS(Caixa!$N$12:$N$5134,Caixa!$B$12:$B$5134,DZ$12,Caixa!$L$12:$L$5134,$C22)+SUMIFS(Banco!$M$12:$M$5000,Banco!$B$12:$B$5000,DZ$12,Banco!$K$12:$K$5000,$C22))*-1</f>
        <v>0</v>
      </c>
      <c r="EA22" s="101">
        <f>(SUMIFS(Caixa!$N$12:$N$5134,Caixa!$B$12:$B$5134,EA$12,Caixa!$L$12:$L$5134,$C22)+SUMIFS(Banco!$M$12:$M$5000,Banco!$B$12:$B$5000,EA$12,Banco!$K$12:$K$5000,$C22))*-1</f>
        <v>0</v>
      </c>
      <c r="EB22" s="101">
        <f>(SUMIFS(Caixa!$N$12:$N$5134,Caixa!$B$12:$B$5134,EB$12,Caixa!$L$12:$L$5134,$C22)+SUMIFS(Banco!$M$12:$M$5000,Banco!$B$12:$B$5000,EB$12,Banco!$K$12:$K$5000,$C22))*-1</f>
        <v>0</v>
      </c>
      <c r="EC22" s="101">
        <f>(SUMIFS(Caixa!$N$12:$N$5134,Caixa!$B$12:$B$5134,EC$12,Caixa!$L$12:$L$5134,$C22)+SUMIFS(Banco!$M$12:$M$5000,Banco!$B$12:$B$5000,EC$12,Banco!$K$12:$K$5000,$C22))*-1</f>
        <v>0</v>
      </c>
      <c r="ED22" s="101">
        <f>(SUMIFS(Caixa!$N$12:$N$5134,Caixa!$B$12:$B$5134,ED$12,Caixa!$L$12:$L$5134,$C22)+SUMIFS(Banco!$M$12:$M$5000,Banco!$B$12:$B$5000,ED$12,Banco!$K$12:$K$5000,$C22))*-1</f>
        <v>0</v>
      </c>
      <c r="EE22" s="101">
        <f>(SUMIFS(Caixa!$N$12:$N$5134,Caixa!$B$12:$B$5134,EE$12,Caixa!$L$12:$L$5134,$C22)+SUMIFS(Banco!$M$12:$M$5000,Banco!$B$12:$B$5000,EE$12,Banco!$K$12:$K$5000,$C22))*-1</f>
        <v>0</v>
      </c>
      <c r="EF22" s="101">
        <f>(SUMIFS(Caixa!$N$12:$N$5134,Caixa!$B$12:$B$5134,EF$12,Caixa!$L$12:$L$5134,$C22)+SUMIFS(Banco!$M$12:$M$5000,Banco!$B$12:$B$5000,EF$12,Banco!$K$12:$K$5000,$C22))*-1</f>
        <v>0</v>
      </c>
      <c r="EG22" s="101">
        <f>(SUMIFS(Caixa!$N$12:$N$5134,Caixa!$B$12:$B$5134,EG$12,Caixa!$L$12:$L$5134,$C22)+SUMIFS(Banco!$M$12:$M$5000,Banco!$B$12:$B$5000,EG$12,Banco!$K$12:$K$5000,$C22))*-1</f>
        <v>0</v>
      </c>
      <c r="EH22" s="101">
        <f>(SUMIFS(Caixa!$N$12:$N$5134,Caixa!$B$12:$B$5134,EH$12,Caixa!$L$12:$L$5134,$C22)+SUMIFS(Banco!$M$12:$M$5000,Banco!$B$12:$B$5000,EH$12,Banco!$K$12:$K$5000,$C22))*-1</f>
        <v>0</v>
      </c>
      <c r="EI22" s="101">
        <f>(SUMIFS(Caixa!$N$12:$N$5134,Caixa!$B$12:$B$5134,EI$12,Caixa!$L$12:$L$5134,$C22)+SUMIFS(Banco!$M$12:$M$5000,Banco!$B$12:$B$5000,EI$12,Banco!$K$12:$K$5000,$C22))*-1</f>
        <v>0</v>
      </c>
      <c r="EJ22" s="101">
        <f>(SUMIFS(Caixa!$N$12:$N$5134,Caixa!$B$12:$B$5134,EJ$12,Caixa!$L$12:$L$5134,$C22)+SUMIFS(Banco!$M$12:$M$5000,Banco!$B$12:$B$5000,EJ$12,Banco!$K$12:$K$5000,$C22))*-1</f>
        <v>0</v>
      </c>
      <c r="EK22" s="101">
        <f>(SUMIFS(Caixa!$N$12:$N$5134,Caixa!$B$12:$B$5134,EK$12,Caixa!$L$12:$L$5134,$C22)+SUMIFS(Banco!$M$12:$M$5000,Banco!$B$12:$B$5000,EK$12,Banco!$K$12:$K$5000,$C22))*-1</f>
        <v>0</v>
      </c>
      <c r="EL22" s="101">
        <f>(SUMIFS(Caixa!$N$12:$N$5134,Caixa!$B$12:$B$5134,EL$12,Caixa!$L$12:$L$5134,$C22)+SUMIFS(Banco!$M$12:$M$5000,Banco!$B$12:$B$5000,EL$12,Banco!$K$12:$K$5000,$C22))*-1</f>
        <v>0</v>
      </c>
      <c r="EM22" s="101">
        <f>(SUMIFS(Caixa!$N$12:$N$5134,Caixa!$B$12:$B$5134,EM$12,Caixa!$L$12:$L$5134,$C22)+SUMIFS(Banco!$M$12:$M$5000,Banco!$B$12:$B$5000,EM$12,Banco!$K$12:$K$5000,$C22))*-1</f>
        <v>0</v>
      </c>
      <c r="EN22" s="101">
        <f>(SUMIFS(Caixa!$N$12:$N$5134,Caixa!$B$12:$B$5134,EN$12,Caixa!$L$12:$L$5134,$C22)+SUMIFS(Banco!$M$12:$M$5000,Banco!$B$12:$B$5000,EN$12,Banco!$K$12:$K$5000,$C22))*-1</f>
        <v>0</v>
      </c>
      <c r="EO22" s="101">
        <f>(SUMIFS(Caixa!$N$12:$N$5134,Caixa!$B$12:$B$5134,EO$12,Caixa!$L$12:$L$5134,$C22)+SUMIFS(Banco!$M$12:$M$5000,Banco!$B$12:$B$5000,EO$12,Banco!$K$12:$K$5000,$C22))*-1</f>
        <v>0</v>
      </c>
      <c r="EP22" s="101">
        <f>(SUMIFS(Caixa!$N$12:$N$5134,Caixa!$B$12:$B$5134,EP$12,Caixa!$L$12:$L$5134,$C22)+SUMIFS(Banco!$M$12:$M$5000,Banco!$B$12:$B$5000,EP$12,Banco!$K$12:$K$5000,$C22))*-1</f>
        <v>0</v>
      </c>
      <c r="EQ22" s="101">
        <f>(SUMIFS(Caixa!$N$12:$N$5134,Caixa!$B$12:$B$5134,EQ$12,Caixa!$L$12:$L$5134,$C22)+SUMIFS(Banco!$M$12:$M$5000,Banco!$B$12:$B$5000,EQ$12,Banco!$K$12:$K$5000,$C22))*-1</f>
        <v>0</v>
      </c>
      <c r="ER22" s="101">
        <f>(SUMIFS(Caixa!$N$12:$N$5134,Caixa!$B$12:$B$5134,ER$12,Caixa!$L$12:$L$5134,$C22)+SUMIFS(Banco!$M$12:$M$5000,Banco!$B$12:$B$5000,ER$12,Banco!$K$12:$K$5000,$C22))*-1</f>
        <v>0</v>
      </c>
      <c r="ES22" s="101">
        <f>(SUMIFS(Caixa!$N$12:$N$5134,Caixa!$B$12:$B$5134,ES$12,Caixa!$L$12:$L$5134,$C22)+SUMIFS(Banco!$M$12:$M$5000,Banco!$B$12:$B$5000,ES$12,Banco!$K$12:$K$5000,$C22))*-1</f>
        <v>0</v>
      </c>
      <c r="ET22" s="101">
        <f>(SUMIFS(Caixa!$N$12:$N$5134,Caixa!$B$12:$B$5134,ET$12,Caixa!$L$12:$L$5134,$C22)+SUMIFS(Banco!$M$12:$M$5000,Banco!$B$12:$B$5000,ET$12,Banco!$K$12:$K$5000,$C22))*-1</f>
        <v>0</v>
      </c>
      <c r="EU22" s="101">
        <f>(SUMIFS(Caixa!$N$12:$N$5134,Caixa!$B$12:$B$5134,EU$12,Caixa!$L$12:$L$5134,$C22)+SUMIFS(Banco!$M$12:$M$5000,Banco!$B$12:$B$5000,EU$12,Banco!$K$12:$K$5000,$C22))*-1</f>
        <v>0</v>
      </c>
      <c r="EV22" s="101">
        <f>(SUMIFS(Caixa!$N$12:$N$5134,Caixa!$B$12:$B$5134,EV$12,Caixa!$L$12:$L$5134,$C22)+SUMIFS(Banco!$M$12:$M$5000,Banco!$B$12:$B$5000,EV$12,Banco!$K$12:$K$5000,$C22))*-1</f>
        <v>0</v>
      </c>
      <c r="EW22" s="101">
        <f>(SUMIFS(Caixa!$N$12:$N$5134,Caixa!$B$12:$B$5134,EW$12,Caixa!$L$12:$L$5134,$C22)+SUMIFS(Banco!$M$12:$M$5000,Banco!$B$12:$B$5000,EW$12,Banco!$K$12:$K$5000,$C22))*-1</f>
        <v>0</v>
      </c>
      <c r="EX22" s="101">
        <f>(SUMIFS(Caixa!$N$12:$N$5134,Caixa!$B$12:$B$5134,EX$12,Caixa!$L$12:$L$5134,$C22)+SUMIFS(Banco!$M$12:$M$5000,Banco!$B$12:$B$5000,EX$12,Banco!$K$12:$K$5000,$C22))*-1</f>
        <v>0</v>
      </c>
      <c r="EY22" s="101">
        <f>(SUMIFS(Caixa!$N$12:$N$5134,Caixa!$B$12:$B$5134,EY$12,Caixa!$L$12:$L$5134,$C22)+SUMIFS(Banco!$M$12:$M$5000,Banco!$B$12:$B$5000,EY$12,Banco!$K$12:$K$5000,$C22))*-1</f>
        <v>0</v>
      </c>
      <c r="EZ22" s="101">
        <f>(SUMIFS(Caixa!$N$12:$N$5134,Caixa!$B$12:$B$5134,EZ$12,Caixa!$L$12:$L$5134,$C22)+SUMIFS(Banco!$M$12:$M$5000,Banco!$B$12:$B$5000,EZ$12,Banco!$K$12:$K$5000,$C22))*-1</f>
        <v>0</v>
      </c>
      <c r="FA22" s="101">
        <f>(SUMIFS(Caixa!$N$12:$N$5134,Caixa!$B$12:$B$5134,FA$12,Caixa!$L$12:$L$5134,$C22)+SUMIFS(Banco!$M$12:$M$5000,Banco!$B$12:$B$5000,FA$12,Banco!$K$12:$K$5000,$C22))*-1</f>
        <v>0</v>
      </c>
      <c r="FB22" s="101">
        <f>(SUMIFS(Caixa!$N$12:$N$5134,Caixa!$B$12:$B$5134,FB$12,Caixa!$L$12:$L$5134,$C22)+SUMIFS(Banco!$M$12:$M$5000,Banco!$B$12:$B$5000,FB$12,Banco!$K$12:$K$5000,$C22))*-1</f>
        <v>0</v>
      </c>
      <c r="FC22" s="102">
        <f t="shared" si="340"/>
        <v>0</v>
      </c>
      <c r="FD22" s="101">
        <f>(SUMIFS(Caixa!$N$12:$N$5134,Caixa!$B$12:$B$5134,FD$12,Caixa!$L$12:$L$5134,$C22)+SUMIFS(Banco!$M$12:$M$5000,Banco!$B$12:$B$5000,FD$12,Banco!$K$12:$K$5000,$C22))*-1</f>
        <v>0</v>
      </c>
      <c r="FE22" s="101">
        <f>(SUMIFS(Caixa!$N$12:$N$5134,Caixa!$B$12:$B$5134,FE$12,Caixa!$L$12:$L$5134,$C22)+SUMIFS(Banco!$M$12:$M$5000,Banco!$B$12:$B$5000,FE$12,Banco!$K$12:$K$5000,$C22))*-1</f>
        <v>0</v>
      </c>
      <c r="FF22" s="101">
        <f>(SUMIFS(Caixa!$N$12:$N$5134,Caixa!$B$12:$B$5134,FF$12,Caixa!$L$12:$L$5134,$C22)+SUMIFS(Banco!$M$12:$M$5000,Banco!$B$12:$B$5000,FF$12,Banco!$K$12:$K$5000,$C22))*-1</f>
        <v>0</v>
      </c>
      <c r="FG22" s="101">
        <f>(SUMIFS(Caixa!$N$12:$N$5134,Caixa!$B$12:$B$5134,FG$12,Caixa!$L$12:$L$5134,$C22)+SUMIFS(Banco!$M$12:$M$5000,Banco!$B$12:$B$5000,FG$12,Banco!$K$12:$K$5000,$C22))*-1</f>
        <v>0</v>
      </c>
      <c r="FH22" s="101">
        <f>(SUMIFS(Caixa!$N$12:$N$5134,Caixa!$B$12:$B$5134,FH$12,Caixa!$L$12:$L$5134,$C22)+SUMIFS(Banco!$M$12:$M$5000,Banco!$B$12:$B$5000,FH$12,Banco!$K$12:$K$5000,$C22))*-1</f>
        <v>0</v>
      </c>
      <c r="FI22" s="101">
        <f>(SUMIFS(Caixa!$N$12:$N$5134,Caixa!$B$12:$B$5134,FI$12,Caixa!$L$12:$L$5134,$C22)+SUMIFS(Banco!$M$12:$M$5000,Banco!$B$12:$B$5000,FI$12,Banco!$K$12:$K$5000,$C22))*-1</f>
        <v>0</v>
      </c>
      <c r="FJ22" s="101">
        <f>(SUMIFS(Caixa!$N$12:$N$5134,Caixa!$B$12:$B$5134,FJ$12,Caixa!$L$12:$L$5134,$C22)+SUMIFS(Banco!$M$12:$M$5000,Banco!$B$12:$B$5000,FJ$12,Banco!$K$12:$K$5000,$C22))*-1</f>
        <v>0</v>
      </c>
      <c r="FK22" s="101">
        <f>(SUMIFS(Caixa!$N$12:$N$5134,Caixa!$B$12:$B$5134,FK$12,Caixa!$L$12:$L$5134,$C22)+SUMIFS(Banco!$M$12:$M$5000,Banco!$B$12:$B$5000,FK$12,Banco!$K$12:$K$5000,$C22))*-1</f>
        <v>0</v>
      </c>
      <c r="FL22" s="101">
        <f>(SUMIFS(Caixa!$N$12:$N$5134,Caixa!$B$12:$B$5134,FL$12,Caixa!$L$12:$L$5134,$C22)+SUMIFS(Banco!$M$12:$M$5000,Banco!$B$12:$B$5000,FL$12,Banco!$K$12:$K$5000,$C22))*-1</f>
        <v>0</v>
      </c>
      <c r="FM22" s="101">
        <f>(SUMIFS(Caixa!$N$12:$N$5134,Caixa!$B$12:$B$5134,FM$12,Caixa!$L$12:$L$5134,$C22)+SUMIFS(Banco!$M$12:$M$5000,Banco!$B$12:$B$5000,FM$12,Banco!$K$12:$K$5000,$C22))*-1</f>
        <v>0</v>
      </c>
      <c r="FN22" s="101">
        <f>(SUMIFS(Caixa!$N$12:$N$5134,Caixa!$B$12:$B$5134,FN$12,Caixa!$L$12:$L$5134,$C22)+SUMIFS(Banco!$M$12:$M$5000,Banco!$B$12:$B$5000,FN$12,Banco!$K$12:$K$5000,$C22))*-1</f>
        <v>0</v>
      </c>
      <c r="FO22" s="101">
        <f>(SUMIFS(Caixa!$N$12:$N$5134,Caixa!$B$12:$B$5134,FO$12,Caixa!$L$12:$L$5134,$C22)+SUMIFS(Banco!$M$12:$M$5000,Banco!$B$12:$B$5000,FO$12,Banco!$K$12:$K$5000,$C22))*-1</f>
        <v>0</v>
      </c>
      <c r="FP22" s="101">
        <f>(SUMIFS(Caixa!$N$12:$N$5134,Caixa!$B$12:$B$5134,FP$12,Caixa!$L$12:$L$5134,$C22)+SUMIFS(Banco!$M$12:$M$5000,Banco!$B$12:$B$5000,FP$12,Banco!$K$12:$K$5000,$C22))*-1</f>
        <v>0</v>
      </c>
      <c r="FQ22" s="101">
        <f>(SUMIFS(Caixa!$N$12:$N$5134,Caixa!$B$12:$B$5134,FQ$12,Caixa!$L$12:$L$5134,$C22)+SUMIFS(Banco!$M$12:$M$5000,Banco!$B$12:$B$5000,FQ$12,Banco!$K$12:$K$5000,$C22))*-1</f>
        <v>0</v>
      </c>
      <c r="FR22" s="101">
        <f>(SUMIFS(Caixa!$N$12:$N$5134,Caixa!$B$12:$B$5134,FR$12,Caixa!$L$12:$L$5134,$C22)+SUMIFS(Banco!$M$12:$M$5000,Banco!$B$12:$B$5000,FR$12,Banco!$K$12:$K$5000,$C22))*-1</f>
        <v>0</v>
      </c>
      <c r="FS22" s="101">
        <f>(SUMIFS(Caixa!$N$12:$N$5134,Caixa!$B$12:$B$5134,FS$12,Caixa!$L$12:$L$5134,$C22)+SUMIFS(Banco!$M$12:$M$5000,Banco!$B$12:$B$5000,FS$12,Banco!$K$12:$K$5000,$C22))*-1</f>
        <v>0</v>
      </c>
      <c r="FT22" s="101">
        <f>(SUMIFS(Caixa!$N$12:$N$5134,Caixa!$B$12:$B$5134,FT$12,Caixa!$L$12:$L$5134,$C22)+SUMIFS(Banco!$M$12:$M$5000,Banco!$B$12:$B$5000,FT$12,Banco!$K$12:$K$5000,$C22))*-1</f>
        <v>0</v>
      </c>
      <c r="FU22" s="101">
        <f>(SUMIFS(Caixa!$N$12:$N$5134,Caixa!$B$12:$B$5134,FU$12,Caixa!$L$12:$L$5134,$C22)+SUMIFS(Banco!$M$12:$M$5000,Banco!$B$12:$B$5000,FU$12,Banco!$K$12:$K$5000,$C22))*-1</f>
        <v>0</v>
      </c>
      <c r="FV22" s="101">
        <f>(SUMIFS(Caixa!$N$12:$N$5134,Caixa!$B$12:$B$5134,FV$12,Caixa!$L$12:$L$5134,$C22)+SUMIFS(Banco!$M$12:$M$5000,Banco!$B$12:$B$5000,FV$12,Banco!$K$12:$K$5000,$C22))*-1</f>
        <v>0</v>
      </c>
      <c r="FW22" s="101">
        <f>(SUMIFS(Caixa!$N$12:$N$5134,Caixa!$B$12:$B$5134,FW$12,Caixa!$L$12:$L$5134,$C22)+SUMIFS(Banco!$M$12:$M$5000,Banco!$B$12:$B$5000,FW$12,Banco!$K$12:$K$5000,$C22))*-1</f>
        <v>0</v>
      </c>
      <c r="FX22" s="101">
        <f>(SUMIFS(Caixa!$N$12:$N$5134,Caixa!$B$12:$B$5134,FX$12,Caixa!$L$12:$L$5134,$C22)+SUMIFS(Banco!$M$12:$M$5000,Banco!$B$12:$B$5000,FX$12,Banco!$K$12:$K$5000,$C22))*-1</f>
        <v>0</v>
      </c>
      <c r="FY22" s="101">
        <f>(SUMIFS(Caixa!$N$12:$N$5134,Caixa!$B$12:$B$5134,FY$12,Caixa!$L$12:$L$5134,$C22)+SUMIFS(Banco!$M$12:$M$5000,Banco!$B$12:$B$5000,FY$12,Banco!$K$12:$K$5000,$C22))*-1</f>
        <v>0</v>
      </c>
      <c r="FZ22" s="101">
        <f>(SUMIFS(Caixa!$N$12:$N$5134,Caixa!$B$12:$B$5134,FZ$12,Caixa!$L$12:$L$5134,$C22)+SUMIFS(Banco!$M$12:$M$5000,Banco!$B$12:$B$5000,FZ$12,Banco!$K$12:$K$5000,$C22))*-1</f>
        <v>0</v>
      </c>
      <c r="GA22" s="101">
        <f>(SUMIFS(Caixa!$N$12:$N$5134,Caixa!$B$12:$B$5134,GA$12,Caixa!$L$12:$L$5134,$C22)+SUMIFS(Banco!$M$12:$M$5000,Banco!$B$12:$B$5000,GA$12,Banco!$K$12:$K$5000,$C22))*-1</f>
        <v>0</v>
      </c>
      <c r="GB22" s="101">
        <f>(SUMIFS(Caixa!$N$12:$N$5134,Caixa!$B$12:$B$5134,GB$12,Caixa!$L$12:$L$5134,$C22)+SUMIFS(Banco!$M$12:$M$5000,Banco!$B$12:$B$5000,GB$12,Banco!$K$12:$K$5000,$C22))*-1</f>
        <v>0</v>
      </c>
      <c r="GC22" s="101">
        <f>(SUMIFS(Caixa!$N$12:$N$5134,Caixa!$B$12:$B$5134,GC$12,Caixa!$L$12:$L$5134,$C22)+SUMIFS(Banco!$M$12:$M$5000,Banco!$B$12:$B$5000,GC$12,Banco!$K$12:$K$5000,$C22))*-1</f>
        <v>0</v>
      </c>
      <c r="GD22" s="101">
        <f>(SUMIFS(Caixa!$N$12:$N$5134,Caixa!$B$12:$B$5134,GD$12,Caixa!$L$12:$L$5134,$C22)+SUMIFS(Banco!$M$12:$M$5000,Banco!$B$12:$B$5000,GD$12,Banco!$K$12:$K$5000,$C22))*-1</f>
        <v>0</v>
      </c>
      <c r="GE22" s="101">
        <f>(SUMIFS(Caixa!$N$12:$N$5134,Caixa!$B$12:$B$5134,GE$12,Caixa!$L$12:$L$5134,$C22)+SUMIFS(Banco!$M$12:$M$5000,Banco!$B$12:$B$5000,GE$12,Banco!$K$12:$K$5000,$C22))*-1</f>
        <v>0</v>
      </c>
      <c r="GF22" s="101">
        <f>(SUMIFS(Caixa!$N$12:$N$5134,Caixa!$B$12:$B$5134,GF$12,Caixa!$L$12:$L$5134,$C22)+SUMIFS(Banco!$M$12:$M$5000,Banco!$B$12:$B$5000,GF$12,Banco!$K$12:$K$5000,$C22))*-1</f>
        <v>0</v>
      </c>
      <c r="GG22" s="101">
        <f>(SUMIFS(Caixa!$N$12:$N$5134,Caixa!$B$12:$B$5134,GG$12,Caixa!$L$12:$L$5134,$C22)+SUMIFS(Banco!$M$12:$M$5000,Banco!$B$12:$B$5000,GG$12,Banco!$K$12:$K$5000,$C22))*-1</f>
        <v>0</v>
      </c>
      <c r="GH22" s="102">
        <f t="shared" si="335"/>
        <v>0</v>
      </c>
      <c r="GI22" s="101">
        <f>(SUMIFS(Caixa!$N$12:$N$5134,Caixa!$B$12:$B$5134,GI$12,Caixa!$L$12:$L$5134,$C22)+SUMIFS(Banco!$M$12:$M$5000,Banco!$B$12:$B$5000,GI$12,Banco!$K$12:$K$5000,$C22))*-1</f>
        <v>0</v>
      </c>
      <c r="GJ22" s="101">
        <f>(SUMIFS(Caixa!$N$12:$N$5134,Caixa!$B$12:$B$5134,GJ$12,Caixa!$L$12:$L$5134,$C22)+SUMIFS(Banco!$M$12:$M$5000,Banco!$B$12:$B$5000,GJ$12,Banco!$K$12:$K$5000,$C22))*-1</f>
        <v>0</v>
      </c>
      <c r="GK22" s="101">
        <f>(SUMIFS(Caixa!$N$12:$N$5134,Caixa!$B$12:$B$5134,GK$12,Caixa!$L$12:$L$5134,$C22)+SUMIFS(Banco!$M$12:$M$5000,Banco!$B$12:$B$5000,GK$12,Banco!$K$12:$K$5000,$C22))*-1</f>
        <v>0</v>
      </c>
      <c r="GL22" s="101">
        <f>(SUMIFS(Caixa!$N$12:$N$5134,Caixa!$B$12:$B$5134,GL$12,Caixa!$L$12:$L$5134,$C22)+SUMIFS(Banco!$M$12:$M$5000,Banco!$B$12:$B$5000,GL$12,Banco!$K$12:$K$5000,$C22))*-1</f>
        <v>0</v>
      </c>
      <c r="GM22" s="101">
        <f>(SUMIFS(Caixa!$N$12:$N$5134,Caixa!$B$12:$B$5134,GM$12,Caixa!$L$12:$L$5134,$C22)+SUMIFS(Banco!$M$12:$M$5000,Banco!$B$12:$B$5000,GM$12,Banco!$K$12:$K$5000,$C22))*-1</f>
        <v>0</v>
      </c>
      <c r="GN22" s="101">
        <f>(SUMIFS(Caixa!$N$12:$N$5134,Caixa!$B$12:$B$5134,GN$12,Caixa!$L$12:$L$5134,$C22)+SUMIFS(Banco!$M$12:$M$5000,Banco!$B$12:$B$5000,GN$12,Banco!$K$12:$K$5000,$C22))*-1</f>
        <v>0</v>
      </c>
      <c r="GO22" s="101">
        <f>(SUMIFS(Caixa!$N$12:$N$5134,Caixa!$B$12:$B$5134,GO$12,Caixa!$L$12:$L$5134,$C22)+SUMIFS(Banco!$M$12:$M$5000,Banco!$B$12:$B$5000,GO$12,Banco!$K$12:$K$5000,$C22))*-1</f>
        <v>0</v>
      </c>
      <c r="GP22" s="101">
        <f>(SUMIFS(Caixa!$N$12:$N$5134,Caixa!$B$12:$B$5134,GP$12,Caixa!$L$12:$L$5134,$C22)+SUMIFS(Banco!$M$12:$M$5000,Banco!$B$12:$B$5000,GP$12,Banco!$K$12:$K$5000,$C22))*-1</f>
        <v>0</v>
      </c>
      <c r="GQ22" s="101">
        <f>(SUMIFS(Caixa!$N$12:$N$5134,Caixa!$B$12:$B$5134,GQ$12,Caixa!$L$12:$L$5134,$C22)+SUMIFS(Banco!$M$12:$M$5000,Banco!$B$12:$B$5000,GQ$12,Banco!$K$12:$K$5000,$C22))*-1</f>
        <v>0</v>
      </c>
      <c r="GR22" s="101">
        <f>(SUMIFS(Caixa!$N$12:$N$5134,Caixa!$B$12:$B$5134,GR$12,Caixa!$L$12:$L$5134,$C22)+SUMIFS(Banco!$M$12:$M$5000,Banco!$B$12:$B$5000,GR$12,Banco!$K$12:$K$5000,$C22))*-1</f>
        <v>0</v>
      </c>
      <c r="GS22" s="101">
        <f>(SUMIFS(Caixa!$N$12:$N$5134,Caixa!$B$12:$B$5134,GS$12,Caixa!$L$12:$L$5134,$C22)+SUMIFS(Banco!$M$12:$M$5000,Banco!$B$12:$B$5000,GS$12,Banco!$K$12:$K$5000,$C22))*-1</f>
        <v>0</v>
      </c>
      <c r="GT22" s="101">
        <f>(SUMIFS(Caixa!$N$12:$N$5134,Caixa!$B$12:$B$5134,GT$12,Caixa!$L$12:$L$5134,$C22)+SUMIFS(Banco!$M$12:$M$5000,Banco!$B$12:$B$5000,GT$12,Banco!$K$12:$K$5000,$C22))*-1</f>
        <v>0</v>
      </c>
      <c r="GU22" s="101">
        <f>(SUMIFS(Caixa!$N$12:$N$5134,Caixa!$B$12:$B$5134,GU$12,Caixa!$L$12:$L$5134,$C22)+SUMIFS(Banco!$M$12:$M$5000,Banco!$B$12:$B$5000,GU$12,Banco!$K$12:$K$5000,$C22))*-1</f>
        <v>0</v>
      </c>
      <c r="GV22" s="101">
        <f>(SUMIFS(Caixa!$N$12:$N$5134,Caixa!$B$12:$B$5134,GV$12,Caixa!$L$12:$L$5134,$C22)+SUMIFS(Banco!$M$12:$M$5000,Banco!$B$12:$B$5000,GV$12,Banco!$K$12:$K$5000,$C22))*-1</f>
        <v>0</v>
      </c>
      <c r="GW22" s="101">
        <f>(SUMIFS(Caixa!$N$12:$N$5134,Caixa!$B$12:$B$5134,GW$12,Caixa!$L$12:$L$5134,$C22)+SUMIFS(Banco!$M$12:$M$5000,Banco!$B$12:$B$5000,GW$12,Banco!$K$12:$K$5000,$C22))*-1</f>
        <v>0</v>
      </c>
      <c r="GX22" s="101">
        <f>(SUMIFS(Caixa!$N$12:$N$5134,Caixa!$B$12:$B$5134,GX$12,Caixa!$L$12:$L$5134,$C22)+SUMIFS(Banco!$M$12:$M$5000,Banco!$B$12:$B$5000,GX$12,Banco!$K$12:$K$5000,$C22))*-1</f>
        <v>0</v>
      </c>
      <c r="GY22" s="101">
        <f>(SUMIFS(Caixa!$N$12:$N$5134,Caixa!$B$12:$B$5134,GY$12,Caixa!$L$12:$L$5134,$C22)+SUMIFS(Banco!$M$12:$M$5000,Banco!$B$12:$B$5000,GY$12,Banco!$K$12:$K$5000,$C22))*-1</f>
        <v>0</v>
      </c>
      <c r="GZ22" s="101">
        <f>(SUMIFS(Caixa!$N$12:$N$5134,Caixa!$B$12:$B$5134,GZ$12,Caixa!$L$12:$L$5134,$C22)+SUMIFS(Banco!$M$12:$M$5000,Banco!$B$12:$B$5000,GZ$12,Banco!$K$12:$K$5000,$C22))*-1</f>
        <v>0</v>
      </c>
      <c r="HA22" s="101">
        <f>(SUMIFS(Caixa!$N$12:$N$5134,Caixa!$B$12:$B$5134,HA$12,Caixa!$L$12:$L$5134,$C22)+SUMIFS(Banco!$M$12:$M$5000,Banco!$B$12:$B$5000,HA$12,Banco!$K$12:$K$5000,$C22))*-1</f>
        <v>0</v>
      </c>
      <c r="HB22" s="101">
        <f>(SUMIFS(Caixa!$N$12:$N$5134,Caixa!$B$12:$B$5134,HB$12,Caixa!$L$12:$L$5134,$C22)+SUMIFS(Banco!$M$12:$M$5000,Banco!$B$12:$B$5000,HB$12,Banco!$K$12:$K$5000,$C22))*-1</f>
        <v>0</v>
      </c>
      <c r="HC22" s="101">
        <f>(SUMIFS(Caixa!$N$12:$N$5134,Caixa!$B$12:$B$5134,HC$12,Caixa!$L$12:$L$5134,$C22)+SUMIFS(Banco!$M$12:$M$5000,Banco!$B$12:$B$5000,HC$12,Banco!$K$12:$K$5000,$C22))*-1</f>
        <v>0</v>
      </c>
      <c r="HD22" s="101">
        <f>(SUMIFS(Caixa!$N$12:$N$5134,Caixa!$B$12:$B$5134,HD$12,Caixa!$L$12:$L$5134,$C22)+SUMIFS(Banco!$M$12:$M$5000,Banco!$B$12:$B$5000,HD$12,Banco!$K$12:$K$5000,$C22))*-1</f>
        <v>0</v>
      </c>
      <c r="HE22" s="101">
        <f>(SUMIFS(Caixa!$N$12:$N$5134,Caixa!$B$12:$B$5134,HE$12,Caixa!$L$12:$L$5134,$C22)+SUMIFS(Banco!$M$12:$M$5000,Banco!$B$12:$B$5000,HE$12,Banco!$K$12:$K$5000,$C22))*-1</f>
        <v>0</v>
      </c>
      <c r="HF22" s="101">
        <f>(SUMIFS(Caixa!$N$12:$N$5134,Caixa!$B$12:$B$5134,HF$12,Caixa!$L$12:$L$5134,$C22)+SUMIFS(Banco!$M$12:$M$5000,Banco!$B$12:$B$5000,HF$12,Banco!$K$12:$K$5000,$C22))*-1</f>
        <v>0</v>
      </c>
      <c r="HG22" s="101">
        <f>(SUMIFS(Caixa!$N$12:$N$5134,Caixa!$B$12:$B$5134,HG$12,Caixa!$L$12:$L$5134,$C22)+SUMIFS(Banco!$M$12:$M$5000,Banco!$B$12:$B$5000,HG$12,Banco!$K$12:$K$5000,$C22))*-1</f>
        <v>0</v>
      </c>
      <c r="HH22" s="101">
        <f>(SUMIFS(Caixa!$N$12:$N$5134,Caixa!$B$12:$B$5134,HH$12,Caixa!$L$12:$L$5134,$C22)+SUMIFS(Banco!$M$12:$M$5000,Banco!$B$12:$B$5000,HH$12,Banco!$K$12:$K$5000,$C22))*-1</f>
        <v>0</v>
      </c>
      <c r="HI22" s="101">
        <f>(SUMIFS(Caixa!$N$12:$N$5134,Caixa!$B$12:$B$5134,HI$12,Caixa!$L$12:$L$5134,$C22)+SUMIFS(Banco!$M$12:$M$5000,Banco!$B$12:$B$5000,HI$12,Banco!$K$12:$K$5000,$C22))*-1</f>
        <v>0</v>
      </c>
      <c r="HJ22" s="101">
        <f>(SUMIFS(Caixa!$N$12:$N$5134,Caixa!$B$12:$B$5134,HJ$12,Caixa!$L$12:$L$5134,$C22)+SUMIFS(Banco!$M$12:$M$5000,Banco!$B$12:$B$5000,HJ$12,Banco!$K$12:$K$5000,$C22))*-1</f>
        <v>0</v>
      </c>
      <c r="HK22" s="101">
        <f>(SUMIFS(Caixa!$N$12:$N$5134,Caixa!$B$12:$B$5134,HK$12,Caixa!$L$12:$L$5134,$C22)+SUMIFS(Banco!$M$12:$M$5000,Banco!$B$12:$B$5000,HK$12,Banco!$K$12:$K$5000,$C22))*-1</f>
        <v>0</v>
      </c>
      <c r="HL22" s="101">
        <f>(SUMIFS(Caixa!$N$12:$N$5134,Caixa!$B$12:$B$5134,HL$12,Caixa!$L$12:$L$5134,$C22)+SUMIFS(Banco!$M$12:$M$5000,Banco!$B$12:$B$5000,HL$12,Banco!$K$12:$K$5000,$C22))*-1</f>
        <v>0</v>
      </c>
      <c r="HM22" s="101">
        <f>(SUMIFS(Caixa!$N$12:$N$5134,Caixa!$B$12:$B$5134,HM$12,Caixa!$L$12:$L$5134,$C22)+SUMIFS(Banco!$M$12:$M$5000,Banco!$B$12:$B$5000,HM$12,Banco!$K$12:$K$5000,$C22))*-1</f>
        <v>0</v>
      </c>
      <c r="HN22" s="102">
        <f t="shared" si="341"/>
        <v>0</v>
      </c>
      <c r="HO22" s="101">
        <f>(SUMIFS(Caixa!$N$12:$N$5134,Caixa!$B$12:$B$5134,HO$12,Caixa!$L$12:$L$5134,$C22)+SUMIFS(Banco!$M$12:$M$5000,Banco!$B$12:$B$5000,HO$12,Banco!$K$12:$K$5000,$C22))*-1</f>
        <v>0</v>
      </c>
      <c r="HP22" s="101">
        <f>(SUMIFS(Caixa!$N$12:$N$5134,Caixa!$B$12:$B$5134,HP$12,Caixa!$L$12:$L$5134,$C22)+SUMIFS(Banco!$M$12:$M$5000,Banco!$B$12:$B$5000,HP$12,Banco!$K$12:$K$5000,$C22))*-1</f>
        <v>0</v>
      </c>
      <c r="HQ22" s="101">
        <f>(SUMIFS(Caixa!$N$12:$N$5134,Caixa!$B$12:$B$5134,HQ$12,Caixa!$L$12:$L$5134,$C22)+SUMIFS(Banco!$M$12:$M$5000,Banco!$B$12:$B$5000,HQ$12,Banco!$K$12:$K$5000,$C22))*-1</f>
        <v>0</v>
      </c>
      <c r="HR22" s="101">
        <f>(SUMIFS(Caixa!$N$12:$N$5134,Caixa!$B$12:$B$5134,HR$12,Caixa!$L$12:$L$5134,$C22)+SUMIFS(Banco!$M$12:$M$5000,Banco!$B$12:$B$5000,HR$12,Banco!$K$12:$K$5000,$C22))*-1</f>
        <v>0</v>
      </c>
      <c r="HS22" s="101">
        <f>(SUMIFS(Caixa!$N$12:$N$5134,Caixa!$B$12:$B$5134,HS$12,Caixa!$L$12:$L$5134,$C22)+SUMIFS(Banco!$M$12:$M$5000,Banco!$B$12:$B$5000,HS$12,Banco!$K$12:$K$5000,$C22))*-1</f>
        <v>0</v>
      </c>
      <c r="HT22" s="101">
        <f>(SUMIFS(Caixa!$N$12:$N$5134,Caixa!$B$12:$B$5134,HT$12,Caixa!$L$12:$L$5134,$C22)+SUMIFS(Banco!$M$12:$M$5000,Banco!$B$12:$B$5000,HT$12,Banco!$K$12:$K$5000,$C22))*-1</f>
        <v>0</v>
      </c>
      <c r="HU22" s="101">
        <f>(SUMIFS(Caixa!$N$12:$N$5134,Caixa!$B$12:$B$5134,HU$12,Caixa!$L$12:$L$5134,$C22)+SUMIFS(Banco!$M$12:$M$5000,Banco!$B$12:$B$5000,HU$12,Banco!$K$12:$K$5000,$C22))*-1</f>
        <v>0</v>
      </c>
      <c r="HV22" s="101">
        <f>(SUMIFS(Caixa!$N$12:$N$5134,Caixa!$B$12:$B$5134,HV$12,Caixa!$L$12:$L$5134,$C22)+SUMIFS(Banco!$M$12:$M$5000,Banco!$B$12:$B$5000,HV$12,Banco!$K$12:$K$5000,$C22))*-1</f>
        <v>0</v>
      </c>
      <c r="HW22" s="101">
        <f>(SUMIFS(Caixa!$N$12:$N$5134,Caixa!$B$12:$B$5134,HW$12,Caixa!$L$12:$L$5134,$C22)+SUMIFS(Banco!$M$12:$M$5000,Banco!$B$12:$B$5000,HW$12,Banco!$K$12:$K$5000,$C22))*-1</f>
        <v>0</v>
      </c>
      <c r="HX22" s="101">
        <f>(SUMIFS(Caixa!$N$12:$N$5134,Caixa!$B$12:$B$5134,HX$12,Caixa!$L$12:$L$5134,$C22)+SUMIFS(Banco!$M$12:$M$5000,Banco!$B$12:$B$5000,HX$12,Banco!$K$12:$K$5000,$C22))*-1</f>
        <v>0</v>
      </c>
      <c r="HY22" s="101">
        <f>(SUMIFS(Caixa!$N$12:$N$5134,Caixa!$B$12:$B$5134,HY$12,Caixa!$L$12:$L$5134,$C22)+SUMIFS(Banco!$M$12:$M$5000,Banco!$B$12:$B$5000,HY$12,Banco!$K$12:$K$5000,$C22))*-1</f>
        <v>0</v>
      </c>
      <c r="HZ22" s="101">
        <f>(SUMIFS(Caixa!$N$12:$N$5134,Caixa!$B$12:$B$5134,HZ$12,Caixa!$L$12:$L$5134,$C22)+SUMIFS(Banco!$M$12:$M$5000,Banco!$B$12:$B$5000,HZ$12,Banco!$K$12:$K$5000,$C22))*-1</f>
        <v>0</v>
      </c>
      <c r="IA22" s="101">
        <f>(SUMIFS(Caixa!$N$12:$N$5134,Caixa!$B$12:$B$5134,IA$12,Caixa!$L$12:$L$5134,$C22)+SUMIFS(Banco!$M$12:$M$5000,Banco!$B$12:$B$5000,IA$12,Banco!$K$12:$K$5000,$C22))*-1</f>
        <v>0</v>
      </c>
      <c r="IB22" s="101">
        <f>(SUMIFS(Caixa!$N$12:$N$5134,Caixa!$B$12:$B$5134,IB$12,Caixa!$L$12:$L$5134,$C22)+SUMIFS(Banco!$M$12:$M$5000,Banco!$B$12:$B$5000,IB$12,Banco!$K$12:$K$5000,$C22))*-1</f>
        <v>0</v>
      </c>
      <c r="IC22" s="101">
        <f>(SUMIFS(Caixa!$N$12:$N$5134,Caixa!$B$12:$B$5134,IC$12,Caixa!$L$12:$L$5134,$C22)+SUMIFS(Banco!$M$12:$M$5000,Banco!$B$12:$B$5000,IC$12,Banco!$K$12:$K$5000,$C22))*-1</f>
        <v>0</v>
      </c>
      <c r="ID22" s="101">
        <f>(SUMIFS(Caixa!$N$12:$N$5134,Caixa!$B$12:$B$5134,ID$12,Caixa!$L$12:$L$5134,$C22)+SUMIFS(Banco!$M$12:$M$5000,Banco!$B$12:$B$5000,ID$12,Banco!$K$12:$K$5000,$C22))*-1</f>
        <v>0</v>
      </c>
      <c r="IE22" s="101">
        <f>(SUMIFS(Caixa!$N$12:$N$5134,Caixa!$B$12:$B$5134,IE$12,Caixa!$L$12:$L$5134,$C22)+SUMIFS(Banco!$M$12:$M$5000,Banco!$B$12:$B$5000,IE$12,Banco!$K$12:$K$5000,$C22))*-1</f>
        <v>0</v>
      </c>
      <c r="IF22" s="101">
        <f>(SUMIFS(Caixa!$N$12:$N$5134,Caixa!$B$12:$B$5134,IF$12,Caixa!$L$12:$L$5134,$C22)+SUMIFS(Banco!$M$12:$M$5000,Banco!$B$12:$B$5000,IF$12,Banco!$K$12:$K$5000,$C22))*-1</f>
        <v>0</v>
      </c>
      <c r="IG22" s="101">
        <f>(SUMIFS(Caixa!$N$12:$N$5134,Caixa!$B$12:$B$5134,IG$12,Caixa!$L$12:$L$5134,$C22)+SUMIFS(Banco!$M$12:$M$5000,Banco!$B$12:$B$5000,IG$12,Banco!$K$12:$K$5000,$C22))*-1</f>
        <v>0</v>
      </c>
      <c r="IH22" s="101">
        <f>(SUMIFS(Caixa!$N$12:$N$5134,Caixa!$B$12:$B$5134,IH$12,Caixa!$L$12:$L$5134,$C22)+SUMIFS(Banco!$M$12:$M$5000,Banco!$B$12:$B$5000,IH$12,Banco!$K$12:$K$5000,$C22))*-1</f>
        <v>0</v>
      </c>
      <c r="II22" s="101">
        <f>(SUMIFS(Caixa!$N$12:$N$5134,Caixa!$B$12:$B$5134,II$12,Caixa!$L$12:$L$5134,$C22)+SUMIFS(Banco!$M$12:$M$5000,Banco!$B$12:$B$5000,II$12,Banco!$K$12:$K$5000,$C22))*-1</f>
        <v>0</v>
      </c>
      <c r="IJ22" s="101">
        <f>(SUMIFS(Caixa!$N$12:$N$5134,Caixa!$B$12:$B$5134,IJ$12,Caixa!$L$12:$L$5134,$C22)+SUMIFS(Banco!$M$12:$M$5000,Banco!$B$12:$B$5000,IJ$12,Banco!$K$12:$K$5000,$C22))*-1</f>
        <v>0</v>
      </c>
      <c r="IK22" s="101">
        <f>(SUMIFS(Caixa!$N$12:$N$5134,Caixa!$B$12:$B$5134,IK$12,Caixa!$L$12:$L$5134,$C22)+SUMIFS(Banco!$M$12:$M$5000,Banco!$B$12:$B$5000,IK$12,Banco!$K$12:$K$5000,$C22))*-1</f>
        <v>0</v>
      </c>
      <c r="IL22" s="101">
        <f>(SUMIFS(Caixa!$N$12:$N$5134,Caixa!$B$12:$B$5134,IL$12,Caixa!$L$12:$L$5134,$C22)+SUMIFS(Banco!$M$12:$M$5000,Banco!$B$12:$B$5000,IL$12,Banco!$K$12:$K$5000,$C22))*-1</f>
        <v>0</v>
      </c>
      <c r="IM22" s="101">
        <f>(SUMIFS(Caixa!$N$12:$N$5134,Caixa!$B$12:$B$5134,IM$12,Caixa!$L$12:$L$5134,$C22)+SUMIFS(Banco!$M$12:$M$5000,Banco!$B$12:$B$5000,IM$12,Banco!$K$12:$K$5000,$C22))*-1</f>
        <v>0</v>
      </c>
      <c r="IN22" s="101">
        <f>(SUMIFS(Caixa!$N$12:$N$5134,Caixa!$B$12:$B$5134,IN$12,Caixa!$L$12:$L$5134,$C22)+SUMIFS(Banco!$M$12:$M$5000,Banco!$B$12:$B$5000,IN$12,Banco!$K$12:$K$5000,$C22))*-1</f>
        <v>0</v>
      </c>
      <c r="IO22" s="101">
        <f>(SUMIFS(Caixa!$N$12:$N$5134,Caixa!$B$12:$B$5134,IO$12,Caixa!$L$12:$L$5134,$C22)+SUMIFS(Banco!$M$12:$M$5000,Banco!$B$12:$B$5000,IO$12,Banco!$K$12:$K$5000,$C22))*-1</f>
        <v>0</v>
      </c>
      <c r="IP22" s="101">
        <f>(SUMIFS(Caixa!$N$12:$N$5134,Caixa!$B$12:$B$5134,IP$12,Caixa!$L$12:$L$5134,$C22)+SUMIFS(Banco!$M$12:$M$5000,Banco!$B$12:$B$5000,IP$12,Banco!$K$12:$K$5000,$C22))*-1</f>
        <v>0</v>
      </c>
      <c r="IQ22" s="101">
        <f>(SUMIFS(Caixa!$N$12:$N$5134,Caixa!$B$12:$B$5134,IQ$12,Caixa!$L$12:$L$5134,$C22)+SUMIFS(Banco!$M$12:$M$5000,Banco!$B$12:$B$5000,IQ$12,Banco!$K$12:$K$5000,$C22))*-1</f>
        <v>0</v>
      </c>
      <c r="IR22" s="101">
        <f>(SUMIFS(Caixa!$N$12:$N$5134,Caixa!$B$12:$B$5134,IR$12,Caixa!$L$12:$L$5134,$C22)+SUMIFS(Banco!$M$12:$M$5000,Banco!$B$12:$B$5000,IR$12,Banco!$K$12:$K$5000,$C22))*-1</f>
        <v>0</v>
      </c>
      <c r="IS22" s="101">
        <f>(SUMIFS(Caixa!$N$12:$N$5134,Caixa!$B$12:$B$5134,IS$12,Caixa!$L$12:$L$5134,$C22)+SUMIFS(Banco!$M$12:$M$5000,Banco!$B$12:$B$5000,IS$12,Banco!$K$12:$K$5000,$C22))*-1</f>
        <v>0</v>
      </c>
      <c r="IT22" s="102">
        <f t="shared" si="342"/>
        <v>0</v>
      </c>
      <c r="IU22" s="101">
        <f>(SUMIFS(Caixa!$N$12:$N$5134,Caixa!$B$12:$B$5134,IU$12,Caixa!$L$12:$L$5134,$C22)+SUMIFS(Banco!$M$12:$M$5000,Banco!$B$12:$B$5000,IU$12,Banco!$K$12:$K$5000,$C22))*-1</f>
        <v>0</v>
      </c>
      <c r="IV22" s="101">
        <f>(SUMIFS(Caixa!$N$12:$N$5134,Caixa!$B$12:$B$5134,IV$12,Caixa!$L$12:$L$5134,$C22)+SUMIFS(Banco!$M$12:$M$5000,Banco!$B$12:$B$5000,IV$12,Banco!$K$12:$K$5000,$C22))*-1</f>
        <v>0</v>
      </c>
      <c r="IW22" s="101">
        <f>(SUMIFS(Caixa!$N$12:$N$5134,Caixa!$B$12:$B$5134,IW$12,Caixa!$L$12:$L$5134,$C22)+SUMIFS(Banco!$M$12:$M$5000,Banco!$B$12:$B$5000,IW$12,Banco!$K$12:$K$5000,$C22))*-1</f>
        <v>0</v>
      </c>
      <c r="IX22" s="101">
        <f>(SUMIFS(Caixa!$N$12:$N$5134,Caixa!$B$12:$B$5134,IX$12,Caixa!$L$12:$L$5134,$C22)+SUMIFS(Banco!$M$12:$M$5000,Banco!$B$12:$B$5000,IX$12,Banco!$K$12:$K$5000,$C22))*-1</f>
        <v>0</v>
      </c>
      <c r="IY22" s="101">
        <f>(SUMIFS(Caixa!$N$12:$N$5134,Caixa!$B$12:$B$5134,IY$12,Caixa!$L$12:$L$5134,$C22)+SUMIFS(Banco!$M$12:$M$5000,Banco!$B$12:$B$5000,IY$12,Banco!$K$12:$K$5000,$C22))*-1</f>
        <v>0</v>
      </c>
      <c r="IZ22" s="101">
        <f>(SUMIFS(Caixa!$N$12:$N$5134,Caixa!$B$12:$B$5134,IZ$12,Caixa!$L$12:$L$5134,$C22)+SUMIFS(Banco!$M$12:$M$5000,Banco!$B$12:$B$5000,IZ$12,Banco!$K$12:$K$5000,$C22))*-1</f>
        <v>0</v>
      </c>
      <c r="JA22" s="101">
        <f>(SUMIFS(Caixa!$N$12:$N$5134,Caixa!$B$12:$B$5134,JA$12,Caixa!$L$12:$L$5134,$C22)+SUMIFS(Banco!$M$12:$M$5000,Banco!$B$12:$B$5000,JA$12,Banco!$K$12:$K$5000,$C22))*-1</f>
        <v>0</v>
      </c>
      <c r="JB22" s="101">
        <f>(SUMIFS(Caixa!$N$12:$N$5134,Caixa!$B$12:$B$5134,JB$12,Caixa!$L$12:$L$5134,$C22)+SUMIFS(Banco!$M$12:$M$5000,Banco!$B$12:$B$5000,JB$12,Banco!$K$12:$K$5000,$C22))*-1</f>
        <v>0</v>
      </c>
      <c r="JC22" s="101">
        <f>(SUMIFS(Caixa!$N$12:$N$5134,Caixa!$B$12:$B$5134,JC$12,Caixa!$L$12:$L$5134,$C22)+SUMIFS(Banco!$M$12:$M$5000,Banco!$B$12:$B$5000,JC$12,Banco!$K$12:$K$5000,$C22))*-1</f>
        <v>0</v>
      </c>
      <c r="JD22" s="101">
        <f>(SUMIFS(Caixa!$N$12:$N$5134,Caixa!$B$12:$B$5134,JD$12,Caixa!$L$12:$L$5134,$C22)+SUMIFS(Banco!$M$12:$M$5000,Banco!$B$12:$B$5000,JD$12,Banco!$K$12:$K$5000,$C22))*-1</f>
        <v>0</v>
      </c>
      <c r="JE22" s="101">
        <f>(SUMIFS(Caixa!$N$12:$N$5134,Caixa!$B$12:$B$5134,JE$12,Caixa!$L$12:$L$5134,$C22)+SUMIFS(Banco!$M$12:$M$5000,Banco!$B$12:$B$5000,JE$12,Banco!$K$12:$K$5000,$C22))*-1</f>
        <v>0</v>
      </c>
      <c r="JF22" s="101">
        <f>(SUMIFS(Caixa!$N$12:$N$5134,Caixa!$B$12:$B$5134,JF$12,Caixa!$L$12:$L$5134,$C22)+SUMIFS(Banco!$M$12:$M$5000,Banco!$B$12:$B$5000,JF$12,Banco!$K$12:$K$5000,$C22))*-1</f>
        <v>0</v>
      </c>
      <c r="JG22" s="101">
        <f>(SUMIFS(Caixa!$N$12:$N$5134,Caixa!$B$12:$B$5134,JG$12,Caixa!$L$12:$L$5134,$C22)+SUMIFS(Banco!$M$12:$M$5000,Banco!$B$12:$B$5000,JG$12,Banco!$K$12:$K$5000,$C22))*-1</f>
        <v>0</v>
      </c>
      <c r="JH22" s="101">
        <f>(SUMIFS(Caixa!$N$12:$N$5134,Caixa!$B$12:$B$5134,JH$12,Caixa!$L$12:$L$5134,$C22)+SUMIFS(Banco!$M$12:$M$5000,Banco!$B$12:$B$5000,JH$12,Banco!$K$12:$K$5000,$C22))*-1</f>
        <v>0</v>
      </c>
      <c r="JI22" s="101">
        <f>(SUMIFS(Caixa!$N$12:$N$5134,Caixa!$B$12:$B$5134,JI$12,Caixa!$L$12:$L$5134,$C22)+SUMIFS(Banco!$M$12:$M$5000,Banco!$B$12:$B$5000,JI$12,Banco!$K$12:$K$5000,$C22))*-1</f>
        <v>0</v>
      </c>
      <c r="JJ22" s="101">
        <f>(SUMIFS(Caixa!$N$12:$N$5134,Caixa!$B$12:$B$5134,JJ$12,Caixa!$L$12:$L$5134,$C22)+SUMIFS(Banco!$M$12:$M$5000,Banco!$B$12:$B$5000,JJ$12,Banco!$K$12:$K$5000,$C22))*-1</f>
        <v>0</v>
      </c>
      <c r="JK22" s="101">
        <f>(SUMIFS(Caixa!$N$12:$N$5134,Caixa!$B$12:$B$5134,JK$12,Caixa!$L$12:$L$5134,$C22)+SUMIFS(Banco!$M$12:$M$5000,Banco!$B$12:$B$5000,JK$12,Banco!$K$12:$K$5000,$C22))*-1</f>
        <v>0</v>
      </c>
      <c r="JL22" s="101">
        <f>(SUMIFS(Caixa!$N$12:$N$5134,Caixa!$B$12:$B$5134,JL$12,Caixa!$L$12:$L$5134,$C22)+SUMIFS(Banco!$M$12:$M$5000,Banco!$B$12:$B$5000,JL$12,Banco!$K$12:$K$5000,$C22))*-1</f>
        <v>0</v>
      </c>
      <c r="JM22" s="101">
        <f>(SUMIFS(Caixa!$N$12:$N$5134,Caixa!$B$12:$B$5134,JM$12,Caixa!$L$12:$L$5134,$C22)+SUMIFS(Banco!$M$12:$M$5000,Banco!$B$12:$B$5000,JM$12,Banco!$K$12:$K$5000,$C22))*-1</f>
        <v>0</v>
      </c>
      <c r="JN22" s="101">
        <f>(SUMIFS(Caixa!$N$12:$N$5134,Caixa!$B$12:$B$5134,JN$12,Caixa!$L$12:$L$5134,$C22)+SUMIFS(Banco!$M$12:$M$5000,Banco!$B$12:$B$5000,JN$12,Banco!$K$12:$K$5000,$C22))*-1</f>
        <v>0</v>
      </c>
      <c r="JO22" s="101">
        <f>(SUMIFS(Caixa!$N$12:$N$5134,Caixa!$B$12:$B$5134,JO$12,Caixa!$L$12:$L$5134,$C22)+SUMIFS(Banco!$M$12:$M$5000,Banco!$B$12:$B$5000,JO$12,Banco!$K$12:$K$5000,$C22))*-1</f>
        <v>0</v>
      </c>
      <c r="JP22" s="101">
        <f>(SUMIFS(Caixa!$N$12:$N$5134,Caixa!$B$12:$B$5134,JP$12,Caixa!$L$12:$L$5134,$C22)+SUMIFS(Banco!$M$12:$M$5000,Banco!$B$12:$B$5000,JP$12,Banco!$K$12:$K$5000,$C22))*-1</f>
        <v>0</v>
      </c>
      <c r="JQ22" s="101">
        <f>(SUMIFS(Caixa!$N$12:$N$5134,Caixa!$B$12:$B$5134,JQ$12,Caixa!$L$12:$L$5134,$C22)+SUMIFS(Banco!$M$12:$M$5000,Banco!$B$12:$B$5000,JQ$12,Banco!$K$12:$K$5000,$C22))*-1</f>
        <v>0</v>
      </c>
      <c r="JR22" s="101">
        <f>(SUMIFS(Caixa!$N$12:$N$5134,Caixa!$B$12:$B$5134,JR$12,Caixa!$L$12:$L$5134,$C22)+SUMIFS(Banco!$M$12:$M$5000,Banco!$B$12:$B$5000,JR$12,Banco!$K$12:$K$5000,$C22))*-1</f>
        <v>0</v>
      </c>
      <c r="JS22" s="101">
        <f>(SUMIFS(Caixa!$N$12:$N$5134,Caixa!$B$12:$B$5134,JS$12,Caixa!$L$12:$L$5134,$C22)+SUMIFS(Banco!$M$12:$M$5000,Banco!$B$12:$B$5000,JS$12,Banco!$K$12:$K$5000,$C22))*-1</f>
        <v>0</v>
      </c>
      <c r="JT22" s="101">
        <f>(SUMIFS(Caixa!$N$12:$N$5134,Caixa!$B$12:$B$5134,JT$12,Caixa!$L$12:$L$5134,$C22)+SUMIFS(Banco!$M$12:$M$5000,Banco!$B$12:$B$5000,JT$12,Banco!$K$12:$K$5000,$C22))*-1</f>
        <v>0</v>
      </c>
      <c r="JU22" s="101">
        <f>(SUMIFS(Caixa!$N$12:$N$5134,Caixa!$B$12:$B$5134,JU$12,Caixa!$L$12:$L$5134,$C22)+SUMIFS(Banco!$M$12:$M$5000,Banco!$B$12:$B$5000,JU$12,Banco!$K$12:$K$5000,$C22))*-1</f>
        <v>0</v>
      </c>
      <c r="JV22" s="101">
        <f>(SUMIFS(Caixa!$N$12:$N$5134,Caixa!$B$12:$B$5134,JV$12,Caixa!$L$12:$L$5134,$C22)+SUMIFS(Banco!$M$12:$M$5000,Banco!$B$12:$B$5000,JV$12,Banco!$K$12:$K$5000,$C22))*-1</f>
        <v>0</v>
      </c>
      <c r="JW22" s="101">
        <f>(SUMIFS(Caixa!$N$12:$N$5134,Caixa!$B$12:$B$5134,JW$12,Caixa!$L$12:$L$5134,$C22)+SUMIFS(Banco!$M$12:$M$5000,Banco!$B$12:$B$5000,JW$12,Banco!$K$12:$K$5000,$C22))*-1</f>
        <v>0</v>
      </c>
      <c r="JX22" s="101">
        <f>(SUMIFS(Caixa!$N$12:$N$5134,Caixa!$B$12:$B$5134,JX$12,Caixa!$L$12:$L$5134,$C22)+SUMIFS(Banco!$M$12:$M$5000,Banco!$B$12:$B$5000,JX$12,Banco!$K$12:$K$5000,$C22))*-1</f>
        <v>0</v>
      </c>
      <c r="JY22" s="102">
        <f t="shared" si="336"/>
        <v>0</v>
      </c>
      <c r="JZ22" s="101">
        <f>(SUMIFS(Caixa!$N$12:$N$5134,Caixa!$B$12:$B$5134,JZ$12,Caixa!$L$12:$L$5134,$C22)+SUMIFS(Banco!$M$12:$M$5000,Banco!$B$12:$B$5000,JZ$12,Banco!$K$12:$K$5000,$C22))*-1</f>
        <v>0</v>
      </c>
      <c r="KA22" s="101">
        <f>(SUMIFS(Caixa!$N$12:$N$5134,Caixa!$B$12:$B$5134,KA$12,Caixa!$L$12:$L$5134,$C22)+SUMIFS(Banco!$M$12:$M$5000,Banco!$B$12:$B$5000,KA$12,Banco!$K$12:$K$5000,$C22))*-1</f>
        <v>0</v>
      </c>
      <c r="KB22" s="101">
        <f>(SUMIFS(Caixa!$N$12:$N$5134,Caixa!$B$12:$B$5134,KB$12,Caixa!$L$12:$L$5134,$C22)+SUMIFS(Banco!$M$12:$M$5000,Banco!$B$12:$B$5000,KB$12,Banco!$K$12:$K$5000,$C22))*-1</f>
        <v>0</v>
      </c>
      <c r="KC22" s="101">
        <f>(SUMIFS(Caixa!$N$12:$N$5134,Caixa!$B$12:$B$5134,KC$12,Caixa!$L$12:$L$5134,$C22)+SUMIFS(Banco!$M$12:$M$5000,Banco!$B$12:$B$5000,KC$12,Banco!$K$12:$K$5000,$C22))*-1</f>
        <v>0</v>
      </c>
      <c r="KD22" s="101">
        <f>(SUMIFS(Caixa!$N$12:$N$5134,Caixa!$B$12:$B$5134,KD$12,Caixa!$L$12:$L$5134,$C22)+SUMIFS(Banco!$M$12:$M$5000,Banco!$B$12:$B$5000,KD$12,Banco!$K$12:$K$5000,$C22))*-1</f>
        <v>0</v>
      </c>
      <c r="KE22" s="101">
        <f>(SUMIFS(Caixa!$N$12:$N$5134,Caixa!$B$12:$B$5134,KE$12,Caixa!$L$12:$L$5134,$C22)+SUMIFS(Banco!$M$12:$M$5000,Banco!$B$12:$B$5000,KE$12,Banco!$K$12:$K$5000,$C22))*-1</f>
        <v>0</v>
      </c>
      <c r="KF22" s="101">
        <f>(SUMIFS(Caixa!$N$12:$N$5134,Caixa!$B$12:$B$5134,KF$12,Caixa!$L$12:$L$5134,$C22)+SUMIFS(Banco!$M$12:$M$5000,Banco!$B$12:$B$5000,KF$12,Banco!$K$12:$K$5000,$C22))*-1</f>
        <v>0</v>
      </c>
      <c r="KG22" s="101">
        <f>(SUMIFS(Caixa!$N$12:$N$5134,Caixa!$B$12:$B$5134,KG$12,Caixa!$L$12:$L$5134,$C22)+SUMIFS(Banco!$M$12:$M$5000,Banco!$B$12:$B$5000,KG$12,Banco!$K$12:$K$5000,$C22))*-1</f>
        <v>0</v>
      </c>
      <c r="KH22" s="101">
        <f>(SUMIFS(Caixa!$N$12:$N$5134,Caixa!$B$12:$B$5134,KH$12,Caixa!$L$12:$L$5134,$C22)+SUMIFS(Banco!$M$12:$M$5000,Banco!$B$12:$B$5000,KH$12,Banco!$K$12:$K$5000,$C22))*-1</f>
        <v>0</v>
      </c>
      <c r="KI22" s="101">
        <f>(SUMIFS(Caixa!$N$12:$N$5134,Caixa!$B$12:$B$5134,KI$12,Caixa!$L$12:$L$5134,$C22)+SUMIFS(Banco!$M$12:$M$5000,Banco!$B$12:$B$5000,KI$12,Banco!$K$12:$K$5000,$C22))*-1</f>
        <v>0</v>
      </c>
      <c r="KJ22" s="101">
        <f>(SUMIFS(Caixa!$N$12:$N$5134,Caixa!$B$12:$B$5134,KJ$12,Caixa!$L$12:$L$5134,$C22)+SUMIFS(Banco!$M$12:$M$5000,Banco!$B$12:$B$5000,KJ$12,Banco!$K$12:$K$5000,$C22))*-1</f>
        <v>0</v>
      </c>
      <c r="KK22" s="101">
        <f>(SUMIFS(Caixa!$N$12:$N$5134,Caixa!$B$12:$B$5134,KK$12,Caixa!$L$12:$L$5134,$C22)+SUMIFS(Banco!$M$12:$M$5000,Banco!$B$12:$B$5000,KK$12,Banco!$K$12:$K$5000,$C22))*-1</f>
        <v>0</v>
      </c>
      <c r="KL22" s="101">
        <f>(SUMIFS(Caixa!$N$12:$N$5134,Caixa!$B$12:$B$5134,KL$12,Caixa!$L$12:$L$5134,$C22)+SUMIFS(Banco!$M$12:$M$5000,Banco!$B$12:$B$5000,KL$12,Banco!$K$12:$K$5000,$C22))*-1</f>
        <v>0</v>
      </c>
      <c r="KM22" s="101">
        <f>(SUMIFS(Caixa!$N$12:$N$5134,Caixa!$B$12:$B$5134,KM$12,Caixa!$L$12:$L$5134,$C22)+SUMIFS(Banco!$M$12:$M$5000,Banco!$B$12:$B$5000,KM$12,Banco!$K$12:$K$5000,$C22))*-1</f>
        <v>0</v>
      </c>
      <c r="KN22" s="101">
        <f>(SUMIFS(Caixa!$N$12:$N$5134,Caixa!$B$12:$B$5134,KN$12,Caixa!$L$12:$L$5134,$C22)+SUMIFS(Banco!$M$12:$M$5000,Banco!$B$12:$B$5000,KN$12,Banco!$K$12:$K$5000,$C22))*-1</f>
        <v>0</v>
      </c>
      <c r="KO22" s="101">
        <f>(SUMIFS(Caixa!$N$12:$N$5134,Caixa!$B$12:$B$5134,KO$12,Caixa!$L$12:$L$5134,$C22)+SUMIFS(Banco!$M$12:$M$5000,Banco!$B$12:$B$5000,KO$12,Banco!$K$12:$K$5000,$C22))*-1</f>
        <v>0</v>
      </c>
      <c r="KP22" s="101">
        <f>(SUMIFS(Caixa!$N$12:$N$5134,Caixa!$B$12:$B$5134,KP$12,Caixa!$L$12:$L$5134,$C22)+SUMIFS(Banco!$M$12:$M$5000,Banco!$B$12:$B$5000,KP$12,Banco!$K$12:$K$5000,$C22))*-1</f>
        <v>0</v>
      </c>
      <c r="KQ22" s="101">
        <f>(SUMIFS(Caixa!$N$12:$N$5134,Caixa!$B$12:$B$5134,KQ$12,Caixa!$L$12:$L$5134,$C22)+SUMIFS(Banco!$M$12:$M$5000,Banco!$B$12:$B$5000,KQ$12,Banco!$K$12:$K$5000,$C22))*-1</f>
        <v>0</v>
      </c>
      <c r="KR22" s="101">
        <f>(SUMIFS(Caixa!$N$12:$N$5134,Caixa!$B$12:$B$5134,KR$12,Caixa!$L$12:$L$5134,$C22)+SUMIFS(Banco!$M$12:$M$5000,Banco!$B$12:$B$5000,KR$12,Banco!$K$12:$K$5000,$C22))*-1</f>
        <v>0</v>
      </c>
      <c r="KS22" s="101">
        <f>(SUMIFS(Caixa!$N$12:$N$5134,Caixa!$B$12:$B$5134,KS$12,Caixa!$L$12:$L$5134,$C22)+SUMIFS(Banco!$M$12:$M$5000,Banco!$B$12:$B$5000,KS$12,Banco!$K$12:$K$5000,$C22))*-1</f>
        <v>0</v>
      </c>
      <c r="KT22" s="101">
        <f>(SUMIFS(Caixa!$N$12:$N$5134,Caixa!$B$12:$B$5134,KT$12,Caixa!$L$12:$L$5134,$C22)+SUMIFS(Banco!$M$12:$M$5000,Banco!$B$12:$B$5000,KT$12,Banco!$K$12:$K$5000,$C22))*-1</f>
        <v>0</v>
      </c>
      <c r="KU22" s="101">
        <f>(SUMIFS(Caixa!$N$12:$N$5134,Caixa!$B$12:$B$5134,KU$12,Caixa!$L$12:$L$5134,$C22)+SUMIFS(Banco!$M$12:$M$5000,Banco!$B$12:$B$5000,KU$12,Banco!$K$12:$K$5000,$C22))*-1</f>
        <v>0</v>
      </c>
      <c r="KV22" s="101">
        <f>(SUMIFS(Caixa!$N$12:$N$5134,Caixa!$B$12:$B$5134,KV$12,Caixa!$L$12:$L$5134,$C22)+SUMIFS(Banco!$M$12:$M$5000,Banco!$B$12:$B$5000,KV$12,Banco!$K$12:$K$5000,$C22))*-1</f>
        <v>0</v>
      </c>
      <c r="KW22" s="101">
        <f>(SUMIFS(Caixa!$N$12:$N$5134,Caixa!$B$12:$B$5134,KW$12,Caixa!$L$12:$L$5134,$C22)+SUMIFS(Banco!$M$12:$M$5000,Banco!$B$12:$B$5000,KW$12,Banco!$K$12:$K$5000,$C22))*-1</f>
        <v>0</v>
      </c>
      <c r="KX22" s="101">
        <f>(SUMIFS(Caixa!$N$12:$N$5134,Caixa!$B$12:$B$5134,KX$12,Caixa!$L$12:$L$5134,$C22)+SUMIFS(Banco!$M$12:$M$5000,Banco!$B$12:$B$5000,KX$12,Banco!$K$12:$K$5000,$C22))*-1</f>
        <v>0</v>
      </c>
      <c r="KY22" s="101">
        <f>(SUMIFS(Caixa!$N$12:$N$5134,Caixa!$B$12:$B$5134,KY$12,Caixa!$L$12:$L$5134,$C22)+SUMIFS(Banco!$M$12:$M$5000,Banco!$B$12:$B$5000,KY$12,Banco!$K$12:$K$5000,$C22))*-1</f>
        <v>0</v>
      </c>
      <c r="KZ22" s="101">
        <f>(SUMIFS(Caixa!$N$12:$N$5134,Caixa!$B$12:$B$5134,KZ$12,Caixa!$L$12:$L$5134,$C22)+SUMIFS(Banco!$M$12:$M$5000,Banco!$B$12:$B$5000,KZ$12,Banco!$K$12:$K$5000,$C22))*-1</f>
        <v>0</v>
      </c>
      <c r="LA22" s="101">
        <f>(SUMIFS(Caixa!$N$12:$N$5134,Caixa!$B$12:$B$5134,LA$12,Caixa!$L$12:$L$5134,$C22)+SUMIFS(Banco!$M$12:$M$5000,Banco!$B$12:$B$5000,LA$12,Banco!$K$12:$K$5000,$C22))*-1</f>
        <v>0</v>
      </c>
      <c r="LB22" s="101">
        <f>(SUMIFS(Caixa!$N$12:$N$5134,Caixa!$B$12:$B$5134,LB$12,Caixa!$L$12:$L$5134,$C22)+SUMIFS(Banco!$M$12:$M$5000,Banco!$B$12:$B$5000,LB$12,Banco!$K$12:$K$5000,$C22))*-1</f>
        <v>0</v>
      </c>
      <c r="LC22" s="101">
        <f>(SUMIFS(Caixa!$N$12:$N$5134,Caixa!$B$12:$B$5134,LC$12,Caixa!$L$12:$L$5134,$C22)+SUMIFS(Banco!$M$12:$M$5000,Banco!$B$12:$B$5000,LC$12,Banco!$K$12:$K$5000,$C22))*-1</f>
        <v>0</v>
      </c>
      <c r="LD22" s="101">
        <f>(SUMIFS(Caixa!$N$12:$N$5134,Caixa!$B$12:$B$5134,LD$12,Caixa!$L$12:$L$5134,$C22)+SUMIFS(Banco!$M$12:$M$5000,Banco!$B$12:$B$5000,LD$12,Banco!$K$12:$K$5000,$C22))*-1</f>
        <v>0</v>
      </c>
      <c r="LE22" s="102">
        <f t="shared" si="343"/>
        <v>0</v>
      </c>
      <c r="LF22" s="101">
        <f>(SUMIFS(Caixa!$N$12:$N$5134,Caixa!$B$12:$B$5134,LF$12,Caixa!$L$12:$L$5134,$C22)+SUMIFS(Banco!$M$12:$M$5000,Banco!$B$12:$B$5000,LF$12,Banco!$K$12:$K$5000,$C22))*-1</f>
        <v>0</v>
      </c>
      <c r="LG22" s="101">
        <f>(SUMIFS(Caixa!$N$12:$N$5134,Caixa!$B$12:$B$5134,LG$12,Caixa!$L$12:$L$5134,$C22)+SUMIFS(Banco!$M$12:$M$5000,Banco!$B$12:$B$5000,LG$12,Banco!$K$12:$K$5000,$C22))*-1</f>
        <v>0</v>
      </c>
      <c r="LH22" s="101">
        <f>(SUMIFS(Caixa!$N$12:$N$5134,Caixa!$B$12:$B$5134,LH$12,Caixa!$L$12:$L$5134,$C22)+SUMIFS(Banco!$M$12:$M$5000,Banco!$B$12:$B$5000,LH$12,Banco!$K$12:$K$5000,$C22))*-1</f>
        <v>0</v>
      </c>
      <c r="LI22" s="101">
        <f>(SUMIFS(Caixa!$N$12:$N$5134,Caixa!$B$12:$B$5134,LI$12,Caixa!$L$12:$L$5134,$C22)+SUMIFS(Banco!$M$12:$M$5000,Banco!$B$12:$B$5000,LI$12,Banco!$K$12:$K$5000,$C22))*-1</f>
        <v>0</v>
      </c>
      <c r="LJ22" s="101">
        <f>(SUMIFS(Caixa!$N$12:$N$5134,Caixa!$B$12:$B$5134,LJ$12,Caixa!$L$12:$L$5134,$C22)+SUMIFS(Banco!$M$12:$M$5000,Banco!$B$12:$B$5000,LJ$12,Banco!$K$12:$K$5000,$C22))*-1</f>
        <v>0</v>
      </c>
      <c r="LK22" s="101">
        <f>(SUMIFS(Caixa!$N$12:$N$5134,Caixa!$B$12:$B$5134,LK$12,Caixa!$L$12:$L$5134,$C22)+SUMIFS(Banco!$M$12:$M$5000,Banco!$B$12:$B$5000,LK$12,Banco!$K$12:$K$5000,$C22))*-1</f>
        <v>0</v>
      </c>
      <c r="LL22" s="101">
        <f>(SUMIFS(Caixa!$N$12:$N$5134,Caixa!$B$12:$B$5134,LL$12,Caixa!$L$12:$L$5134,$C22)+SUMIFS(Banco!$M$12:$M$5000,Banco!$B$12:$B$5000,LL$12,Banco!$K$12:$K$5000,$C22))*-1</f>
        <v>0</v>
      </c>
      <c r="LM22" s="101">
        <f>(SUMIFS(Caixa!$N$12:$N$5134,Caixa!$B$12:$B$5134,LM$12,Caixa!$L$12:$L$5134,$C22)+SUMIFS(Banco!$M$12:$M$5000,Banco!$B$12:$B$5000,LM$12,Banco!$K$12:$K$5000,$C22))*-1</f>
        <v>0</v>
      </c>
      <c r="LN22" s="101">
        <f>(SUMIFS(Caixa!$N$12:$N$5134,Caixa!$B$12:$B$5134,LN$12,Caixa!$L$12:$L$5134,$C22)+SUMIFS(Banco!$M$12:$M$5000,Banco!$B$12:$B$5000,LN$12,Banco!$K$12:$K$5000,$C22))*-1</f>
        <v>0</v>
      </c>
      <c r="LO22" s="101">
        <f>(SUMIFS(Caixa!$N$12:$N$5134,Caixa!$B$12:$B$5134,LO$12,Caixa!$L$12:$L$5134,$C22)+SUMIFS(Banco!$M$12:$M$5000,Banco!$B$12:$B$5000,LO$12,Banco!$K$12:$K$5000,$C22))*-1</f>
        <v>0</v>
      </c>
      <c r="LP22" s="101">
        <f>(SUMIFS(Caixa!$N$12:$N$5134,Caixa!$B$12:$B$5134,LP$12,Caixa!$L$12:$L$5134,$C22)+SUMIFS(Banco!$M$12:$M$5000,Banco!$B$12:$B$5000,LP$12,Banco!$K$12:$K$5000,$C22))*-1</f>
        <v>0</v>
      </c>
      <c r="LQ22" s="101">
        <f>(SUMIFS(Caixa!$N$12:$N$5134,Caixa!$B$12:$B$5134,LQ$12,Caixa!$L$12:$L$5134,$C22)+SUMIFS(Banco!$M$12:$M$5000,Banco!$B$12:$B$5000,LQ$12,Banco!$K$12:$K$5000,$C22))*-1</f>
        <v>0</v>
      </c>
      <c r="LR22" s="101">
        <f>(SUMIFS(Caixa!$N$12:$N$5134,Caixa!$B$12:$B$5134,LR$12,Caixa!$L$12:$L$5134,$C22)+SUMIFS(Banco!$M$12:$M$5000,Banco!$B$12:$B$5000,LR$12,Banco!$K$12:$K$5000,$C22))*-1</f>
        <v>0</v>
      </c>
      <c r="LS22" s="101">
        <f>(SUMIFS(Caixa!$N$12:$N$5134,Caixa!$B$12:$B$5134,LS$12,Caixa!$L$12:$L$5134,$C22)+SUMIFS(Banco!$M$12:$M$5000,Banco!$B$12:$B$5000,LS$12,Banco!$K$12:$K$5000,$C22))*-1</f>
        <v>0</v>
      </c>
      <c r="LT22" s="101">
        <f>(SUMIFS(Caixa!$N$12:$N$5134,Caixa!$B$12:$B$5134,LT$12,Caixa!$L$12:$L$5134,$C22)+SUMIFS(Banco!$M$12:$M$5000,Banco!$B$12:$B$5000,LT$12,Banco!$K$12:$K$5000,$C22))*-1</f>
        <v>0</v>
      </c>
      <c r="LU22" s="101">
        <f>(SUMIFS(Caixa!$N$12:$N$5134,Caixa!$B$12:$B$5134,LU$12,Caixa!$L$12:$L$5134,$C22)+SUMIFS(Banco!$M$12:$M$5000,Banco!$B$12:$B$5000,LU$12,Banco!$K$12:$K$5000,$C22))*-1</f>
        <v>0</v>
      </c>
      <c r="LV22" s="101">
        <f>(SUMIFS(Caixa!$N$12:$N$5134,Caixa!$B$12:$B$5134,LV$12,Caixa!$L$12:$L$5134,$C22)+SUMIFS(Banco!$M$12:$M$5000,Banco!$B$12:$B$5000,LV$12,Banco!$K$12:$K$5000,$C22))*-1</f>
        <v>0</v>
      </c>
      <c r="LW22" s="101">
        <f>(SUMIFS(Caixa!$N$12:$N$5134,Caixa!$B$12:$B$5134,LW$12,Caixa!$L$12:$L$5134,$C22)+SUMIFS(Banco!$M$12:$M$5000,Banco!$B$12:$B$5000,LW$12,Banco!$K$12:$K$5000,$C22))*-1</f>
        <v>0</v>
      </c>
      <c r="LX22" s="101">
        <f>(SUMIFS(Caixa!$N$12:$N$5134,Caixa!$B$12:$B$5134,LX$12,Caixa!$L$12:$L$5134,$C22)+SUMIFS(Banco!$M$12:$M$5000,Banco!$B$12:$B$5000,LX$12,Banco!$K$12:$K$5000,$C22))*-1</f>
        <v>0</v>
      </c>
      <c r="LY22" s="101">
        <f>(SUMIFS(Caixa!$N$12:$N$5134,Caixa!$B$12:$B$5134,LY$12,Caixa!$L$12:$L$5134,$C22)+SUMIFS(Banco!$M$12:$M$5000,Banco!$B$12:$B$5000,LY$12,Banco!$K$12:$K$5000,$C22))*-1</f>
        <v>0</v>
      </c>
      <c r="LZ22" s="101">
        <f>(SUMIFS(Caixa!$N$12:$N$5134,Caixa!$B$12:$B$5134,LZ$12,Caixa!$L$12:$L$5134,$C22)+SUMIFS(Banco!$M$12:$M$5000,Banco!$B$12:$B$5000,LZ$12,Banco!$K$12:$K$5000,$C22))*-1</f>
        <v>0</v>
      </c>
      <c r="MA22" s="101">
        <f>(SUMIFS(Caixa!$N$12:$N$5134,Caixa!$B$12:$B$5134,MA$12,Caixa!$L$12:$L$5134,$C22)+SUMIFS(Banco!$M$12:$M$5000,Banco!$B$12:$B$5000,MA$12,Banco!$K$12:$K$5000,$C22))*-1</f>
        <v>0</v>
      </c>
      <c r="MB22" s="101">
        <f>(SUMIFS(Caixa!$N$12:$N$5134,Caixa!$B$12:$B$5134,MB$12,Caixa!$L$12:$L$5134,$C22)+SUMIFS(Banco!$M$12:$M$5000,Banco!$B$12:$B$5000,MB$12,Banco!$K$12:$K$5000,$C22))*-1</f>
        <v>0</v>
      </c>
      <c r="MC22" s="101">
        <f>(SUMIFS(Caixa!$N$12:$N$5134,Caixa!$B$12:$B$5134,MC$12,Caixa!$L$12:$L$5134,$C22)+SUMIFS(Banco!$M$12:$M$5000,Banco!$B$12:$B$5000,MC$12,Banco!$K$12:$K$5000,$C22))*-1</f>
        <v>0</v>
      </c>
      <c r="MD22" s="101">
        <f>(SUMIFS(Caixa!$N$12:$N$5134,Caixa!$B$12:$B$5134,MD$12,Caixa!$L$12:$L$5134,$C22)+SUMIFS(Banco!$M$12:$M$5000,Banco!$B$12:$B$5000,MD$12,Banco!$K$12:$K$5000,$C22))*-1</f>
        <v>0</v>
      </c>
      <c r="ME22" s="101">
        <f>(SUMIFS(Caixa!$N$12:$N$5134,Caixa!$B$12:$B$5134,ME$12,Caixa!$L$12:$L$5134,$C22)+SUMIFS(Banco!$M$12:$M$5000,Banco!$B$12:$B$5000,ME$12,Banco!$K$12:$K$5000,$C22))*-1</f>
        <v>0</v>
      </c>
      <c r="MF22" s="101">
        <f>(SUMIFS(Caixa!$N$12:$N$5134,Caixa!$B$12:$B$5134,MF$12,Caixa!$L$12:$L$5134,$C22)+SUMIFS(Banco!$M$12:$M$5000,Banco!$B$12:$B$5000,MF$12,Banco!$K$12:$K$5000,$C22))*-1</f>
        <v>0</v>
      </c>
      <c r="MG22" s="101">
        <f>(SUMIFS(Caixa!$N$12:$N$5134,Caixa!$B$12:$B$5134,MG$12,Caixa!$L$12:$L$5134,$C22)+SUMIFS(Banco!$M$12:$M$5000,Banco!$B$12:$B$5000,MG$12,Banco!$K$12:$K$5000,$C22))*-1</f>
        <v>0</v>
      </c>
      <c r="MH22" s="101">
        <f>(SUMIFS(Caixa!$N$12:$N$5134,Caixa!$B$12:$B$5134,MH$12,Caixa!$L$12:$L$5134,$C22)+SUMIFS(Banco!$M$12:$M$5000,Banco!$B$12:$B$5000,MH$12,Banco!$K$12:$K$5000,$C22))*-1</f>
        <v>0</v>
      </c>
      <c r="MI22" s="101">
        <f>(SUMIFS(Caixa!$N$12:$N$5134,Caixa!$B$12:$B$5134,MI$12,Caixa!$L$12:$L$5134,$C22)+SUMIFS(Banco!$M$12:$M$5000,Banco!$B$12:$B$5000,MI$12,Banco!$K$12:$K$5000,$C22))*-1</f>
        <v>0</v>
      </c>
      <c r="MJ22" s="102">
        <f t="shared" si="337"/>
        <v>0</v>
      </c>
      <c r="MK22" s="101">
        <f>(SUMIFS(Caixa!$N$12:$N$5134,Caixa!$B$12:$B$5134,MK$12,Caixa!$L$12:$L$5134,$C22)+SUMIFS(Banco!$M$12:$M$5000,Banco!$B$12:$B$5000,MK$12,Banco!$K$12:$K$5000,$C22))*-1</f>
        <v>0</v>
      </c>
      <c r="ML22" s="101">
        <f>(SUMIFS(Caixa!$N$12:$N$5134,Caixa!$B$12:$B$5134,ML$12,Caixa!$L$12:$L$5134,$C22)+SUMIFS(Banco!$M$12:$M$5000,Banco!$B$12:$B$5000,ML$12,Banco!$K$12:$K$5000,$C22))*-1</f>
        <v>0</v>
      </c>
      <c r="MM22" s="101">
        <f>(SUMIFS(Caixa!$N$12:$N$5134,Caixa!$B$12:$B$5134,MM$12,Caixa!$L$12:$L$5134,$C22)+SUMIFS(Banco!$M$12:$M$5000,Banco!$B$12:$B$5000,MM$12,Banco!$K$12:$K$5000,$C22))*-1</f>
        <v>0</v>
      </c>
      <c r="MN22" s="101">
        <f>(SUMIFS(Caixa!$N$12:$N$5134,Caixa!$B$12:$B$5134,MN$12,Caixa!$L$12:$L$5134,$C22)+SUMIFS(Banco!$M$12:$M$5000,Banco!$B$12:$B$5000,MN$12,Banco!$K$12:$K$5000,$C22))*-1</f>
        <v>0</v>
      </c>
      <c r="MO22" s="101">
        <f>(SUMIFS(Caixa!$N$12:$N$5134,Caixa!$B$12:$B$5134,MO$12,Caixa!$L$12:$L$5134,$C22)+SUMIFS(Banco!$M$12:$M$5000,Banco!$B$12:$B$5000,MO$12,Banco!$K$12:$K$5000,$C22))*-1</f>
        <v>0</v>
      </c>
      <c r="MP22" s="101">
        <f>(SUMIFS(Caixa!$N$12:$N$5134,Caixa!$B$12:$B$5134,MP$12,Caixa!$L$12:$L$5134,$C22)+SUMIFS(Banco!$M$12:$M$5000,Banco!$B$12:$B$5000,MP$12,Banco!$K$12:$K$5000,$C22))*-1</f>
        <v>0</v>
      </c>
      <c r="MQ22" s="101">
        <f>(SUMIFS(Caixa!$N$12:$N$5134,Caixa!$B$12:$B$5134,MQ$12,Caixa!$L$12:$L$5134,$C22)+SUMIFS(Banco!$M$12:$M$5000,Banco!$B$12:$B$5000,MQ$12,Banco!$K$12:$K$5000,$C22))*-1</f>
        <v>0</v>
      </c>
      <c r="MR22" s="101">
        <f>(SUMIFS(Caixa!$N$12:$N$5134,Caixa!$B$12:$B$5134,MR$12,Caixa!$L$12:$L$5134,$C22)+SUMIFS(Banco!$M$12:$M$5000,Banco!$B$12:$B$5000,MR$12,Banco!$K$12:$K$5000,$C22))*-1</f>
        <v>0</v>
      </c>
      <c r="MS22" s="101">
        <f>(SUMIFS(Caixa!$N$12:$N$5134,Caixa!$B$12:$B$5134,MS$12,Caixa!$L$12:$L$5134,$C22)+SUMIFS(Banco!$M$12:$M$5000,Banco!$B$12:$B$5000,MS$12,Banco!$K$12:$K$5000,$C22))*-1</f>
        <v>0</v>
      </c>
      <c r="MT22" s="101">
        <f>(SUMIFS(Caixa!$N$12:$N$5134,Caixa!$B$12:$B$5134,MT$12,Caixa!$L$12:$L$5134,$C22)+SUMIFS(Banco!$M$12:$M$5000,Banco!$B$12:$B$5000,MT$12,Banco!$K$12:$K$5000,$C22))*-1</f>
        <v>0</v>
      </c>
      <c r="MU22" s="101">
        <f>(SUMIFS(Caixa!$N$12:$N$5134,Caixa!$B$12:$B$5134,MU$12,Caixa!$L$12:$L$5134,$C22)+SUMIFS(Banco!$M$12:$M$5000,Banco!$B$12:$B$5000,MU$12,Banco!$K$12:$K$5000,$C22))*-1</f>
        <v>0</v>
      </c>
      <c r="MV22" s="101">
        <f>(SUMIFS(Caixa!$N$12:$N$5134,Caixa!$B$12:$B$5134,MV$12,Caixa!$L$12:$L$5134,$C22)+SUMIFS(Banco!$M$12:$M$5000,Banco!$B$12:$B$5000,MV$12,Banco!$K$12:$K$5000,$C22))*-1</f>
        <v>0</v>
      </c>
      <c r="MW22" s="101">
        <f>(SUMIFS(Caixa!$N$12:$N$5134,Caixa!$B$12:$B$5134,MW$12,Caixa!$L$12:$L$5134,$C22)+SUMIFS(Banco!$M$12:$M$5000,Banco!$B$12:$B$5000,MW$12,Banco!$K$12:$K$5000,$C22))*-1</f>
        <v>0</v>
      </c>
      <c r="MX22" s="101">
        <f>(SUMIFS(Caixa!$N$12:$N$5134,Caixa!$B$12:$B$5134,MX$12,Caixa!$L$12:$L$5134,$C22)+SUMIFS(Banco!$M$12:$M$5000,Banco!$B$12:$B$5000,MX$12,Banco!$K$12:$K$5000,$C22))*-1</f>
        <v>0</v>
      </c>
      <c r="MY22" s="101">
        <f>(SUMIFS(Caixa!$N$12:$N$5134,Caixa!$B$12:$B$5134,MY$12,Caixa!$L$12:$L$5134,$C22)+SUMIFS(Banco!$M$12:$M$5000,Banco!$B$12:$B$5000,MY$12,Banco!$K$12:$K$5000,$C22))*-1</f>
        <v>0</v>
      </c>
      <c r="MZ22" s="101">
        <f>(SUMIFS(Caixa!$N$12:$N$5134,Caixa!$B$12:$B$5134,MZ$12,Caixa!$L$12:$L$5134,$C22)+SUMIFS(Banco!$M$12:$M$5000,Banco!$B$12:$B$5000,MZ$12,Banco!$K$12:$K$5000,$C22))*-1</f>
        <v>0</v>
      </c>
      <c r="NA22" s="101">
        <f>(SUMIFS(Caixa!$N$12:$N$5134,Caixa!$B$12:$B$5134,NA$12,Caixa!$L$12:$L$5134,$C22)+SUMIFS(Banco!$M$12:$M$5000,Banco!$B$12:$B$5000,NA$12,Banco!$K$12:$K$5000,$C22))*-1</f>
        <v>0</v>
      </c>
      <c r="NB22" s="101">
        <f>(SUMIFS(Caixa!$N$12:$N$5134,Caixa!$B$12:$B$5134,NB$12,Caixa!$L$12:$L$5134,$C22)+SUMIFS(Banco!$M$12:$M$5000,Banco!$B$12:$B$5000,NB$12,Banco!$K$12:$K$5000,$C22))*-1</f>
        <v>0</v>
      </c>
      <c r="NC22" s="101">
        <f>(SUMIFS(Caixa!$N$12:$N$5134,Caixa!$B$12:$B$5134,NC$12,Caixa!$L$12:$L$5134,$C22)+SUMIFS(Banco!$M$12:$M$5000,Banco!$B$12:$B$5000,NC$12,Banco!$K$12:$K$5000,$C22))*-1</f>
        <v>0</v>
      </c>
      <c r="ND22" s="101">
        <f>(SUMIFS(Caixa!$N$12:$N$5134,Caixa!$B$12:$B$5134,ND$12,Caixa!$L$12:$L$5134,$C22)+SUMIFS(Banco!$M$12:$M$5000,Banco!$B$12:$B$5000,ND$12,Banco!$K$12:$K$5000,$C22))*-1</f>
        <v>0</v>
      </c>
      <c r="NE22" s="101">
        <f>(SUMIFS(Caixa!$N$12:$N$5134,Caixa!$B$12:$B$5134,NE$12,Caixa!$L$12:$L$5134,$C22)+SUMIFS(Banco!$M$12:$M$5000,Banco!$B$12:$B$5000,NE$12,Banco!$K$12:$K$5000,$C22))*-1</f>
        <v>0</v>
      </c>
      <c r="NF22" s="101">
        <f>(SUMIFS(Caixa!$N$12:$N$5134,Caixa!$B$12:$B$5134,NF$12,Caixa!$L$12:$L$5134,$C22)+SUMIFS(Banco!$M$12:$M$5000,Banco!$B$12:$B$5000,NF$12,Banco!$K$12:$K$5000,$C22))*-1</f>
        <v>0</v>
      </c>
      <c r="NG22" s="101">
        <f>(SUMIFS(Caixa!$N$12:$N$5134,Caixa!$B$12:$B$5134,NG$12,Caixa!$L$12:$L$5134,$C22)+SUMIFS(Banco!$M$12:$M$5000,Banco!$B$12:$B$5000,NG$12,Banco!$K$12:$K$5000,$C22))*-1</f>
        <v>0</v>
      </c>
      <c r="NH22" s="101">
        <f>(SUMIFS(Caixa!$N$12:$N$5134,Caixa!$B$12:$B$5134,NH$12,Caixa!$L$12:$L$5134,$C22)+SUMIFS(Banco!$M$12:$M$5000,Banco!$B$12:$B$5000,NH$12,Banco!$K$12:$K$5000,$C22))*-1</f>
        <v>0</v>
      </c>
      <c r="NI22" s="101">
        <f>(SUMIFS(Caixa!$N$12:$N$5134,Caixa!$B$12:$B$5134,NI$12,Caixa!$L$12:$L$5134,$C22)+SUMIFS(Banco!$M$12:$M$5000,Banco!$B$12:$B$5000,NI$12,Banco!$K$12:$K$5000,$C22))*-1</f>
        <v>0</v>
      </c>
      <c r="NJ22" s="101">
        <f>(SUMIFS(Caixa!$N$12:$N$5134,Caixa!$B$12:$B$5134,NJ$12,Caixa!$L$12:$L$5134,$C22)+SUMIFS(Banco!$M$12:$M$5000,Banco!$B$12:$B$5000,NJ$12,Banco!$K$12:$K$5000,$C22))*-1</f>
        <v>0</v>
      </c>
      <c r="NK22" s="101">
        <f>(SUMIFS(Caixa!$N$12:$N$5134,Caixa!$B$12:$B$5134,NK$12,Caixa!$L$12:$L$5134,$C22)+SUMIFS(Banco!$M$12:$M$5000,Banco!$B$12:$B$5000,NK$12,Banco!$K$12:$K$5000,$C22))*-1</f>
        <v>0</v>
      </c>
      <c r="NL22" s="101">
        <f>(SUMIFS(Caixa!$N$12:$N$5134,Caixa!$B$12:$B$5134,NL$12,Caixa!$L$12:$L$5134,$C22)+SUMIFS(Banco!$M$12:$M$5000,Banco!$B$12:$B$5000,NL$12,Banco!$K$12:$K$5000,$C22))*-1</f>
        <v>0</v>
      </c>
      <c r="NM22" s="101">
        <f>(SUMIFS(Caixa!$N$12:$N$5134,Caixa!$B$12:$B$5134,NM$12,Caixa!$L$12:$L$5134,$C22)+SUMIFS(Banco!$M$12:$M$5000,Banco!$B$12:$B$5000,NM$12,Banco!$K$12:$K$5000,$C22))*-1</f>
        <v>0</v>
      </c>
      <c r="NN22" s="101">
        <f>(SUMIFS(Caixa!$N$12:$N$5134,Caixa!$B$12:$B$5134,NN$12,Caixa!$L$12:$L$5134,$C22)+SUMIFS(Banco!$M$12:$M$5000,Banco!$B$12:$B$5000,NN$12,Banco!$K$12:$K$5000,$C22))*-1</f>
        <v>0</v>
      </c>
      <c r="NO22" s="101">
        <f>(SUMIFS(Caixa!$N$12:$N$5134,Caixa!$B$12:$B$5134,NO$12,Caixa!$L$12:$L$5134,$C22)+SUMIFS(Banco!$M$12:$M$5000,Banco!$B$12:$B$5000,NO$12,Banco!$K$12:$K$5000,$C22))*-1</f>
        <v>0</v>
      </c>
      <c r="NP22" s="102">
        <f t="shared" si="344"/>
        <v>0</v>
      </c>
    </row>
    <row r="23" spans="2:380" hidden="1" outlineLevel="1" x14ac:dyDescent="0.2">
      <c r="B23" s="100" t="str">
        <f>VLOOKUP(C23,Tabela2[[#All],[Cd e desc cta Financeira]:[Tipo]],4,FALSE)</f>
        <v>Gastos Variáveis</v>
      </c>
      <c r="C23" s="100" t="s">
        <v>186</v>
      </c>
      <c r="D23" s="101">
        <f>(SUMIFS(Caixa!$N$12:$N$5134,Caixa!$B$12:$B$5134,D$12,Caixa!$L$12:$L$5134,$C23)+SUMIFS(Banco!$M$12:$M$5000,Banco!$B$12:$B$5000,D$12,Banco!$K$12:$K$5000,$C23))*-1</f>
        <v>0</v>
      </c>
      <c r="E23" s="101">
        <f>(SUMIFS(Caixa!$N$12:$N$5134,Caixa!$B$12:$B$5134,E$12,Caixa!$L$12:$L$5134,$C23)+SUMIFS(Banco!$M$12:$M$5000,Banco!$B$12:$B$5000,E$12,Banco!$K$12:$K$5000,$C23))*-1</f>
        <v>0</v>
      </c>
      <c r="F23" s="101">
        <f>(SUMIFS(Caixa!$N$12:$N$5134,Caixa!$B$12:$B$5134,F$12,Caixa!$L$12:$L$5134,$C23)+SUMIFS(Banco!$M$12:$M$5000,Banco!$B$12:$B$5000,F$12,Banco!$K$12:$K$5000,$C23))*-1</f>
        <v>0</v>
      </c>
      <c r="G23" s="101">
        <f>(SUMIFS(Caixa!$N$12:$N$5134,Caixa!$B$12:$B$5134,G$12,Caixa!$L$12:$L$5134,$C23)+SUMIFS(Banco!$M$12:$M$5000,Banco!$B$12:$B$5000,G$12,Banco!$K$12:$K$5000,$C23))*-1</f>
        <v>0</v>
      </c>
      <c r="H23" s="101">
        <f>(SUMIFS(Caixa!$N$12:$N$5134,Caixa!$B$12:$B$5134,H$12,Caixa!$L$12:$L$5134,$C23)+SUMIFS(Banco!$M$12:$M$5000,Banco!$B$12:$B$5000,H$12,Banco!$K$12:$K$5000,$C23))*-1</f>
        <v>0</v>
      </c>
      <c r="I23" s="101">
        <f>(SUMIFS(Caixa!$N$12:$N$5134,Caixa!$B$12:$B$5134,I$12,Caixa!$L$12:$L$5134,$C23)+SUMIFS(Banco!$M$12:$M$5000,Banco!$B$12:$B$5000,I$12,Banco!$K$12:$K$5000,$C23))*-1</f>
        <v>0</v>
      </c>
      <c r="J23" s="101">
        <f>(SUMIFS(Caixa!$N$12:$N$5134,Caixa!$B$12:$B$5134,J$12,Caixa!$L$12:$L$5134,$C23)+SUMIFS(Banco!$M$12:$M$5000,Banco!$B$12:$B$5000,J$12,Banco!$K$12:$K$5000,$C23))*-1</f>
        <v>0</v>
      </c>
      <c r="K23" s="101">
        <f>(SUMIFS(Caixa!$N$12:$N$5134,Caixa!$B$12:$B$5134,K$12,Caixa!$L$12:$L$5134,$C23)+SUMIFS(Banco!$M$12:$M$5000,Banco!$B$12:$B$5000,K$12,Banco!$K$12:$K$5000,$C23))*-1</f>
        <v>0</v>
      </c>
      <c r="L23" s="101">
        <f>(SUMIFS(Caixa!$N$12:$N$5134,Caixa!$B$12:$B$5134,L$12,Caixa!$L$12:$L$5134,$C23)+SUMIFS(Banco!$M$12:$M$5000,Banco!$B$12:$B$5000,L$12,Banco!$K$12:$K$5000,$C23))*-1</f>
        <v>0</v>
      </c>
      <c r="M23" s="101">
        <f>(SUMIFS(Caixa!$N$12:$N$5134,Caixa!$B$12:$B$5134,M$12,Caixa!$L$12:$L$5134,$C23)+SUMIFS(Banco!$M$12:$M$5000,Banco!$B$12:$B$5000,M$12,Banco!$K$12:$K$5000,$C23))*-1</f>
        <v>0</v>
      </c>
      <c r="N23" s="101">
        <f>(SUMIFS(Caixa!$N$12:$N$5134,Caixa!$B$12:$B$5134,N$12,Caixa!$L$12:$L$5134,$C23)+SUMIFS(Banco!$M$12:$M$5000,Banco!$B$12:$B$5000,N$12,Banco!$K$12:$K$5000,$C23))*-1</f>
        <v>0</v>
      </c>
      <c r="O23" s="101">
        <f>(SUMIFS(Caixa!$N$12:$N$5134,Caixa!$B$12:$B$5134,O$12,Caixa!$L$12:$L$5134,$C23)+SUMIFS(Banco!$M$12:$M$5000,Banco!$B$12:$B$5000,O$12,Banco!$K$12:$K$5000,$C23))*-1</f>
        <v>0</v>
      </c>
      <c r="P23" s="101">
        <f>(SUMIFS(Caixa!$N$12:$N$5134,Caixa!$B$12:$B$5134,P$12,Caixa!$L$12:$L$5134,$C23)+SUMIFS(Banco!$M$12:$M$5000,Banco!$B$12:$B$5000,P$12,Banco!$K$12:$K$5000,$C23))*-1</f>
        <v>0</v>
      </c>
      <c r="Q23" s="101">
        <f>(SUMIFS(Caixa!$N$12:$N$5134,Caixa!$B$12:$B$5134,Q$12,Caixa!$L$12:$L$5134,$C23)+SUMIFS(Banco!$M$12:$M$5000,Banco!$B$12:$B$5000,Q$12,Banco!$K$12:$K$5000,$C23))*-1</f>
        <v>0</v>
      </c>
      <c r="R23" s="101">
        <f>(SUMIFS(Caixa!$N$12:$N$5134,Caixa!$B$12:$B$5134,R$12,Caixa!$L$12:$L$5134,$C23)+SUMIFS(Banco!$M$12:$M$5000,Banco!$B$12:$B$5000,R$12,Banco!$K$12:$K$5000,$C23))*-1</f>
        <v>0</v>
      </c>
      <c r="S23" s="101">
        <f>(SUMIFS(Caixa!$N$12:$N$5134,Caixa!$B$12:$B$5134,S$12,Caixa!$L$12:$L$5134,$C23)+SUMIFS(Banco!$M$12:$M$5000,Banco!$B$12:$B$5000,S$12,Banco!$K$12:$K$5000,$C23))*-1</f>
        <v>0</v>
      </c>
      <c r="T23" s="101">
        <f>(SUMIFS(Caixa!$N$12:$N$5134,Caixa!$B$12:$B$5134,T$12,Caixa!$L$12:$L$5134,$C23)+SUMIFS(Banco!$M$12:$M$5000,Banco!$B$12:$B$5000,T$12,Banco!$K$12:$K$5000,$C23))*-1</f>
        <v>0</v>
      </c>
      <c r="U23" s="101">
        <f>(SUMIFS(Caixa!$N$12:$N$5134,Caixa!$B$12:$B$5134,U$12,Caixa!$L$12:$L$5134,$C23)+SUMIFS(Banco!$M$12:$M$5000,Banco!$B$12:$B$5000,U$12,Banco!$K$12:$K$5000,$C23))*-1</f>
        <v>0</v>
      </c>
      <c r="V23" s="101">
        <f>(SUMIFS(Caixa!$N$12:$N$5134,Caixa!$B$12:$B$5134,V$12,Caixa!$L$12:$L$5134,$C23)+SUMIFS(Banco!$M$12:$M$5000,Banco!$B$12:$B$5000,V$12,Banco!$K$12:$K$5000,$C23))*-1</f>
        <v>0</v>
      </c>
      <c r="W23" s="101">
        <f>(SUMIFS(Caixa!$N$12:$N$5134,Caixa!$B$12:$B$5134,W$12,Caixa!$L$12:$L$5134,$C23)+SUMIFS(Banco!$M$12:$M$5000,Banco!$B$12:$B$5000,W$12,Banco!$K$12:$K$5000,$C23))*-1</f>
        <v>0</v>
      </c>
      <c r="X23" s="101">
        <f>(SUMIFS(Caixa!$N$12:$N$5134,Caixa!$B$12:$B$5134,X$12,Caixa!$L$12:$L$5134,$C23)+SUMIFS(Banco!$M$12:$M$5000,Banco!$B$12:$B$5000,X$12,Banco!$K$12:$K$5000,$C23))*-1</f>
        <v>0</v>
      </c>
      <c r="Y23" s="101">
        <f>(SUMIFS(Caixa!$N$12:$N$5134,Caixa!$B$12:$B$5134,Y$12,Caixa!$L$12:$L$5134,$C23)+SUMIFS(Banco!$M$12:$M$5000,Banco!$B$12:$B$5000,Y$12,Banco!$K$12:$K$5000,$C23))*-1</f>
        <v>0</v>
      </c>
      <c r="Z23" s="101">
        <f>(SUMIFS(Caixa!$N$12:$N$5134,Caixa!$B$12:$B$5134,Z$12,Caixa!$L$12:$L$5134,$C23)+SUMIFS(Banco!$M$12:$M$5000,Banco!$B$12:$B$5000,Z$12,Banco!$K$12:$K$5000,$C23))*-1</f>
        <v>0</v>
      </c>
      <c r="AA23" s="101">
        <f>(SUMIFS(Caixa!$N$12:$N$5134,Caixa!$B$12:$B$5134,AA$12,Caixa!$L$12:$L$5134,$C23)+SUMIFS(Banco!$M$12:$M$5000,Banco!$B$12:$B$5000,AA$12,Banco!$K$12:$K$5000,$C23))*-1</f>
        <v>0</v>
      </c>
      <c r="AB23" s="101">
        <f>(SUMIFS(Caixa!$N$12:$N$5134,Caixa!$B$12:$B$5134,AB$12,Caixa!$L$12:$L$5134,$C23)+SUMIFS(Banco!$M$12:$M$5000,Banco!$B$12:$B$5000,AB$12,Banco!$K$12:$K$5000,$C23))*-1</f>
        <v>0</v>
      </c>
      <c r="AC23" s="101">
        <f>(SUMIFS(Caixa!$N$12:$N$5134,Caixa!$B$12:$B$5134,AC$12,Caixa!$L$12:$L$5134,$C23)+SUMIFS(Banco!$M$12:$M$5000,Banco!$B$12:$B$5000,AC$12,Banco!$K$12:$K$5000,$C23))*-1</f>
        <v>0</v>
      </c>
      <c r="AD23" s="101">
        <f>(SUMIFS(Caixa!$N$12:$N$5134,Caixa!$B$12:$B$5134,AD$12,Caixa!$L$12:$L$5134,$C23)+SUMIFS(Banco!$M$12:$M$5000,Banco!$B$12:$B$5000,AD$12,Banco!$K$12:$K$5000,$C23))*-1</f>
        <v>0</v>
      </c>
      <c r="AE23" s="101">
        <f>(SUMIFS(Caixa!$N$12:$N$5134,Caixa!$B$12:$B$5134,AE$12,Caixa!$L$12:$L$5134,$C23)+SUMIFS(Banco!$M$12:$M$5000,Banco!$B$12:$B$5000,AE$12,Banco!$K$12:$K$5000,$C23))*-1</f>
        <v>0</v>
      </c>
      <c r="AF23" s="101">
        <f>(SUMIFS(Caixa!$N$12:$N$5134,Caixa!$B$12:$B$5134,AF$12,Caixa!$L$12:$L$5134,$C23)+SUMIFS(Banco!$M$12:$M$5000,Banco!$B$12:$B$5000,AF$12,Banco!$K$12:$K$5000,$C23))*-1</f>
        <v>0</v>
      </c>
      <c r="AG23" s="101">
        <f>(SUMIFS(Caixa!$N$12:$N$5134,Caixa!$B$12:$B$5134,AG$12,Caixa!$L$12:$L$5134,$C23)+SUMIFS(Banco!$M$12:$M$5000,Banco!$B$12:$B$5000,AG$12,Banco!$K$12:$K$5000,$C23))*-1</f>
        <v>0</v>
      </c>
      <c r="AH23" s="101">
        <f>(SUMIFS(Caixa!$N$12:$N$5134,Caixa!$B$12:$B$5134,AH$12,Caixa!$L$12:$L$5134,$C23)+SUMIFS(Banco!$M$12:$M$5000,Banco!$B$12:$B$5000,AH$12,Banco!$K$12:$K$5000,$C23))*-1</f>
        <v>0</v>
      </c>
      <c r="AI23" s="102">
        <f t="shared" si="338"/>
        <v>0</v>
      </c>
      <c r="AJ23" s="101">
        <f>(SUMIFS(Caixa!$N$12:$N$5134,Caixa!$B$12:$B$5134,AJ$12,Caixa!$L$12:$L$5134,$C23)+SUMIFS(Banco!$M$12:$M$5000,Banco!$B$12:$B$5000,AJ$12,Banco!$K$12:$K$5000,$C23))*-1</f>
        <v>0</v>
      </c>
      <c r="AK23" s="101">
        <f>(SUMIFS(Caixa!$N$12:$N$5134,Caixa!$B$12:$B$5134,AK$12,Caixa!$L$12:$L$5134,$C23)+SUMIFS(Banco!$M$12:$M$5000,Banco!$B$12:$B$5000,AK$12,Banco!$K$12:$K$5000,$C23))*-1</f>
        <v>0</v>
      </c>
      <c r="AL23" s="101">
        <f>(SUMIFS(Caixa!$N$12:$N$5134,Caixa!$B$12:$B$5134,AL$12,Caixa!$L$12:$L$5134,$C23)+SUMIFS(Banco!$M$12:$M$5000,Banco!$B$12:$B$5000,AL$12,Banco!$K$12:$K$5000,$C23))*-1</f>
        <v>0</v>
      </c>
      <c r="AM23" s="101">
        <f>(SUMIFS(Caixa!$N$12:$N$5134,Caixa!$B$12:$B$5134,AM$12,Caixa!$L$12:$L$5134,$C23)+SUMIFS(Banco!$M$12:$M$5000,Banco!$B$12:$B$5000,AM$12,Banco!$K$12:$K$5000,$C23))*-1</f>
        <v>0</v>
      </c>
      <c r="AN23" s="101">
        <f>(SUMIFS(Caixa!$N$12:$N$5134,Caixa!$B$12:$B$5134,AN$12,Caixa!$L$12:$L$5134,$C23)+SUMIFS(Banco!$M$12:$M$5000,Banco!$B$12:$B$5000,AN$12,Banco!$K$12:$K$5000,$C23))*-1</f>
        <v>0</v>
      </c>
      <c r="AO23" s="101">
        <f>(SUMIFS(Caixa!$N$12:$N$5134,Caixa!$B$12:$B$5134,AO$12,Caixa!$L$12:$L$5134,$C23)+SUMIFS(Banco!$M$12:$M$5000,Banco!$B$12:$B$5000,AO$12,Banco!$K$12:$K$5000,$C23))*-1</f>
        <v>0</v>
      </c>
      <c r="AP23" s="101">
        <f>(SUMIFS(Caixa!$N$12:$N$5134,Caixa!$B$12:$B$5134,AP$12,Caixa!$L$12:$L$5134,$C23)+SUMIFS(Banco!$M$12:$M$5000,Banco!$B$12:$B$5000,AP$12,Banco!$K$12:$K$5000,$C23))*-1</f>
        <v>0</v>
      </c>
      <c r="AQ23" s="101">
        <f>(SUMIFS(Caixa!$N$12:$N$5134,Caixa!$B$12:$B$5134,AQ$12,Caixa!$L$12:$L$5134,$C23)+SUMIFS(Banco!$M$12:$M$5000,Banco!$B$12:$B$5000,AQ$12,Banco!$K$12:$K$5000,$C23))*-1</f>
        <v>0</v>
      </c>
      <c r="AR23" s="101">
        <f>(SUMIFS(Caixa!$N$12:$N$5134,Caixa!$B$12:$B$5134,AR$12,Caixa!$L$12:$L$5134,$C23)+SUMIFS(Banco!$M$12:$M$5000,Banco!$B$12:$B$5000,AR$12,Banco!$K$12:$K$5000,$C23))*-1</f>
        <v>0</v>
      </c>
      <c r="AS23" s="101">
        <f>(SUMIFS(Caixa!$N$12:$N$5134,Caixa!$B$12:$B$5134,AS$12,Caixa!$L$12:$L$5134,$C23)+SUMIFS(Banco!$M$12:$M$5000,Banco!$B$12:$B$5000,AS$12,Banco!$K$12:$K$5000,$C23))*-1</f>
        <v>0</v>
      </c>
      <c r="AT23" s="101">
        <f>(SUMIFS(Caixa!$N$12:$N$5134,Caixa!$B$12:$B$5134,AT$12,Caixa!$L$12:$L$5134,$C23)+SUMIFS(Banco!$M$12:$M$5000,Banco!$B$12:$B$5000,AT$12,Banco!$K$12:$K$5000,$C23))*-1</f>
        <v>0</v>
      </c>
      <c r="AU23" s="101">
        <f>(SUMIFS(Caixa!$N$12:$N$5134,Caixa!$B$12:$B$5134,AU$12,Caixa!$L$12:$L$5134,$C23)+SUMIFS(Banco!$M$12:$M$5000,Banco!$B$12:$B$5000,AU$12,Banco!$K$12:$K$5000,$C23))*-1</f>
        <v>0</v>
      </c>
      <c r="AV23" s="101">
        <f>(SUMIFS(Caixa!$N$12:$N$5134,Caixa!$B$12:$B$5134,AV$12,Caixa!$L$12:$L$5134,$C23)+SUMIFS(Banco!$M$12:$M$5000,Banco!$B$12:$B$5000,AV$12,Banco!$K$12:$K$5000,$C23))*-1</f>
        <v>0</v>
      </c>
      <c r="AW23" s="101">
        <f>(SUMIFS(Caixa!$N$12:$N$5134,Caixa!$B$12:$B$5134,AW$12,Caixa!$L$12:$L$5134,$C23)+SUMIFS(Banco!$M$12:$M$5000,Banco!$B$12:$B$5000,AW$12,Banco!$K$12:$K$5000,$C23))*-1</f>
        <v>0</v>
      </c>
      <c r="AX23" s="101">
        <f>(SUMIFS(Caixa!$N$12:$N$5134,Caixa!$B$12:$B$5134,AX$12,Caixa!$L$12:$L$5134,$C23)+SUMIFS(Banco!$M$12:$M$5000,Banco!$B$12:$B$5000,AX$12,Banco!$K$12:$K$5000,$C23))*-1</f>
        <v>0</v>
      </c>
      <c r="AY23" s="101">
        <f>(SUMIFS(Caixa!$N$12:$N$5134,Caixa!$B$12:$B$5134,AY$12,Caixa!$L$12:$L$5134,$C23)+SUMIFS(Banco!$M$12:$M$5000,Banco!$B$12:$B$5000,AY$12,Banco!$K$12:$K$5000,$C23))*-1</f>
        <v>0</v>
      </c>
      <c r="AZ23" s="101">
        <f>(SUMIFS(Caixa!$N$12:$N$5134,Caixa!$B$12:$B$5134,AZ$12,Caixa!$L$12:$L$5134,$C23)+SUMIFS(Banco!$M$12:$M$5000,Banco!$B$12:$B$5000,AZ$12,Banco!$K$12:$K$5000,$C23))*-1</f>
        <v>0</v>
      </c>
      <c r="BA23" s="101">
        <f>(SUMIFS(Caixa!$N$12:$N$5134,Caixa!$B$12:$B$5134,BA$12,Caixa!$L$12:$L$5134,$C23)+SUMIFS(Banco!$M$12:$M$5000,Banco!$B$12:$B$5000,BA$12,Banco!$K$12:$K$5000,$C23))*-1</f>
        <v>0</v>
      </c>
      <c r="BB23" s="101">
        <f>(SUMIFS(Caixa!$N$12:$N$5134,Caixa!$B$12:$B$5134,BB$12,Caixa!$L$12:$L$5134,$C23)+SUMIFS(Banco!$M$12:$M$5000,Banco!$B$12:$B$5000,BB$12,Banco!$K$12:$K$5000,$C23))*-1</f>
        <v>0</v>
      </c>
      <c r="BC23" s="101">
        <f>(SUMIFS(Caixa!$N$12:$N$5134,Caixa!$B$12:$B$5134,BC$12,Caixa!$L$12:$L$5134,$C23)+SUMIFS(Banco!$M$12:$M$5000,Banco!$B$12:$B$5000,BC$12,Banco!$K$12:$K$5000,$C23))*-1</f>
        <v>0</v>
      </c>
      <c r="BD23" s="101">
        <f>(SUMIFS(Caixa!$N$12:$N$5134,Caixa!$B$12:$B$5134,BD$12,Caixa!$L$12:$L$5134,$C23)+SUMIFS(Banco!$M$12:$M$5000,Banco!$B$12:$B$5000,BD$12,Banco!$K$12:$K$5000,$C23))*-1</f>
        <v>0</v>
      </c>
      <c r="BE23" s="101">
        <f>(SUMIFS(Caixa!$N$12:$N$5134,Caixa!$B$12:$B$5134,BE$12,Caixa!$L$12:$L$5134,$C23)+SUMIFS(Banco!$M$12:$M$5000,Banco!$B$12:$B$5000,BE$12,Banco!$K$12:$K$5000,$C23))*-1</f>
        <v>0</v>
      </c>
      <c r="BF23" s="101">
        <f>(SUMIFS(Caixa!$N$12:$N$5134,Caixa!$B$12:$B$5134,BF$12,Caixa!$L$12:$L$5134,$C23)+SUMIFS(Banco!$M$12:$M$5000,Banco!$B$12:$B$5000,BF$12,Banco!$K$12:$K$5000,$C23))*-1</f>
        <v>0</v>
      </c>
      <c r="BG23" s="101">
        <f>(SUMIFS(Caixa!$N$12:$N$5134,Caixa!$B$12:$B$5134,BG$12,Caixa!$L$12:$L$5134,$C23)+SUMIFS(Banco!$M$12:$M$5000,Banco!$B$12:$B$5000,BG$12,Banco!$K$12:$K$5000,$C23))*-1</f>
        <v>0</v>
      </c>
      <c r="BH23" s="101">
        <f>(SUMIFS(Caixa!$N$12:$N$5134,Caixa!$B$12:$B$5134,BH$12,Caixa!$L$12:$L$5134,$C23)+SUMIFS(Banco!$M$12:$M$5000,Banco!$B$12:$B$5000,BH$12,Banco!$K$12:$K$5000,$C23))*-1</f>
        <v>0</v>
      </c>
      <c r="BI23" s="101">
        <f>(SUMIFS(Caixa!$N$12:$N$5134,Caixa!$B$12:$B$5134,BI$12,Caixa!$L$12:$L$5134,$C23)+SUMIFS(Banco!$M$12:$M$5000,Banco!$B$12:$B$5000,BI$12,Banco!$K$12:$K$5000,$C23))*-1</f>
        <v>0</v>
      </c>
      <c r="BJ23" s="101">
        <f>(SUMIFS(Caixa!$N$12:$N$5134,Caixa!$B$12:$B$5134,BJ$12,Caixa!$L$12:$L$5134,$C23)+SUMIFS(Banco!$M$12:$M$5000,Banco!$B$12:$B$5000,BJ$12,Banco!$K$12:$K$5000,$C23))*-1</f>
        <v>0</v>
      </c>
      <c r="BK23" s="101">
        <f>(SUMIFS(Caixa!$N$12:$N$5134,Caixa!$B$12:$B$5134,BK$12,Caixa!$L$12:$L$5134,$C23)+SUMIFS(Banco!$M$12:$M$5000,Banco!$B$12:$B$5000,BK$12,Banco!$K$12:$K$5000,$C23))*-1</f>
        <v>0</v>
      </c>
      <c r="BL23" s="102">
        <f t="shared" si="333"/>
        <v>0</v>
      </c>
      <c r="BM23" s="101">
        <f>(SUMIFS(Caixa!$N$12:$N$5134,Caixa!$B$12:$B$5134,BM$12,Caixa!$L$12:$L$5134,$C23)+SUMIFS(Banco!$M$12:$M$5000,Banco!$B$12:$B$5000,BM$12,Banco!$K$12:$K$5000,$C23))*-1</f>
        <v>0</v>
      </c>
      <c r="BN23" s="101">
        <f>(SUMIFS(Caixa!$N$12:$N$5134,Caixa!$B$12:$B$5134,BN$12,Caixa!$L$12:$L$5134,$C23)+SUMIFS(Banco!$M$12:$M$5000,Banco!$B$12:$B$5000,BN$12,Banco!$K$12:$K$5000,$C23))*-1</f>
        <v>0</v>
      </c>
      <c r="BO23" s="101">
        <f>(SUMIFS(Caixa!$N$12:$N$5134,Caixa!$B$12:$B$5134,BO$12,Caixa!$L$12:$L$5134,$C23)+SUMIFS(Banco!$M$12:$M$5000,Banco!$B$12:$B$5000,BO$12,Banco!$K$12:$K$5000,$C23))*-1</f>
        <v>0</v>
      </c>
      <c r="BP23" s="101">
        <f>(SUMIFS(Caixa!$N$12:$N$5134,Caixa!$B$12:$B$5134,BP$12,Caixa!$L$12:$L$5134,$C23)+SUMIFS(Banco!$M$12:$M$5000,Banco!$B$12:$B$5000,BP$12,Banco!$K$12:$K$5000,$C23))*-1</f>
        <v>0</v>
      </c>
      <c r="BQ23" s="101">
        <f>(SUMIFS(Caixa!$N$12:$N$5134,Caixa!$B$12:$B$5134,BQ$12,Caixa!$L$12:$L$5134,$C23)+SUMIFS(Banco!$M$12:$M$5000,Banco!$B$12:$B$5000,BQ$12,Banco!$K$12:$K$5000,$C23))*-1</f>
        <v>0</v>
      </c>
      <c r="BR23" s="101">
        <f>(SUMIFS(Caixa!$N$12:$N$5134,Caixa!$B$12:$B$5134,BR$12,Caixa!$L$12:$L$5134,$C23)+SUMIFS(Banco!$M$12:$M$5000,Banco!$B$12:$B$5000,BR$12,Banco!$K$12:$K$5000,$C23))*-1</f>
        <v>0</v>
      </c>
      <c r="BS23" s="101">
        <f>(SUMIFS(Caixa!$N$12:$N$5134,Caixa!$B$12:$B$5134,BS$12,Caixa!$L$12:$L$5134,$C23)+SUMIFS(Banco!$M$12:$M$5000,Banco!$B$12:$B$5000,BS$12,Banco!$K$12:$K$5000,$C23))*-1</f>
        <v>0</v>
      </c>
      <c r="BT23" s="101">
        <f>(SUMIFS(Caixa!$N$12:$N$5134,Caixa!$B$12:$B$5134,BT$12,Caixa!$L$12:$L$5134,$C23)+SUMIFS(Banco!$M$12:$M$5000,Banco!$B$12:$B$5000,BT$12,Banco!$K$12:$K$5000,$C23))*-1</f>
        <v>0</v>
      </c>
      <c r="BU23" s="101">
        <f>(SUMIFS(Caixa!$N$12:$N$5134,Caixa!$B$12:$B$5134,BU$12,Caixa!$L$12:$L$5134,$C23)+SUMIFS(Banco!$M$12:$M$5000,Banco!$B$12:$B$5000,BU$12,Banco!$K$12:$K$5000,$C23))*-1</f>
        <v>0</v>
      </c>
      <c r="BV23" s="101">
        <f>(SUMIFS(Caixa!$N$12:$N$5134,Caixa!$B$12:$B$5134,BV$12,Caixa!$L$12:$L$5134,$C23)+SUMIFS(Banco!$M$12:$M$5000,Banco!$B$12:$B$5000,BV$12,Banco!$K$12:$K$5000,$C23))*-1</f>
        <v>0</v>
      </c>
      <c r="BW23" s="101">
        <f>(SUMIFS(Caixa!$N$12:$N$5134,Caixa!$B$12:$B$5134,BW$12,Caixa!$L$12:$L$5134,$C23)+SUMIFS(Banco!$M$12:$M$5000,Banco!$B$12:$B$5000,BW$12,Banco!$K$12:$K$5000,$C23))*-1</f>
        <v>0</v>
      </c>
      <c r="BX23" s="101">
        <f>(SUMIFS(Caixa!$N$12:$N$5134,Caixa!$B$12:$B$5134,BX$12,Caixa!$L$12:$L$5134,$C23)+SUMIFS(Banco!$M$12:$M$5000,Banco!$B$12:$B$5000,BX$12,Banco!$K$12:$K$5000,$C23))*-1</f>
        <v>0</v>
      </c>
      <c r="BY23" s="101">
        <f>(SUMIFS(Caixa!$N$12:$N$5134,Caixa!$B$12:$B$5134,BY$12,Caixa!$L$12:$L$5134,$C23)+SUMIFS(Banco!$M$12:$M$5000,Banco!$B$12:$B$5000,BY$12,Banco!$K$12:$K$5000,$C23))*-1</f>
        <v>0</v>
      </c>
      <c r="BZ23" s="101">
        <f>(SUMIFS(Caixa!$N$12:$N$5134,Caixa!$B$12:$B$5134,BZ$12,Caixa!$L$12:$L$5134,$C23)+SUMIFS(Banco!$M$12:$M$5000,Banco!$B$12:$B$5000,BZ$12,Banco!$K$12:$K$5000,$C23))*-1</f>
        <v>0</v>
      </c>
      <c r="CA23" s="101">
        <f>(SUMIFS(Caixa!$N$12:$N$5134,Caixa!$B$12:$B$5134,CA$12,Caixa!$L$12:$L$5134,$C23)+SUMIFS(Banco!$M$12:$M$5000,Banco!$B$12:$B$5000,CA$12,Banco!$K$12:$K$5000,$C23))*-1</f>
        <v>0</v>
      </c>
      <c r="CB23" s="101">
        <f>(SUMIFS(Caixa!$N$12:$N$5134,Caixa!$B$12:$B$5134,CB$12,Caixa!$L$12:$L$5134,$C23)+SUMIFS(Banco!$M$12:$M$5000,Banco!$B$12:$B$5000,CB$12,Banco!$K$12:$K$5000,$C23))*-1</f>
        <v>0</v>
      </c>
      <c r="CC23" s="101">
        <f>(SUMIFS(Caixa!$N$12:$N$5134,Caixa!$B$12:$B$5134,CC$12,Caixa!$L$12:$L$5134,$C23)+SUMIFS(Banco!$M$12:$M$5000,Banco!$B$12:$B$5000,CC$12,Banco!$K$12:$K$5000,$C23))*-1</f>
        <v>0</v>
      </c>
      <c r="CD23" s="101">
        <f>(SUMIFS(Caixa!$N$12:$N$5134,Caixa!$B$12:$B$5134,CD$12,Caixa!$L$12:$L$5134,$C23)+SUMIFS(Banco!$M$12:$M$5000,Banco!$B$12:$B$5000,CD$12,Banco!$K$12:$K$5000,$C23))*-1</f>
        <v>0</v>
      </c>
      <c r="CE23" s="101">
        <f>(SUMIFS(Caixa!$N$12:$N$5134,Caixa!$B$12:$B$5134,CE$12,Caixa!$L$12:$L$5134,$C23)+SUMIFS(Banco!$M$12:$M$5000,Banco!$B$12:$B$5000,CE$12,Banco!$K$12:$K$5000,$C23))*-1</f>
        <v>0</v>
      </c>
      <c r="CF23" s="101">
        <f>(SUMIFS(Caixa!$N$12:$N$5134,Caixa!$B$12:$B$5134,CF$12,Caixa!$L$12:$L$5134,$C23)+SUMIFS(Banco!$M$12:$M$5000,Banco!$B$12:$B$5000,CF$12,Banco!$K$12:$K$5000,$C23))*-1</f>
        <v>0</v>
      </c>
      <c r="CG23" s="101">
        <f>(SUMIFS(Caixa!$N$12:$N$5134,Caixa!$B$12:$B$5134,CG$12,Caixa!$L$12:$L$5134,$C23)+SUMIFS(Banco!$M$12:$M$5000,Banco!$B$12:$B$5000,CG$12,Banco!$K$12:$K$5000,$C23))*-1</f>
        <v>0</v>
      </c>
      <c r="CH23" s="101">
        <f>(SUMIFS(Caixa!$N$12:$N$5134,Caixa!$B$12:$B$5134,CH$12,Caixa!$L$12:$L$5134,$C23)+SUMIFS(Banco!$M$12:$M$5000,Banco!$B$12:$B$5000,CH$12,Banco!$K$12:$K$5000,$C23))*-1</f>
        <v>0</v>
      </c>
      <c r="CI23" s="101">
        <f>(SUMIFS(Caixa!$N$12:$N$5134,Caixa!$B$12:$B$5134,CI$12,Caixa!$L$12:$L$5134,$C23)+SUMIFS(Banco!$M$12:$M$5000,Banco!$B$12:$B$5000,CI$12,Banco!$K$12:$K$5000,$C23))*-1</f>
        <v>0</v>
      </c>
      <c r="CJ23" s="101">
        <f>(SUMIFS(Caixa!$N$12:$N$5134,Caixa!$B$12:$B$5134,CJ$12,Caixa!$L$12:$L$5134,$C23)+SUMIFS(Banco!$M$12:$M$5000,Banco!$B$12:$B$5000,CJ$12,Banco!$K$12:$K$5000,$C23))*-1</f>
        <v>0</v>
      </c>
      <c r="CK23" s="101">
        <f>(SUMIFS(Caixa!$N$12:$N$5134,Caixa!$B$12:$B$5134,CK$12,Caixa!$L$12:$L$5134,$C23)+SUMIFS(Banco!$M$12:$M$5000,Banco!$B$12:$B$5000,CK$12,Banco!$K$12:$K$5000,$C23))*-1</f>
        <v>0</v>
      </c>
      <c r="CL23" s="101">
        <f>(SUMIFS(Caixa!$N$12:$N$5134,Caixa!$B$12:$B$5134,CL$12,Caixa!$L$12:$L$5134,$C23)+SUMIFS(Banco!$M$12:$M$5000,Banco!$B$12:$B$5000,CL$12,Banco!$K$12:$K$5000,$C23))*-1</f>
        <v>0</v>
      </c>
      <c r="CM23" s="101">
        <f>(SUMIFS(Caixa!$N$12:$N$5134,Caixa!$B$12:$B$5134,CM$12,Caixa!$L$12:$L$5134,$C23)+SUMIFS(Banco!$M$12:$M$5000,Banco!$B$12:$B$5000,CM$12,Banco!$K$12:$K$5000,$C23))*-1</f>
        <v>0</v>
      </c>
      <c r="CN23" s="101">
        <f>(SUMIFS(Caixa!$N$12:$N$5134,Caixa!$B$12:$B$5134,CN$12,Caixa!$L$12:$L$5134,$C23)+SUMIFS(Banco!$M$12:$M$5000,Banco!$B$12:$B$5000,CN$12,Banco!$K$12:$K$5000,$C23))*-1</f>
        <v>0</v>
      </c>
      <c r="CO23" s="101">
        <f>(SUMIFS(Caixa!$N$12:$N$5134,Caixa!$B$12:$B$5134,CO$12,Caixa!$L$12:$L$5134,$C23)+SUMIFS(Banco!$M$12:$M$5000,Banco!$B$12:$B$5000,CO$12,Banco!$K$12:$K$5000,$C23))*-1</f>
        <v>0</v>
      </c>
      <c r="CP23" s="101">
        <f>(SUMIFS(Caixa!$N$12:$N$5134,Caixa!$B$12:$B$5134,CP$12,Caixa!$L$12:$L$5134,$C23)+SUMIFS(Banco!$M$12:$M$5000,Banco!$B$12:$B$5000,CP$12,Banco!$K$12:$K$5000,$C23))*-1</f>
        <v>0</v>
      </c>
      <c r="CQ23" s="101">
        <f>(SUMIFS(Caixa!$N$12:$N$5134,Caixa!$B$12:$B$5134,CQ$12,Caixa!$L$12:$L$5134,$C23)+SUMIFS(Banco!$M$12:$M$5000,Banco!$B$12:$B$5000,CQ$12,Banco!$K$12:$K$5000,$C23))*-1</f>
        <v>0</v>
      </c>
      <c r="CR23" s="102">
        <f t="shared" si="339"/>
        <v>0</v>
      </c>
      <c r="CS23" s="101">
        <f>(SUMIFS(Caixa!$N$12:$N$5134,Caixa!$B$12:$B$5134,CS$12,Caixa!$L$12:$L$5134,$C23)+SUMIFS(Banco!$M$12:$M$5000,Banco!$B$12:$B$5000,CS$12,Banco!$K$12:$K$5000,$C23))*-1</f>
        <v>0</v>
      </c>
      <c r="CT23" s="101">
        <f>(SUMIFS(Caixa!$N$12:$N$5134,Caixa!$B$12:$B$5134,CT$12,Caixa!$L$12:$L$5134,$C23)+SUMIFS(Banco!$M$12:$M$5000,Banco!$B$12:$B$5000,CT$12,Banco!$K$12:$K$5000,$C23))*-1</f>
        <v>0</v>
      </c>
      <c r="CU23" s="101">
        <f>(SUMIFS(Caixa!$N$12:$N$5134,Caixa!$B$12:$B$5134,CU$12,Caixa!$L$12:$L$5134,$C23)+SUMIFS(Banco!$M$12:$M$5000,Banco!$B$12:$B$5000,CU$12,Banco!$K$12:$K$5000,$C23))*-1</f>
        <v>0</v>
      </c>
      <c r="CV23" s="101">
        <f>(SUMIFS(Caixa!$N$12:$N$5134,Caixa!$B$12:$B$5134,CV$12,Caixa!$L$12:$L$5134,$C23)+SUMIFS(Banco!$M$12:$M$5000,Banco!$B$12:$B$5000,CV$12,Banco!$K$12:$K$5000,$C23))*-1</f>
        <v>0</v>
      </c>
      <c r="CW23" s="101">
        <f>(SUMIFS(Caixa!$N$12:$N$5134,Caixa!$B$12:$B$5134,CW$12,Caixa!$L$12:$L$5134,$C23)+SUMIFS(Banco!$M$12:$M$5000,Banco!$B$12:$B$5000,CW$12,Banco!$K$12:$K$5000,$C23))*-1</f>
        <v>0</v>
      </c>
      <c r="CX23" s="101">
        <f>(SUMIFS(Caixa!$N$12:$N$5134,Caixa!$B$12:$B$5134,CX$12,Caixa!$L$12:$L$5134,$C23)+SUMIFS(Banco!$M$12:$M$5000,Banco!$B$12:$B$5000,CX$12,Banco!$K$12:$K$5000,$C23))*-1</f>
        <v>0</v>
      </c>
      <c r="CY23" s="101">
        <f>(SUMIFS(Caixa!$N$12:$N$5134,Caixa!$B$12:$B$5134,CY$12,Caixa!$L$12:$L$5134,$C23)+SUMIFS(Banco!$M$12:$M$5000,Banco!$B$12:$B$5000,CY$12,Banco!$K$12:$K$5000,$C23))*-1</f>
        <v>0</v>
      </c>
      <c r="CZ23" s="101">
        <f>(SUMIFS(Caixa!$N$12:$N$5134,Caixa!$B$12:$B$5134,CZ$12,Caixa!$L$12:$L$5134,$C23)+SUMIFS(Banco!$M$12:$M$5000,Banco!$B$12:$B$5000,CZ$12,Banco!$K$12:$K$5000,$C23))*-1</f>
        <v>0</v>
      </c>
      <c r="DA23" s="101">
        <f>(SUMIFS(Caixa!$N$12:$N$5134,Caixa!$B$12:$B$5134,DA$12,Caixa!$L$12:$L$5134,$C23)+SUMIFS(Banco!$M$12:$M$5000,Banco!$B$12:$B$5000,DA$12,Banco!$K$12:$K$5000,$C23))*-1</f>
        <v>0</v>
      </c>
      <c r="DB23" s="101">
        <f>(SUMIFS(Caixa!$N$12:$N$5134,Caixa!$B$12:$B$5134,DB$12,Caixa!$L$12:$L$5134,$C23)+SUMIFS(Banco!$M$12:$M$5000,Banco!$B$12:$B$5000,DB$12,Banco!$K$12:$K$5000,$C23))*-1</f>
        <v>0</v>
      </c>
      <c r="DC23" s="101">
        <f>(SUMIFS(Caixa!$N$12:$N$5134,Caixa!$B$12:$B$5134,DC$12,Caixa!$L$12:$L$5134,$C23)+SUMIFS(Banco!$M$12:$M$5000,Banco!$B$12:$B$5000,DC$12,Banco!$K$12:$K$5000,$C23))*-1</f>
        <v>0</v>
      </c>
      <c r="DD23" s="101">
        <f>(SUMIFS(Caixa!$N$12:$N$5134,Caixa!$B$12:$B$5134,DD$12,Caixa!$L$12:$L$5134,$C23)+SUMIFS(Banco!$M$12:$M$5000,Banco!$B$12:$B$5000,DD$12,Banco!$K$12:$K$5000,$C23))*-1</f>
        <v>0</v>
      </c>
      <c r="DE23" s="101">
        <f>(SUMIFS(Caixa!$N$12:$N$5134,Caixa!$B$12:$B$5134,DE$12,Caixa!$L$12:$L$5134,$C23)+SUMIFS(Banco!$M$12:$M$5000,Banco!$B$12:$B$5000,DE$12,Banco!$K$12:$K$5000,$C23))*-1</f>
        <v>0</v>
      </c>
      <c r="DF23" s="101">
        <f>(SUMIFS(Caixa!$N$12:$N$5134,Caixa!$B$12:$B$5134,DF$12,Caixa!$L$12:$L$5134,$C23)+SUMIFS(Banco!$M$12:$M$5000,Banco!$B$12:$B$5000,DF$12,Banco!$K$12:$K$5000,$C23))*-1</f>
        <v>0</v>
      </c>
      <c r="DG23" s="101">
        <f>(SUMIFS(Caixa!$N$12:$N$5134,Caixa!$B$12:$B$5134,DG$12,Caixa!$L$12:$L$5134,$C23)+SUMIFS(Banco!$M$12:$M$5000,Banco!$B$12:$B$5000,DG$12,Banco!$K$12:$K$5000,$C23))*-1</f>
        <v>0</v>
      </c>
      <c r="DH23" s="101">
        <f>(SUMIFS(Caixa!$N$12:$N$5134,Caixa!$B$12:$B$5134,DH$12,Caixa!$L$12:$L$5134,$C23)+SUMIFS(Banco!$M$12:$M$5000,Banco!$B$12:$B$5000,DH$12,Banco!$K$12:$K$5000,$C23))*-1</f>
        <v>0</v>
      </c>
      <c r="DI23" s="101">
        <f>(SUMIFS(Caixa!$N$12:$N$5134,Caixa!$B$12:$B$5134,DI$12,Caixa!$L$12:$L$5134,$C23)+SUMIFS(Banco!$M$12:$M$5000,Banco!$B$12:$B$5000,DI$12,Banco!$K$12:$K$5000,$C23))*-1</f>
        <v>0</v>
      </c>
      <c r="DJ23" s="101">
        <f>(SUMIFS(Caixa!$N$12:$N$5134,Caixa!$B$12:$B$5134,DJ$12,Caixa!$L$12:$L$5134,$C23)+SUMIFS(Banco!$M$12:$M$5000,Banco!$B$12:$B$5000,DJ$12,Banco!$K$12:$K$5000,$C23))*-1</f>
        <v>0</v>
      </c>
      <c r="DK23" s="101">
        <f>(SUMIFS(Caixa!$N$12:$N$5134,Caixa!$B$12:$B$5134,DK$12,Caixa!$L$12:$L$5134,$C23)+SUMIFS(Banco!$M$12:$M$5000,Banco!$B$12:$B$5000,DK$12,Banco!$K$12:$K$5000,$C23))*-1</f>
        <v>0</v>
      </c>
      <c r="DL23" s="101">
        <f>(SUMIFS(Caixa!$N$12:$N$5134,Caixa!$B$12:$B$5134,DL$12,Caixa!$L$12:$L$5134,$C23)+SUMIFS(Banco!$M$12:$M$5000,Banco!$B$12:$B$5000,DL$12,Banco!$K$12:$K$5000,$C23))*-1</f>
        <v>0</v>
      </c>
      <c r="DM23" s="101">
        <f>(SUMIFS(Caixa!$N$12:$N$5134,Caixa!$B$12:$B$5134,DM$12,Caixa!$L$12:$L$5134,$C23)+SUMIFS(Banco!$M$12:$M$5000,Banco!$B$12:$B$5000,DM$12,Banco!$K$12:$K$5000,$C23))*-1</f>
        <v>0</v>
      </c>
      <c r="DN23" s="101">
        <f>(SUMIFS(Caixa!$N$12:$N$5134,Caixa!$B$12:$B$5134,DN$12,Caixa!$L$12:$L$5134,$C23)+SUMIFS(Banco!$M$12:$M$5000,Banco!$B$12:$B$5000,DN$12,Banco!$K$12:$K$5000,$C23))*-1</f>
        <v>0</v>
      </c>
      <c r="DO23" s="101">
        <f>(SUMIFS(Caixa!$N$12:$N$5134,Caixa!$B$12:$B$5134,DO$12,Caixa!$L$12:$L$5134,$C23)+SUMIFS(Banco!$M$12:$M$5000,Banco!$B$12:$B$5000,DO$12,Banco!$K$12:$K$5000,$C23))*-1</f>
        <v>0</v>
      </c>
      <c r="DP23" s="101">
        <f>(SUMIFS(Caixa!$N$12:$N$5134,Caixa!$B$12:$B$5134,DP$12,Caixa!$L$12:$L$5134,$C23)+SUMIFS(Banco!$M$12:$M$5000,Banco!$B$12:$B$5000,DP$12,Banco!$K$12:$K$5000,$C23))*-1</f>
        <v>0</v>
      </c>
      <c r="DQ23" s="101">
        <f>(SUMIFS(Caixa!$N$12:$N$5134,Caixa!$B$12:$B$5134,DQ$12,Caixa!$L$12:$L$5134,$C23)+SUMIFS(Banco!$M$12:$M$5000,Banco!$B$12:$B$5000,DQ$12,Banco!$K$12:$K$5000,$C23))*-1</f>
        <v>0</v>
      </c>
      <c r="DR23" s="101">
        <f>(SUMIFS(Caixa!$N$12:$N$5134,Caixa!$B$12:$B$5134,DR$12,Caixa!$L$12:$L$5134,$C23)+SUMIFS(Banco!$M$12:$M$5000,Banco!$B$12:$B$5000,DR$12,Banco!$K$12:$K$5000,$C23))*-1</f>
        <v>0</v>
      </c>
      <c r="DS23" s="101">
        <f>(SUMIFS(Caixa!$N$12:$N$5134,Caixa!$B$12:$B$5134,DS$12,Caixa!$L$12:$L$5134,$C23)+SUMIFS(Banco!$M$12:$M$5000,Banco!$B$12:$B$5000,DS$12,Banco!$K$12:$K$5000,$C23))*-1</f>
        <v>0</v>
      </c>
      <c r="DT23" s="101">
        <f>(SUMIFS(Caixa!$N$12:$N$5134,Caixa!$B$12:$B$5134,DT$12,Caixa!$L$12:$L$5134,$C23)+SUMIFS(Banco!$M$12:$M$5000,Banco!$B$12:$B$5000,DT$12,Banco!$K$12:$K$5000,$C23))*-1</f>
        <v>0</v>
      </c>
      <c r="DU23" s="101">
        <f>(SUMIFS(Caixa!$N$12:$N$5134,Caixa!$B$12:$B$5134,DU$12,Caixa!$L$12:$L$5134,$C23)+SUMIFS(Banco!$M$12:$M$5000,Banco!$B$12:$B$5000,DU$12,Banco!$K$12:$K$5000,$C23))*-1</f>
        <v>0</v>
      </c>
      <c r="DV23" s="101">
        <f>(SUMIFS(Caixa!$N$12:$N$5134,Caixa!$B$12:$B$5134,DV$12,Caixa!$L$12:$L$5134,$C23)+SUMIFS(Banco!$M$12:$M$5000,Banco!$B$12:$B$5000,DV$12,Banco!$K$12:$K$5000,$C23))*-1</f>
        <v>0</v>
      </c>
      <c r="DW23" s="102">
        <f t="shared" si="334"/>
        <v>0</v>
      </c>
      <c r="DX23" s="101">
        <f>(SUMIFS(Caixa!$N$12:$N$5134,Caixa!$B$12:$B$5134,DX$12,Caixa!$L$12:$L$5134,$C23)+SUMIFS(Banco!$M$12:$M$5000,Banco!$B$12:$B$5000,DX$12,Banco!$K$12:$K$5000,$C23))*-1</f>
        <v>0</v>
      </c>
      <c r="DY23" s="101">
        <f>(SUMIFS(Caixa!$N$12:$N$5134,Caixa!$B$12:$B$5134,DY$12,Caixa!$L$12:$L$5134,$C23)+SUMIFS(Banco!$M$12:$M$5000,Banco!$B$12:$B$5000,DY$12,Banco!$K$12:$K$5000,$C23))*-1</f>
        <v>0</v>
      </c>
      <c r="DZ23" s="101">
        <f>(SUMIFS(Caixa!$N$12:$N$5134,Caixa!$B$12:$B$5134,DZ$12,Caixa!$L$12:$L$5134,$C23)+SUMIFS(Banco!$M$12:$M$5000,Banco!$B$12:$B$5000,DZ$12,Banco!$K$12:$K$5000,$C23))*-1</f>
        <v>0</v>
      </c>
      <c r="EA23" s="101">
        <f>(SUMIFS(Caixa!$N$12:$N$5134,Caixa!$B$12:$B$5134,EA$12,Caixa!$L$12:$L$5134,$C23)+SUMIFS(Banco!$M$12:$M$5000,Banco!$B$12:$B$5000,EA$12,Banco!$K$12:$K$5000,$C23))*-1</f>
        <v>0</v>
      </c>
      <c r="EB23" s="101">
        <f>(SUMIFS(Caixa!$N$12:$N$5134,Caixa!$B$12:$B$5134,EB$12,Caixa!$L$12:$L$5134,$C23)+SUMIFS(Banco!$M$12:$M$5000,Banco!$B$12:$B$5000,EB$12,Banco!$K$12:$K$5000,$C23))*-1</f>
        <v>0</v>
      </c>
      <c r="EC23" s="101">
        <f>(SUMIFS(Caixa!$N$12:$N$5134,Caixa!$B$12:$B$5134,EC$12,Caixa!$L$12:$L$5134,$C23)+SUMIFS(Banco!$M$12:$M$5000,Banco!$B$12:$B$5000,EC$12,Banco!$K$12:$K$5000,$C23))*-1</f>
        <v>0</v>
      </c>
      <c r="ED23" s="101">
        <f>(SUMIFS(Caixa!$N$12:$N$5134,Caixa!$B$12:$B$5134,ED$12,Caixa!$L$12:$L$5134,$C23)+SUMIFS(Banco!$M$12:$M$5000,Banco!$B$12:$B$5000,ED$12,Banco!$K$12:$K$5000,$C23))*-1</f>
        <v>0</v>
      </c>
      <c r="EE23" s="101">
        <f>(SUMIFS(Caixa!$N$12:$N$5134,Caixa!$B$12:$B$5134,EE$12,Caixa!$L$12:$L$5134,$C23)+SUMIFS(Banco!$M$12:$M$5000,Banco!$B$12:$B$5000,EE$12,Banco!$K$12:$K$5000,$C23))*-1</f>
        <v>0</v>
      </c>
      <c r="EF23" s="101">
        <f>(SUMIFS(Caixa!$N$12:$N$5134,Caixa!$B$12:$B$5134,EF$12,Caixa!$L$12:$L$5134,$C23)+SUMIFS(Banco!$M$12:$M$5000,Banco!$B$12:$B$5000,EF$12,Banco!$K$12:$K$5000,$C23))*-1</f>
        <v>0</v>
      </c>
      <c r="EG23" s="101">
        <f>(SUMIFS(Caixa!$N$12:$N$5134,Caixa!$B$12:$B$5134,EG$12,Caixa!$L$12:$L$5134,$C23)+SUMIFS(Banco!$M$12:$M$5000,Banco!$B$12:$B$5000,EG$12,Banco!$K$12:$K$5000,$C23))*-1</f>
        <v>0</v>
      </c>
      <c r="EH23" s="101">
        <f>(SUMIFS(Caixa!$N$12:$N$5134,Caixa!$B$12:$B$5134,EH$12,Caixa!$L$12:$L$5134,$C23)+SUMIFS(Banco!$M$12:$M$5000,Banco!$B$12:$B$5000,EH$12,Banco!$K$12:$K$5000,$C23))*-1</f>
        <v>0</v>
      </c>
      <c r="EI23" s="101">
        <f>(SUMIFS(Caixa!$N$12:$N$5134,Caixa!$B$12:$B$5134,EI$12,Caixa!$L$12:$L$5134,$C23)+SUMIFS(Banco!$M$12:$M$5000,Banco!$B$12:$B$5000,EI$12,Banco!$K$12:$K$5000,$C23))*-1</f>
        <v>0</v>
      </c>
      <c r="EJ23" s="101">
        <f>(SUMIFS(Caixa!$N$12:$N$5134,Caixa!$B$12:$B$5134,EJ$12,Caixa!$L$12:$L$5134,$C23)+SUMIFS(Banco!$M$12:$M$5000,Banco!$B$12:$B$5000,EJ$12,Banco!$K$12:$K$5000,$C23))*-1</f>
        <v>0</v>
      </c>
      <c r="EK23" s="101">
        <f>(SUMIFS(Caixa!$N$12:$N$5134,Caixa!$B$12:$B$5134,EK$12,Caixa!$L$12:$L$5134,$C23)+SUMIFS(Banco!$M$12:$M$5000,Banco!$B$12:$B$5000,EK$12,Banco!$K$12:$K$5000,$C23))*-1</f>
        <v>0</v>
      </c>
      <c r="EL23" s="101">
        <f>(SUMIFS(Caixa!$N$12:$N$5134,Caixa!$B$12:$B$5134,EL$12,Caixa!$L$12:$L$5134,$C23)+SUMIFS(Banco!$M$12:$M$5000,Banco!$B$12:$B$5000,EL$12,Banco!$K$12:$K$5000,$C23))*-1</f>
        <v>0</v>
      </c>
      <c r="EM23" s="101">
        <f>(SUMIFS(Caixa!$N$12:$N$5134,Caixa!$B$12:$B$5134,EM$12,Caixa!$L$12:$L$5134,$C23)+SUMIFS(Banco!$M$12:$M$5000,Banco!$B$12:$B$5000,EM$12,Banco!$K$12:$K$5000,$C23))*-1</f>
        <v>0</v>
      </c>
      <c r="EN23" s="101">
        <f>(SUMIFS(Caixa!$N$12:$N$5134,Caixa!$B$12:$B$5134,EN$12,Caixa!$L$12:$L$5134,$C23)+SUMIFS(Banco!$M$12:$M$5000,Banco!$B$12:$B$5000,EN$12,Banco!$K$12:$K$5000,$C23))*-1</f>
        <v>0</v>
      </c>
      <c r="EO23" s="101">
        <f>(SUMIFS(Caixa!$N$12:$N$5134,Caixa!$B$12:$B$5134,EO$12,Caixa!$L$12:$L$5134,$C23)+SUMIFS(Banco!$M$12:$M$5000,Banco!$B$12:$B$5000,EO$12,Banco!$K$12:$K$5000,$C23))*-1</f>
        <v>0</v>
      </c>
      <c r="EP23" s="101">
        <f>(SUMIFS(Caixa!$N$12:$N$5134,Caixa!$B$12:$B$5134,EP$12,Caixa!$L$12:$L$5134,$C23)+SUMIFS(Banco!$M$12:$M$5000,Banco!$B$12:$B$5000,EP$12,Banco!$K$12:$K$5000,$C23))*-1</f>
        <v>0</v>
      </c>
      <c r="EQ23" s="101">
        <f>(SUMIFS(Caixa!$N$12:$N$5134,Caixa!$B$12:$B$5134,EQ$12,Caixa!$L$12:$L$5134,$C23)+SUMIFS(Banco!$M$12:$M$5000,Banco!$B$12:$B$5000,EQ$12,Banco!$K$12:$K$5000,$C23))*-1</f>
        <v>0</v>
      </c>
      <c r="ER23" s="101">
        <f>(SUMIFS(Caixa!$N$12:$N$5134,Caixa!$B$12:$B$5134,ER$12,Caixa!$L$12:$L$5134,$C23)+SUMIFS(Banco!$M$12:$M$5000,Banco!$B$12:$B$5000,ER$12,Banco!$K$12:$K$5000,$C23))*-1</f>
        <v>0</v>
      </c>
      <c r="ES23" s="101">
        <f>(SUMIFS(Caixa!$N$12:$N$5134,Caixa!$B$12:$B$5134,ES$12,Caixa!$L$12:$L$5134,$C23)+SUMIFS(Banco!$M$12:$M$5000,Banco!$B$12:$B$5000,ES$12,Banco!$K$12:$K$5000,$C23))*-1</f>
        <v>0</v>
      </c>
      <c r="ET23" s="101">
        <f>(SUMIFS(Caixa!$N$12:$N$5134,Caixa!$B$12:$B$5134,ET$12,Caixa!$L$12:$L$5134,$C23)+SUMIFS(Banco!$M$12:$M$5000,Banco!$B$12:$B$5000,ET$12,Banco!$K$12:$K$5000,$C23))*-1</f>
        <v>0</v>
      </c>
      <c r="EU23" s="101">
        <f>(SUMIFS(Caixa!$N$12:$N$5134,Caixa!$B$12:$B$5134,EU$12,Caixa!$L$12:$L$5134,$C23)+SUMIFS(Banco!$M$12:$M$5000,Banco!$B$12:$B$5000,EU$12,Banco!$K$12:$K$5000,$C23))*-1</f>
        <v>0</v>
      </c>
      <c r="EV23" s="101">
        <f>(SUMIFS(Caixa!$N$12:$N$5134,Caixa!$B$12:$B$5134,EV$12,Caixa!$L$12:$L$5134,$C23)+SUMIFS(Banco!$M$12:$M$5000,Banco!$B$12:$B$5000,EV$12,Banco!$K$12:$K$5000,$C23))*-1</f>
        <v>0</v>
      </c>
      <c r="EW23" s="101">
        <f>(SUMIFS(Caixa!$N$12:$N$5134,Caixa!$B$12:$B$5134,EW$12,Caixa!$L$12:$L$5134,$C23)+SUMIFS(Banco!$M$12:$M$5000,Banco!$B$12:$B$5000,EW$12,Banco!$K$12:$K$5000,$C23))*-1</f>
        <v>0</v>
      </c>
      <c r="EX23" s="101">
        <f>(SUMIFS(Caixa!$N$12:$N$5134,Caixa!$B$12:$B$5134,EX$12,Caixa!$L$12:$L$5134,$C23)+SUMIFS(Banco!$M$12:$M$5000,Banco!$B$12:$B$5000,EX$12,Banco!$K$12:$K$5000,$C23))*-1</f>
        <v>0</v>
      </c>
      <c r="EY23" s="101">
        <f>(SUMIFS(Caixa!$N$12:$N$5134,Caixa!$B$12:$B$5134,EY$12,Caixa!$L$12:$L$5134,$C23)+SUMIFS(Banco!$M$12:$M$5000,Banco!$B$12:$B$5000,EY$12,Banco!$K$12:$K$5000,$C23))*-1</f>
        <v>0</v>
      </c>
      <c r="EZ23" s="101">
        <f>(SUMIFS(Caixa!$N$12:$N$5134,Caixa!$B$12:$B$5134,EZ$12,Caixa!$L$12:$L$5134,$C23)+SUMIFS(Banco!$M$12:$M$5000,Banco!$B$12:$B$5000,EZ$12,Banco!$K$12:$K$5000,$C23))*-1</f>
        <v>0</v>
      </c>
      <c r="FA23" s="101">
        <f>(SUMIFS(Caixa!$N$12:$N$5134,Caixa!$B$12:$B$5134,FA$12,Caixa!$L$12:$L$5134,$C23)+SUMIFS(Banco!$M$12:$M$5000,Banco!$B$12:$B$5000,FA$12,Banco!$K$12:$K$5000,$C23))*-1</f>
        <v>0</v>
      </c>
      <c r="FB23" s="101">
        <f>(SUMIFS(Caixa!$N$12:$N$5134,Caixa!$B$12:$B$5134,FB$12,Caixa!$L$12:$L$5134,$C23)+SUMIFS(Banco!$M$12:$M$5000,Banco!$B$12:$B$5000,FB$12,Banco!$K$12:$K$5000,$C23))*-1</f>
        <v>0</v>
      </c>
      <c r="FC23" s="102">
        <f t="shared" si="340"/>
        <v>0</v>
      </c>
      <c r="FD23" s="101">
        <f>(SUMIFS(Caixa!$N$12:$N$5134,Caixa!$B$12:$B$5134,FD$12,Caixa!$L$12:$L$5134,$C23)+SUMIFS(Banco!$M$12:$M$5000,Banco!$B$12:$B$5000,FD$12,Banco!$K$12:$K$5000,$C23))*-1</f>
        <v>0</v>
      </c>
      <c r="FE23" s="101">
        <f>(SUMIFS(Caixa!$N$12:$N$5134,Caixa!$B$12:$B$5134,FE$12,Caixa!$L$12:$L$5134,$C23)+SUMIFS(Banco!$M$12:$M$5000,Banco!$B$12:$B$5000,FE$12,Banco!$K$12:$K$5000,$C23))*-1</f>
        <v>0</v>
      </c>
      <c r="FF23" s="101">
        <f>(SUMIFS(Caixa!$N$12:$N$5134,Caixa!$B$12:$B$5134,FF$12,Caixa!$L$12:$L$5134,$C23)+SUMIFS(Banco!$M$12:$M$5000,Banco!$B$12:$B$5000,FF$12,Banco!$K$12:$K$5000,$C23))*-1</f>
        <v>0</v>
      </c>
      <c r="FG23" s="101">
        <f>(SUMIFS(Caixa!$N$12:$N$5134,Caixa!$B$12:$B$5134,FG$12,Caixa!$L$12:$L$5134,$C23)+SUMIFS(Banco!$M$12:$M$5000,Banco!$B$12:$B$5000,FG$12,Banco!$K$12:$K$5000,$C23))*-1</f>
        <v>0</v>
      </c>
      <c r="FH23" s="101">
        <f>(SUMIFS(Caixa!$N$12:$N$5134,Caixa!$B$12:$B$5134,FH$12,Caixa!$L$12:$L$5134,$C23)+SUMIFS(Banco!$M$12:$M$5000,Banco!$B$12:$B$5000,FH$12,Banco!$K$12:$K$5000,$C23))*-1</f>
        <v>0</v>
      </c>
      <c r="FI23" s="101">
        <f>(SUMIFS(Caixa!$N$12:$N$5134,Caixa!$B$12:$B$5134,FI$12,Caixa!$L$12:$L$5134,$C23)+SUMIFS(Banco!$M$12:$M$5000,Banco!$B$12:$B$5000,FI$12,Banco!$K$12:$K$5000,$C23))*-1</f>
        <v>0</v>
      </c>
      <c r="FJ23" s="101">
        <f>(SUMIFS(Caixa!$N$12:$N$5134,Caixa!$B$12:$B$5134,FJ$12,Caixa!$L$12:$L$5134,$C23)+SUMIFS(Banco!$M$12:$M$5000,Banco!$B$12:$B$5000,FJ$12,Banco!$K$12:$K$5000,$C23))*-1</f>
        <v>0</v>
      </c>
      <c r="FK23" s="101">
        <f>(SUMIFS(Caixa!$N$12:$N$5134,Caixa!$B$12:$B$5134,FK$12,Caixa!$L$12:$L$5134,$C23)+SUMIFS(Banco!$M$12:$M$5000,Banco!$B$12:$B$5000,FK$12,Banco!$K$12:$K$5000,$C23))*-1</f>
        <v>0</v>
      </c>
      <c r="FL23" s="101">
        <f>(SUMIFS(Caixa!$N$12:$N$5134,Caixa!$B$12:$B$5134,FL$12,Caixa!$L$12:$L$5134,$C23)+SUMIFS(Banco!$M$12:$M$5000,Banco!$B$12:$B$5000,FL$12,Banco!$K$12:$K$5000,$C23))*-1</f>
        <v>0</v>
      </c>
      <c r="FM23" s="101">
        <f>(SUMIFS(Caixa!$N$12:$N$5134,Caixa!$B$12:$B$5134,FM$12,Caixa!$L$12:$L$5134,$C23)+SUMIFS(Banco!$M$12:$M$5000,Banco!$B$12:$B$5000,FM$12,Banco!$K$12:$K$5000,$C23))*-1</f>
        <v>0</v>
      </c>
      <c r="FN23" s="101">
        <f>(SUMIFS(Caixa!$N$12:$N$5134,Caixa!$B$12:$B$5134,FN$12,Caixa!$L$12:$L$5134,$C23)+SUMIFS(Banco!$M$12:$M$5000,Banco!$B$12:$B$5000,FN$12,Banco!$K$12:$K$5000,$C23))*-1</f>
        <v>0</v>
      </c>
      <c r="FO23" s="101">
        <f>(SUMIFS(Caixa!$N$12:$N$5134,Caixa!$B$12:$B$5134,FO$12,Caixa!$L$12:$L$5134,$C23)+SUMIFS(Banco!$M$12:$M$5000,Banco!$B$12:$B$5000,FO$12,Banco!$K$12:$K$5000,$C23))*-1</f>
        <v>0</v>
      </c>
      <c r="FP23" s="101">
        <f>(SUMIFS(Caixa!$N$12:$N$5134,Caixa!$B$12:$B$5134,FP$12,Caixa!$L$12:$L$5134,$C23)+SUMIFS(Banco!$M$12:$M$5000,Banco!$B$12:$B$5000,FP$12,Banco!$K$12:$K$5000,$C23))*-1</f>
        <v>0</v>
      </c>
      <c r="FQ23" s="101">
        <f>(SUMIFS(Caixa!$N$12:$N$5134,Caixa!$B$12:$B$5134,FQ$12,Caixa!$L$12:$L$5134,$C23)+SUMIFS(Banco!$M$12:$M$5000,Banco!$B$12:$B$5000,FQ$12,Banco!$K$12:$K$5000,$C23))*-1</f>
        <v>0</v>
      </c>
      <c r="FR23" s="101">
        <f>(SUMIFS(Caixa!$N$12:$N$5134,Caixa!$B$12:$B$5134,FR$12,Caixa!$L$12:$L$5134,$C23)+SUMIFS(Banco!$M$12:$M$5000,Banco!$B$12:$B$5000,FR$12,Banco!$K$12:$K$5000,$C23))*-1</f>
        <v>0</v>
      </c>
      <c r="FS23" s="101">
        <f>(SUMIFS(Caixa!$N$12:$N$5134,Caixa!$B$12:$B$5134,FS$12,Caixa!$L$12:$L$5134,$C23)+SUMIFS(Banco!$M$12:$M$5000,Banco!$B$12:$B$5000,FS$12,Banco!$K$12:$K$5000,$C23))*-1</f>
        <v>0</v>
      </c>
      <c r="FT23" s="101">
        <f>(SUMIFS(Caixa!$N$12:$N$5134,Caixa!$B$12:$B$5134,FT$12,Caixa!$L$12:$L$5134,$C23)+SUMIFS(Banco!$M$12:$M$5000,Banco!$B$12:$B$5000,FT$12,Banco!$K$12:$K$5000,$C23))*-1</f>
        <v>0</v>
      </c>
      <c r="FU23" s="101">
        <f>(SUMIFS(Caixa!$N$12:$N$5134,Caixa!$B$12:$B$5134,FU$12,Caixa!$L$12:$L$5134,$C23)+SUMIFS(Banco!$M$12:$M$5000,Banco!$B$12:$B$5000,FU$12,Banco!$K$12:$K$5000,$C23))*-1</f>
        <v>0</v>
      </c>
      <c r="FV23" s="101">
        <f>(SUMIFS(Caixa!$N$12:$N$5134,Caixa!$B$12:$B$5134,FV$12,Caixa!$L$12:$L$5134,$C23)+SUMIFS(Banco!$M$12:$M$5000,Banco!$B$12:$B$5000,FV$12,Banco!$K$12:$K$5000,$C23))*-1</f>
        <v>0</v>
      </c>
      <c r="FW23" s="101">
        <f>(SUMIFS(Caixa!$N$12:$N$5134,Caixa!$B$12:$B$5134,FW$12,Caixa!$L$12:$L$5134,$C23)+SUMIFS(Banco!$M$12:$M$5000,Banco!$B$12:$B$5000,FW$12,Banco!$K$12:$K$5000,$C23))*-1</f>
        <v>0</v>
      </c>
      <c r="FX23" s="101">
        <f>(SUMIFS(Caixa!$N$12:$N$5134,Caixa!$B$12:$B$5134,FX$12,Caixa!$L$12:$L$5134,$C23)+SUMIFS(Banco!$M$12:$M$5000,Banco!$B$12:$B$5000,FX$12,Banco!$K$12:$K$5000,$C23))*-1</f>
        <v>0</v>
      </c>
      <c r="FY23" s="101">
        <f>(SUMIFS(Caixa!$N$12:$N$5134,Caixa!$B$12:$B$5134,FY$12,Caixa!$L$12:$L$5134,$C23)+SUMIFS(Banco!$M$12:$M$5000,Banco!$B$12:$B$5000,FY$12,Banco!$K$12:$K$5000,$C23))*-1</f>
        <v>0</v>
      </c>
      <c r="FZ23" s="101">
        <f>(SUMIFS(Caixa!$N$12:$N$5134,Caixa!$B$12:$B$5134,FZ$12,Caixa!$L$12:$L$5134,$C23)+SUMIFS(Banco!$M$12:$M$5000,Banco!$B$12:$B$5000,FZ$12,Banco!$K$12:$K$5000,$C23))*-1</f>
        <v>0</v>
      </c>
      <c r="GA23" s="101">
        <f>(SUMIFS(Caixa!$N$12:$N$5134,Caixa!$B$12:$B$5134,GA$12,Caixa!$L$12:$L$5134,$C23)+SUMIFS(Banco!$M$12:$M$5000,Banco!$B$12:$B$5000,GA$12,Banco!$K$12:$K$5000,$C23))*-1</f>
        <v>0</v>
      </c>
      <c r="GB23" s="101">
        <f>(SUMIFS(Caixa!$N$12:$N$5134,Caixa!$B$12:$B$5134,GB$12,Caixa!$L$12:$L$5134,$C23)+SUMIFS(Banco!$M$12:$M$5000,Banco!$B$12:$B$5000,GB$12,Banco!$K$12:$K$5000,$C23))*-1</f>
        <v>0</v>
      </c>
      <c r="GC23" s="101">
        <f>(SUMIFS(Caixa!$N$12:$N$5134,Caixa!$B$12:$B$5134,GC$12,Caixa!$L$12:$L$5134,$C23)+SUMIFS(Banco!$M$12:$M$5000,Banco!$B$12:$B$5000,GC$12,Banco!$K$12:$K$5000,$C23))*-1</f>
        <v>0</v>
      </c>
      <c r="GD23" s="101">
        <f>(SUMIFS(Caixa!$N$12:$N$5134,Caixa!$B$12:$B$5134,GD$12,Caixa!$L$12:$L$5134,$C23)+SUMIFS(Banco!$M$12:$M$5000,Banco!$B$12:$B$5000,GD$12,Banco!$K$12:$K$5000,$C23))*-1</f>
        <v>0</v>
      </c>
      <c r="GE23" s="101">
        <f>(SUMIFS(Caixa!$N$12:$N$5134,Caixa!$B$12:$B$5134,GE$12,Caixa!$L$12:$L$5134,$C23)+SUMIFS(Banco!$M$12:$M$5000,Banco!$B$12:$B$5000,GE$12,Banco!$K$12:$K$5000,$C23))*-1</f>
        <v>0</v>
      </c>
      <c r="GF23" s="101">
        <f>(SUMIFS(Caixa!$N$12:$N$5134,Caixa!$B$12:$B$5134,GF$12,Caixa!$L$12:$L$5134,$C23)+SUMIFS(Banco!$M$12:$M$5000,Banco!$B$12:$B$5000,GF$12,Banco!$K$12:$K$5000,$C23))*-1</f>
        <v>0</v>
      </c>
      <c r="GG23" s="101">
        <f>(SUMIFS(Caixa!$N$12:$N$5134,Caixa!$B$12:$B$5134,GG$12,Caixa!$L$12:$L$5134,$C23)+SUMIFS(Banco!$M$12:$M$5000,Banco!$B$12:$B$5000,GG$12,Banco!$K$12:$K$5000,$C23))*-1</f>
        <v>0</v>
      </c>
      <c r="GH23" s="102">
        <f t="shared" si="335"/>
        <v>0</v>
      </c>
      <c r="GI23" s="101">
        <f>(SUMIFS(Caixa!$N$12:$N$5134,Caixa!$B$12:$B$5134,GI$12,Caixa!$L$12:$L$5134,$C23)+SUMIFS(Banco!$M$12:$M$5000,Banco!$B$12:$B$5000,GI$12,Banco!$K$12:$K$5000,$C23))*-1</f>
        <v>0</v>
      </c>
      <c r="GJ23" s="101">
        <f>(SUMIFS(Caixa!$N$12:$N$5134,Caixa!$B$12:$B$5134,GJ$12,Caixa!$L$12:$L$5134,$C23)+SUMIFS(Banco!$M$12:$M$5000,Banco!$B$12:$B$5000,GJ$12,Banco!$K$12:$K$5000,$C23))*-1</f>
        <v>0</v>
      </c>
      <c r="GK23" s="101">
        <f>(SUMIFS(Caixa!$N$12:$N$5134,Caixa!$B$12:$B$5134,GK$12,Caixa!$L$12:$L$5134,$C23)+SUMIFS(Banco!$M$12:$M$5000,Banco!$B$12:$B$5000,GK$12,Banco!$K$12:$K$5000,$C23))*-1</f>
        <v>0</v>
      </c>
      <c r="GL23" s="101">
        <f>(SUMIFS(Caixa!$N$12:$N$5134,Caixa!$B$12:$B$5134,GL$12,Caixa!$L$12:$L$5134,$C23)+SUMIFS(Banco!$M$12:$M$5000,Banco!$B$12:$B$5000,GL$12,Banco!$K$12:$K$5000,$C23))*-1</f>
        <v>0</v>
      </c>
      <c r="GM23" s="101">
        <f>(SUMIFS(Caixa!$N$12:$N$5134,Caixa!$B$12:$B$5134,GM$12,Caixa!$L$12:$L$5134,$C23)+SUMIFS(Banco!$M$12:$M$5000,Banco!$B$12:$B$5000,GM$12,Banco!$K$12:$K$5000,$C23))*-1</f>
        <v>0</v>
      </c>
      <c r="GN23" s="101">
        <f>(SUMIFS(Caixa!$N$12:$N$5134,Caixa!$B$12:$B$5134,GN$12,Caixa!$L$12:$L$5134,$C23)+SUMIFS(Banco!$M$12:$M$5000,Banco!$B$12:$B$5000,GN$12,Banco!$K$12:$K$5000,$C23))*-1</f>
        <v>0</v>
      </c>
      <c r="GO23" s="101">
        <f>(SUMIFS(Caixa!$N$12:$N$5134,Caixa!$B$12:$B$5134,GO$12,Caixa!$L$12:$L$5134,$C23)+SUMIFS(Banco!$M$12:$M$5000,Banco!$B$12:$B$5000,GO$12,Banco!$K$12:$K$5000,$C23))*-1</f>
        <v>0</v>
      </c>
      <c r="GP23" s="101">
        <f>(SUMIFS(Caixa!$N$12:$N$5134,Caixa!$B$12:$B$5134,GP$12,Caixa!$L$12:$L$5134,$C23)+SUMIFS(Banco!$M$12:$M$5000,Banco!$B$12:$B$5000,GP$12,Banco!$K$12:$K$5000,$C23))*-1</f>
        <v>0</v>
      </c>
      <c r="GQ23" s="101">
        <f>(SUMIFS(Caixa!$N$12:$N$5134,Caixa!$B$12:$B$5134,GQ$12,Caixa!$L$12:$L$5134,$C23)+SUMIFS(Banco!$M$12:$M$5000,Banco!$B$12:$B$5000,GQ$12,Banco!$K$12:$K$5000,$C23))*-1</f>
        <v>0</v>
      </c>
      <c r="GR23" s="101">
        <f>(SUMIFS(Caixa!$N$12:$N$5134,Caixa!$B$12:$B$5134,GR$12,Caixa!$L$12:$L$5134,$C23)+SUMIFS(Banco!$M$12:$M$5000,Banco!$B$12:$B$5000,GR$12,Banco!$K$12:$K$5000,$C23))*-1</f>
        <v>0</v>
      </c>
      <c r="GS23" s="101">
        <f>(SUMIFS(Caixa!$N$12:$N$5134,Caixa!$B$12:$B$5134,GS$12,Caixa!$L$12:$L$5134,$C23)+SUMIFS(Banco!$M$12:$M$5000,Banco!$B$12:$B$5000,GS$12,Banco!$K$12:$K$5000,$C23))*-1</f>
        <v>0</v>
      </c>
      <c r="GT23" s="101">
        <f>(SUMIFS(Caixa!$N$12:$N$5134,Caixa!$B$12:$B$5134,GT$12,Caixa!$L$12:$L$5134,$C23)+SUMIFS(Banco!$M$12:$M$5000,Banco!$B$12:$B$5000,GT$12,Banco!$K$12:$K$5000,$C23))*-1</f>
        <v>0</v>
      </c>
      <c r="GU23" s="101">
        <f>(SUMIFS(Caixa!$N$12:$N$5134,Caixa!$B$12:$B$5134,GU$12,Caixa!$L$12:$L$5134,$C23)+SUMIFS(Banco!$M$12:$M$5000,Banco!$B$12:$B$5000,GU$12,Banco!$K$12:$K$5000,$C23))*-1</f>
        <v>0</v>
      </c>
      <c r="GV23" s="101">
        <f>(SUMIFS(Caixa!$N$12:$N$5134,Caixa!$B$12:$B$5134,GV$12,Caixa!$L$12:$L$5134,$C23)+SUMIFS(Banco!$M$12:$M$5000,Banco!$B$12:$B$5000,GV$12,Banco!$K$12:$K$5000,$C23))*-1</f>
        <v>0</v>
      </c>
      <c r="GW23" s="101">
        <f>(SUMIFS(Caixa!$N$12:$N$5134,Caixa!$B$12:$B$5134,GW$12,Caixa!$L$12:$L$5134,$C23)+SUMIFS(Banco!$M$12:$M$5000,Banco!$B$12:$B$5000,GW$12,Banco!$K$12:$K$5000,$C23))*-1</f>
        <v>0</v>
      </c>
      <c r="GX23" s="101">
        <f>(SUMIFS(Caixa!$N$12:$N$5134,Caixa!$B$12:$B$5134,GX$12,Caixa!$L$12:$L$5134,$C23)+SUMIFS(Banco!$M$12:$M$5000,Banco!$B$12:$B$5000,GX$12,Banco!$K$12:$K$5000,$C23))*-1</f>
        <v>0</v>
      </c>
      <c r="GY23" s="101">
        <f>(SUMIFS(Caixa!$N$12:$N$5134,Caixa!$B$12:$B$5134,GY$12,Caixa!$L$12:$L$5134,$C23)+SUMIFS(Banco!$M$12:$M$5000,Banco!$B$12:$B$5000,GY$12,Banco!$K$12:$K$5000,$C23))*-1</f>
        <v>0</v>
      </c>
      <c r="GZ23" s="101">
        <f>(SUMIFS(Caixa!$N$12:$N$5134,Caixa!$B$12:$B$5134,GZ$12,Caixa!$L$12:$L$5134,$C23)+SUMIFS(Banco!$M$12:$M$5000,Banco!$B$12:$B$5000,GZ$12,Banco!$K$12:$K$5000,$C23))*-1</f>
        <v>0</v>
      </c>
      <c r="HA23" s="101">
        <f>(SUMIFS(Caixa!$N$12:$N$5134,Caixa!$B$12:$B$5134,HA$12,Caixa!$L$12:$L$5134,$C23)+SUMIFS(Banco!$M$12:$M$5000,Banco!$B$12:$B$5000,HA$12,Banco!$K$12:$K$5000,$C23))*-1</f>
        <v>0</v>
      </c>
      <c r="HB23" s="101">
        <f>(SUMIFS(Caixa!$N$12:$N$5134,Caixa!$B$12:$B$5134,HB$12,Caixa!$L$12:$L$5134,$C23)+SUMIFS(Banco!$M$12:$M$5000,Banco!$B$12:$B$5000,HB$12,Banco!$K$12:$K$5000,$C23))*-1</f>
        <v>0</v>
      </c>
      <c r="HC23" s="101">
        <f>(SUMIFS(Caixa!$N$12:$N$5134,Caixa!$B$12:$B$5134,HC$12,Caixa!$L$12:$L$5134,$C23)+SUMIFS(Banco!$M$12:$M$5000,Banco!$B$12:$B$5000,HC$12,Banco!$K$12:$K$5000,$C23))*-1</f>
        <v>0</v>
      </c>
      <c r="HD23" s="101">
        <f>(SUMIFS(Caixa!$N$12:$N$5134,Caixa!$B$12:$B$5134,HD$12,Caixa!$L$12:$L$5134,$C23)+SUMIFS(Banco!$M$12:$M$5000,Banco!$B$12:$B$5000,HD$12,Banco!$K$12:$K$5000,$C23))*-1</f>
        <v>0</v>
      </c>
      <c r="HE23" s="101">
        <f>(SUMIFS(Caixa!$N$12:$N$5134,Caixa!$B$12:$B$5134,HE$12,Caixa!$L$12:$L$5134,$C23)+SUMIFS(Banco!$M$12:$M$5000,Banco!$B$12:$B$5000,HE$12,Banco!$K$12:$K$5000,$C23))*-1</f>
        <v>0</v>
      </c>
      <c r="HF23" s="101">
        <f>(SUMIFS(Caixa!$N$12:$N$5134,Caixa!$B$12:$B$5134,HF$12,Caixa!$L$12:$L$5134,$C23)+SUMIFS(Banco!$M$12:$M$5000,Banco!$B$12:$B$5000,HF$12,Banco!$K$12:$K$5000,$C23))*-1</f>
        <v>0</v>
      </c>
      <c r="HG23" s="101">
        <f>(SUMIFS(Caixa!$N$12:$N$5134,Caixa!$B$12:$B$5134,HG$12,Caixa!$L$12:$L$5134,$C23)+SUMIFS(Banco!$M$12:$M$5000,Banco!$B$12:$B$5000,HG$12,Banco!$K$12:$K$5000,$C23))*-1</f>
        <v>0</v>
      </c>
      <c r="HH23" s="101">
        <f>(SUMIFS(Caixa!$N$12:$N$5134,Caixa!$B$12:$B$5134,HH$12,Caixa!$L$12:$L$5134,$C23)+SUMIFS(Banco!$M$12:$M$5000,Banco!$B$12:$B$5000,HH$12,Banco!$K$12:$K$5000,$C23))*-1</f>
        <v>0</v>
      </c>
      <c r="HI23" s="101">
        <f>(SUMIFS(Caixa!$N$12:$N$5134,Caixa!$B$12:$B$5134,HI$12,Caixa!$L$12:$L$5134,$C23)+SUMIFS(Banco!$M$12:$M$5000,Banco!$B$12:$B$5000,HI$12,Banco!$K$12:$K$5000,$C23))*-1</f>
        <v>0</v>
      </c>
      <c r="HJ23" s="101">
        <f>(SUMIFS(Caixa!$N$12:$N$5134,Caixa!$B$12:$B$5134,HJ$12,Caixa!$L$12:$L$5134,$C23)+SUMIFS(Banco!$M$12:$M$5000,Banco!$B$12:$B$5000,HJ$12,Banco!$K$12:$K$5000,$C23))*-1</f>
        <v>0</v>
      </c>
      <c r="HK23" s="101">
        <f>(SUMIFS(Caixa!$N$12:$N$5134,Caixa!$B$12:$B$5134,HK$12,Caixa!$L$12:$L$5134,$C23)+SUMIFS(Banco!$M$12:$M$5000,Banco!$B$12:$B$5000,HK$12,Banco!$K$12:$K$5000,$C23))*-1</f>
        <v>0</v>
      </c>
      <c r="HL23" s="101">
        <f>(SUMIFS(Caixa!$N$12:$N$5134,Caixa!$B$12:$B$5134,HL$12,Caixa!$L$12:$L$5134,$C23)+SUMIFS(Banco!$M$12:$M$5000,Banco!$B$12:$B$5000,HL$12,Banco!$K$12:$K$5000,$C23))*-1</f>
        <v>0</v>
      </c>
      <c r="HM23" s="101">
        <f>(SUMIFS(Caixa!$N$12:$N$5134,Caixa!$B$12:$B$5134,HM$12,Caixa!$L$12:$L$5134,$C23)+SUMIFS(Banco!$M$12:$M$5000,Banco!$B$12:$B$5000,HM$12,Banco!$K$12:$K$5000,$C23))*-1</f>
        <v>0</v>
      </c>
      <c r="HN23" s="102">
        <f t="shared" si="341"/>
        <v>0</v>
      </c>
      <c r="HO23" s="101">
        <f>(SUMIFS(Caixa!$N$12:$N$5134,Caixa!$B$12:$B$5134,HO$12,Caixa!$L$12:$L$5134,$C23)+SUMIFS(Banco!$M$12:$M$5000,Banco!$B$12:$B$5000,HO$12,Banco!$K$12:$K$5000,$C23))*-1</f>
        <v>0</v>
      </c>
      <c r="HP23" s="101">
        <f>(SUMIFS(Caixa!$N$12:$N$5134,Caixa!$B$12:$B$5134,HP$12,Caixa!$L$12:$L$5134,$C23)+SUMIFS(Banco!$M$12:$M$5000,Banco!$B$12:$B$5000,HP$12,Banco!$K$12:$K$5000,$C23))*-1</f>
        <v>0</v>
      </c>
      <c r="HQ23" s="101">
        <f>(SUMIFS(Caixa!$N$12:$N$5134,Caixa!$B$12:$B$5134,HQ$12,Caixa!$L$12:$L$5134,$C23)+SUMIFS(Banco!$M$12:$M$5000,Banco!$B$12:$B$5000,HQ$12,Banco!$K$12:$K$5000,$C23))*-1</f>
        <v>0</v>
      </c>
      <c r="HR23" s="101">
        <f>(SUMIFS(Caixa!$N$12:$N$5134,Caixa!$B$12:$B$5134,HR$12,Caixa!$L$12:$L$5134,$C23)+SUMIFS(Banco!$M$12:$M$5000,Banco!$B$12:$B$5000,HR$12,Banco!$K$12:$K$5000,$C23))*-1</f>
        <v>0</v>
      </c>
      <c r="HS23" s="101">
        <f>(SUMIFS(Caixa!$N$12:$N$5134,Caixa!$B$12:$B$5134,HS$12,Caixa!$L$12:$L$5134,$C23)+SUMIFS(Banco!$M$12:$M$5000,Banco!$B$12:$B$5000,HS$12,Banco!$K$12:$K$5000,$C23))*-1</f>
        <v>0</v>
      </c>
      <c r="HT23" s="101">
        <f>(SUMIFS(Caixa!$N$12:$N$5134,Caixa!$B$12:$B$5134,HT$12,Caixa!$L$12:$L$5134,$C23)+SUMIFS(Banco!$M$12:$M$5000,Banco!$B$12:$B$5000,HT$12,Banco!$K$12:$K$5000,$C23))*-1</f>
        <v>0</v>
      </c>
      <c r="HU23" s="101">
        <f>(SUMIFS(Caixa!$N$12:$N$5134,Caixa!$B$12:$B$5134,HU$12,Caixa!$L$12:$L$5134,$C23)+SUMIFS(Banco!$M$12:$M$5000,Banco!$B$12:$B$5000,HU$12,Banco!$K$12:$K$5000,$C23))*-1</f>
        <v>0</v>
      </c>
      <c r="HV23" s="101">
        <f>(SUMIFS(Caixa!$N$12:$N$5134,Caixa!$B$12:$B$5134,HV$12,Caixa!$L$12:$L$5134,$C23)+SUMIFS(Banco!$M$12:$M$5000,Banco!$B$12:$B$5000,HV$12,Banco!$K$12:$K$5000,$C23))*-1</f>
        <v>0</v>
      </c>
      <c r="HW23" s="101">
        <f>(SUMIFS(Caixa!$N$12:$N$5134,Caixa!$B$12:$B$5134,HW$12,Caixa!$L$12:$L$5134,$C23)+SUMIFS(Banco!$M$12:$M$5000,Banco!$B$12:$B$5000,HW$12,Banco!$K$12:$K$5000,$C23))*-1</f>
        <v>0</v>
      </c>
      <c r="HX23" s="101">
        <f>(SUMIFS(Caixa!$N$12:$N$5134,Caixa!$B$12:$B$5134,HX$12,Caixa!$L$12:$L$5134,$C23)+SUMIFS(Banco!$M$12:$M$5000,Banco!$B$12:$B$5000,HX$12,Banco!$K$12:$K$5000,$C23))*-1</f>
        <v>0</v>
      </c>
      <c r="HY23" s="101">
        <f>(SUMIFS(Caixa!$N$12:$N$5134,Caixa!$B$12:$B$5134,HY$12,Caixa!$L$12:$L$5134,$C23)+SUMIFS(Banco!$M$12:$M$5000,Banco!$B$12:$B$5000,HY$12,Banco!$K$12:$K$5000,$C23))*-1</f>
        <v>0</v>
      </c>
      <c r="HZ23" s="101">
        <f>(SUMIFS(Caixa!$N$12:$N$5134,Caixa!$B$12:$B$5134,HZ$12,Caixa!$L$12:$L$5134,$C23)+SUMIFS(Banco!$M$12:$M$5000,Banco!$B$12:$B$5000,HZ$12,Banco!$K$12:$K$5000,$C23))*-1</f>
        <v>0</v>
      </c>
      <c r="IA23" s="101">
        <f>(SUMIFS(Caixa!$N$12:$N$5134,Caixa!$B$12:$B$5134,IA$12,Caixa!$L$12:$L$5134,$C23)+SUMIFS(Banco!$M$12:$M$5000,Banco!$B$12:$B$5000,IA$12,Banco!$K$12:$K$5000,$C23))*-1</f>
        <v>0</v>
      </c>
      <c r="IB23" s="101">
        <f>(SUMIFS(Caixa!$N$12:$N$5134,Caixa!$B$12:$B$5134,IB$12,Caixa!$L$12:$L$5134,$C23)+SUMIFS(Banco!$M$12:$M$5000,Banco!$B$12:$B$5000,IB$12,Banco!$K$12:$K$5000,$C23))*-1</f>
        <v>0</v>
      </c>
      <c r="IC23" s="101">
        <f>(SUMIFS(Caixa!$N$12:$N$5134,Caixa!$B$12:$B$5134,IC$12,Caixa!$L$12:$L$5134,$C23)+SUMIFS(Banco!$M$12:$M$5000,Banco!$B$12:$B$5000,IC$12,Banco!$K$12:$K$5000,$C23))*-1</f>
        <v>0</v>
      </c>
      <c r="ID23" s="101">
        <f>(SUMIFS(Caixa!$N$12:$N$5134,Caixa!$B$12:$B$5134,ID$12,Caixa!$L$12:$L$5134,$C23)+SUMIFS(Banco!$M$12:$M$5000,Banco!$B$12:$B$5000,ID$12,Banco!$K$12:$K$5000,$C23))*-1</f>
        <v>0</v>
      </c>
      <c r="IE23" s="101">
        <f>(SUMIFS(Caixa!$N$12:$N$5134,Caixa!$B$12:$B$5134,IE$12,Caixa!$L$12:$L$5134,$C23)+SUMIFS(Banco!$M$12:$M$5000,Banco!$B$12:$B$5000,IE$12,Banco!$K$12:$K$5000,$C23))*-1</f>
        <v>0</v>
      </c>
      <c r="IF23" s="101">
        <f>(SUMIFS(Caixa!$N$12:$N$5134,Caixa!$B$12:$B$5134,IF$12,Caixa!$L$12:$L$5134,$C23)+SUMIFS(Banco!$M$12:$M$5000,Banco!$B$12:$B$5000,IF$12,Banco!$K$12:$K$5000,$C23))*-1</f>
        <v>0</v>
      </c>
      <c r="IG23" s="101">
        <f>(SUMIFS(Caixa!$N$12:$N$5134,Caixa!$B$12:$B$5134,IG$12,Caixa!$L$12:$L$5134,$C23)+SUMIFS(Banco!$M$12:$M$5000,Banco!$B$12:$B$5000,IG$12,Banco!$K$12:$K$5000,$C23))*-1</f>
        <v>0</v>
      </c>
      <c r="IH23" s="101">
        <f>(SUMIFS(Caixa!$N$12:$N$5134,Caixa!$B$12:$B$5134,IH$12,Caixa!$L$12:$L$5134,$C23)+SUMIFS(Banco!$M$12:$M$5000,Banco!$B$12:$B$5000,IH$12,Banco!$K$12:$K$5000,$C23))*-1</f>
        <v>0</v>
      </c>
      <c r="II23" s="101">
        <f>(SUMIFS(Caixa!$N$12:$N$5134,Caixa!$B$12:$B$5134,II$12,Caixa!$L$12:$L$5134,$C23)+SUMIFS(Banco!$M$12:$M$5000,Banco!$B$12:$B$5000,II$12,Banco!$K$12:$K$5000,$C23))*-1</f>
        <v>0</v>
      </c>
      <c r="IJ23" s="101">
        <f>(SUMIFS(Caixa!$N$12:$N$5134,Caixa!$B$12:$B$5134,IJ$12,Caixa!$L$12:$L$5134,$C23)+SUMIFS(Banco!$M$12:$M$5000,Banco!$B$12:$B$5000,IJ$12,Banco!$K$12:$K$5000,$C23))*-1</f>
        <v>0</v>
      </c>
      <c r="IK23" s="101">
        <f>(SUMIFS(Caixa!$N$12:$N$5134,Caixa!$B$12:$B$5134,IK$12,Caixa!$L$12:$L$5134,$C23)+SUMIFS(Banco!$M$12:$M$5000,Banco!$B$12:$B$5000,IK$12,Banco!$K$12:$K$5000,$C23))*-1</f>
        <v>0</v>
      </c>
      <c r="IL23" s="101">
        <f>(SUMIFS(Caixa!$N$12:$N$5134,Caixa!$B$12:$B$5134,IL$12,Caixa!$L$12:$L$5134,$C23)+SUMIFS(Banco!$M$12:$M$5000,Banco!$B$12:$B$5000,IL$12,Banco!$K$12:$K$5000,$C23))*-1</f>
        <v>0</v>
      </c>
      <c r="IM23" s="101">
        <f>(SUMIFS(Caixa!$N$12:$N$5134,Caixa!$B$12:$B$5134,IM$12,Caixa!$L$12:$L$5134,$C23)+SUMIFS(Banco!$M$12:$M$5000,Banco!$B$12:$B$5000,IM$12,Banco!$K$12:$K$5000,$C23))*-1</f>
        <v>0</v>
      </c>
      <c r="IN23" s="101">
        <f>(SUMIFS(Caixa!$N$12:$N$5134,Caixa!$B$12:$B$5134,IN$12,Caixa!$L$12:$L$5134,$C23)+SUMIFS(Banco!$M$12:$M$5000,Banco!$B$12:$B$5000,IN$12,Banco!$K$12:$K$5000,$C23))*-1</f>
        <v>0</v>
      </c>
      <c r="IO23" s="101">
        <f>(SUMIFS(Caixa!$N$12:$N$5134,Caixa!$B$12:$B$5134,IO$12,Caixa!$L$12:$L$5134,$C23)+SUMIFS(Banco!$M$12:$M$5000,Banco!$B$12:$B$5000,IO$12,Banco!$K$12:$K$5000,$C23))*-1</f>
        <v>0</v>
      </c>
      <c r="IP23" s="101">
        <f>(SUMIFS(Caixa!$N$12:$N$5134,Caixa!$B$12:$B$5134,IP$12,Caixa!$L$12:$L$5134,$C23)+SUMIFS(Banco!$M$12:$M$5000,Banco!$B$12:$B$5000,IP$12,Banco!$K$12:$K$5000,$C23))*-1</f>
        <v>0</v>
      </c>
      <c r="IQ23" s="101">
        <f>(SUMIFS(Caixa!$N$12:$N$5134,Caixa!$B$12:$B$5134,IQ$12,Caixa!$L$12:$L$5134,$C23)+SUMIFS(Banco!$M$12:$M$5000,Banco!$B$12:$B$5000,IQ$12,Banco!$K$12:$K$5000,$C23))*-1</f>
        <v>0</v>
      </c>
      <c r="IR23" s="101">
        <f>(SUMIFS(Caixa!$N$12:$N$5134,Caixa!$B$12:$B$5134,IR$12,Caixa!$L$12:$L$5134,$C23)+SUMIFS(Banco!$M$12:$M$5000,Banco!$B$12:$B$5000,IR$12,Banco!$K$12:$K$5000,$C23))*-1</f>
        <v>0</v>
      </c>
      <c r="IS23" s="101">
        <f>(SUMIFS(Caixa!$N$12:$N$5134,Caixa!$B$12:$B$5134,IS$12,Caixa!$L$12:$L$5134,$C23)+SUMIFS(Banco!$M$12:$M$5000,Banco!$B$12:$B$5000,IS$12,Banco!$K$12:$K$5000,$C23))*-1</f>
        <v>0</v>
      </c>
      <c r="IT23" s="102">
        <f t="shared" si="342"/>
        <v>0</v>
      </c>
      <c r="IU23" s="101">
        <f>(SUMIFS(Caixa!$N$12:$N$5134,Caixa!$B$12:$B$5134,IU$12,Caixa!$L$12:$L$5134,$C23)+SUMIFS(Banco!$M$12:$M$5000,Banco!$B$12:$B$5000,IU$12,Banco!$K$12:$K$5000,$C23))*-1</f>
        <v>0</v>
      </c>
      <c r="IV23" s="101">
        <f>(SUMIFS(Caixa!$N$12:$N$5134,Caixa!$B$12:$B$5134,IV$12,Caixa!$L$12:$L$5134,$C23)+SUMIFS(Banco!$M$12:$M$5000,Banco!$B$12:$B$5000,IV$12,Banco!$K$12:$K$5000,$C23))*-1</f>
        <v>0</v>
      </c>
      <c r="IW23" s="101">
        <f>(SUMIFS(Caixa!$N$12:$N$5134,Caixa!$B$12:$B$5134,IW$12,Caixa!$L$12:$L$5134,$C23)+SUMIFS(Banco!$M$12:$M$5000,Banco!$B$12:$B$5000,IW$12,Banco!$K$12:$K$5000,$C23))*-1</f>
        <v>0</v>
      </c>
      <c r="IX23" s="101">
        <f>(SUMIFS(Caixa!$N$12:$N$5134,Caixa!$B$12:$B$5134,IX$12,Caixa!$L$12:$L$5134,$C23)+SUMIFS(Banco!$M$12:$M$5000,Banco!$B$12:$B$5000,IX$12,Banco!$K$12:$K$5000,$C23))*-1</f>
        <v>0</v>
      </c>
      <c r="IY23" s="101">
        <f>(SUMIFS(Caixa!$N$12:$N$5134,Caixa!$B$12:$B$5134,IY$12,Caixa!$L$12:$L$5134,$C23)+SUMIFS(Banco!$M$12:$M$5000,Banco!$B$12:$B$5000,IY$12,Banco!$K$12:$K$5000,$C23))*-1</f>
        <v>0</v>
      </c>
      <c r="IZ23" s="101">
        <f>(SUMIFS(Caixa!$N$12:$N$5134,Caixa!$B$12:$B$5134,IZ$12,Caixa!$L$12:$L$5134,$C23)+SUMIFS(Banco!$M$12:$M$5000,Banco!$B$12:$B$5000,IZ$12,Banco!$K$12:$K$5000,$C23))*-1</f>
        <v>0</v>
      </c>
      <c r="JA23" s="101">
        <f>(SUMIFS(Caixa!$N$12:$N$5134,Caixa!$B$12:$B$5134,JA$12,Caixa!$L$12:$L$5134,$C23)+SUMIFS(Banco!$M$12:$M$5000,Banco!$B$12:$B$5000,JA$12,Banco!$K$12:$K$5000,$C23))*-1</f>
        <v>0</v>
      </c>
      <c r="JB23" s="101">
        <f>(SUMIFS(Caixa!$N$12:$N$5134,Caixa!$B$12:$B$5134,JB$12,Caixa!$L$12:$L$5134,$C23)+SUMIFS(Banco!$M$12:$M$5000,Banco!$B$12:$B$5000,JB$12,Banco!$K$12:$K$5000,$C23))*-1</f>
        <v>0</v>
      </c>
      <c r="JC23" s="101">
        <f>(SUMIFS(Caixa!$N$12:$N$5134,Caixa!$B$12:$B$5134,JC$12,Caixa!$L$12:$L$5134,$C23)+SUMIFS(Banco!$M$12:$M$5000,Banco!$B$12:$B$5000,JC$12,Banco!$K$12:$K$5000,$C23))*-1</f>
        <v>0</v>
      </c>
      <c r="JD23" s="101">
        <f>(SUMIFS(Caixa!$N$12:$N$5134,Caixa!$B$12:$B$5134,JD$12,Caixa!$L$12:$L$5134,$C23)+SUMIFS(Banco!$M$12:$M$5000,Banco!$B$12:$B$5000,JD$12,Banco!$K$12:$K$5000,$C23))*-1</f>
        <v>0</v>
      </c>
      <c r="JE23" s="101">
        <f>(SUMIFS(Caixa!$N$12:$N$5134,Caixa!$B$12:$B$5134,JE$12,Caixa!$L$12:$L$5134,$C23)+SUMIFS(Banco!$M$12:$M$5000,Banco!$B$12:$B$5000,JE$12,Banco!$K$12:$K$5000,$C23))*-1</f>
        <v>0</v>
      </c>
      <c r="JF23" s="101">
        <f>(SUMIFS(Caixa!$N$12:$N$5134,Caixa!$B$12:$B$5134,JF$12,Caixa!$L$12:$L$5134,$C23)+SUMIFS(Banco!$M$12:$M$5000,Banco!$B$12:$B$5000,JF$12,Banco!$K$12:$K$5000,$C23))*-1</f>
        <v>0</v>
      </c>
      <c r="JG23" s="101">
        <f>(SUMIFS(Caixa!$N$12:$N$5134,Caixa!$B$12:$B$5134,JG$12,Caixa!$L$12:$L$5134,$C23)+SUMIFS(Banco!$M$12:$M$5000,Banco!$B$12:$B$5000,JG$12,Banco!$K$12:$K$5000,$C23))*-1</f>
        <v>0</v>
      </c>
      <c r="JH23" s="101">
        <f>(SUMIFS(Caixa!$N$12:$N$5134,Caixa!$B$12:$B$5134,JH$12,Caixa!$L$12:$L$5134,$C23)+SUMIFS(Banco!$M$12:$M$5000,Banco!$B$12:$B$5000,JH$12,Banco!$K$12:$K$5000,$C23))*-1</f>
        <v>0</v>
      </c>
      <c r="JI23" s="101">
        <f>(SUMIFS(Caixa!$N$12:$N$5134,Caixa!$B$12:$B$5134,JI$12,Caixa!$L$12:$L$5134,$C23)+SUMIFS(Banco!$M$12:$M$5000,Banco!$B$12:$B$5000,JI$12,Banco!$K$12:$K$5000,$C23))*-1</f>
        <v>0</v>
      </c>
      <c r="JJ23" s="101">
        <f>(SUMIFS(Caixa!$N$12:$N$5134,Caixa!$B$12:$B$5134,JJ$12,Caixa!$L$12:$L$5134,$C23)+SUMIFS(Banco!$M$12:$M$5000,Banco!$B$12:$B$5000,JJ$12,Banco!$K$12:$K$5000,$C23))*-1</f>
        <v>0</v>
      </c>
      <c r="JK23" s="101">
        <f>(SUMIFS(Caixa!$N$12:$N$5134,Caixa!$B$12:$B$5134,JK$12,Caixa!$L$12:$L$5134,$C23)+SUMIFS(Banco!$M$12:$M$5000,Banco!$B$12:$B$5000,JK$12,Banco!$K$12:$K$5000,$C23))*-1</f>
        <v>0</v>
      </c>
      <c r="JL23" s="101">
        <f>(SUMIFS(Caixa!$N$12:$N$5134,Caixa!$B$12:$B$5134,JL$12,Caixa!$L$12:$L$5134,$C23)+SUMIFS(Banco!$M$12:$M$5000,Banco!$B$12:$B$5000,JL$12,Banco!$K$12:$K$5000,$C23))*-1</f>
        <v>0</v>
      </c>
      <c r="JM23" s="101">
        <f>(SUMIFS(Caixa!$N$12:$N$5134,Caixa!$B$12:$B$5134,JM$12,Caixa!$L$12:$L$5134,$C23)+SUMIFS(Banco!$M$12:$M$5000,Banco!$B$12:$B$5000,JM$12,Banco!$K$12:$K$5000,$C23))*-1</f>
        <v>0</v>
      </c>
      <c r="JN23" s="101">
        <f>(SUMIFS(Caixa!$N$12:$N$5134,Caixa!$B$12:$B$5134,JN$12,Caixa!$L$12:$L$5134,$C23)+SUMIFS(Banco!$M$12:$M$5000,Banco!$B$12:$B$5000,JN$12,Banco!$K$12:$K$5000,$C23))*-1</f>
        <v>0</v>
      </c>
      <c r="JO23" s="101">
        <f>(SUMIFS(Caixa!$N$12:$N$5134,Caixa!$B$12:$B$5134,JO$12,Caixa!$L$12:$L$5134,$C23)+SUMIFS(Banco!$M$12:$M$5000,Banco!$B$12:$B$5000,JO$12,Banco!$K$12:$K$5000,$C23))*-1</f>
        <v>0</v>
      </c>
      <c r="JP23" s="101">
        <f>(SUMIFS(Caixa!$N$12:$N$5134,Caixa!$B$12:$B$5134,JP$12,Caixa!$L$12:$L$5134,$C23)+SUMIFS(Banco!$M$12:$M$5000,Banco!$B$12:$B$5000,JP$12,Banco!$K$12:$K$5000,$C23))*-1</f>
        <v>0</v>
      </c>
      <c r="JQ23" s="101">
        <f>(SUMIFS(Caixa!$N$12:$N$5134,Caixa!$B$12:$B$5134,JQ$12,Caixa!$L$12:$L$5134,$C23)+SUMIFS(Banco!$M$12:$M$5000,Banco!$B$12:$B$5000,JQ$12,Banco!$K$12:$K$5000,$C23))*-1</f>
        <v>0</v>
      </c>
      <c r="JR23" s="101">
        <f>(SUMIFS(Caixa!$N$12:$N$5134,Caixa!$B$12:$B$5134,JR$12,Caixa!$L$12:$L$5134,$C23)+SUMIFS(Banco!$M$12:$M$5000,Banco!$B$12:$B$5000,JR$12,Banco!$K$12:$K$5000,$C23))*-1</f>
        <v>0</v>
      </c>
      <c r="JS23" s="101">
        <f>(SUMIFS(Caixa!$N$12:$N$5134,Caixa!$B$12:$B$5134,JS$12,Caixa!$L$12:$L$5134,$C23)+SUMIFS(Banco!$M$12:$M$5000,Banco!$B$12:$B$5000,JS$12,Banco!$K$12:$K$5000,$C23))*-1</f>
        <v>0</v>
      </c>
      <c r="JT23" s="101">
        <f>(SUMIFS(Caixa!$N$12:$N$5134,Caixa!$B$12:$B$5134,JT$12,Caixa!$L$12:$L$5134,$C23)+SUMIFS(Banco!$M$12:$M$5000,Banco!$B$12:$B$5000,JT$12,Banco!$K$12:$K$5000,$C23))*-1</f>
        <v>0</v>
      </c>
      <c r="JU23" s="101">
        <f>(SUMIFS(Caixa!$N$12:$N$5134,Caixa!$B$12:$B$5134,JU$12,Caixa!$L$12:$L$5134,$C23)+SUMIFS(Banco!$M$12:$M$5000,Banco!$B$12:$B$5000,JU$12,Banco!$K$12:$K$5000,$C23))*-1</f>
        <v>0</v>
      </c>
      <c r="JV23" s="101">
        <f>(SUMIFS(Caixa!$N$12:$N$5134,Caixa!$B$12:$B$5134,JV$12,Caixa!$L$12:$L$5134,$C23)+SUMIFS(Banco!$M$12:$M$5000,Banco!$B$12:$B$5000,JV$12,Banco!$K$12:$K$5000,$C23))*-1</f>
        <v>0</v>
      </c>
      <c r="JW23" s="101">
        <f>(SUMIFS(Caixa!$N$12:$N$5134,Caixa!$B$12:$B$5134,JW$12,Caixa!$L$12:$L$5134,$C23)+SUMIFS(Banco!$M$12:$M$5000,Banco!$B$12:$B$5000,JW$12,Banco!$K$12:$K$5000,$C23))*-1</f>
        <v>0</v>
      </c>
      <c r="JX23" s="101">
        <f>(SUMIFS(Caixa!$N$12:$N$5134,Caixa!$B$12:$B$5134,JX$12,Caixa!$L$12:$L$5134,$C23)+SUMIFS(Banco!$M$12:$M$5000,Banco!$B$12:$B$5000,JX$12,Banco!$K$12:$K$5000,$C23))*-1</f>
        <v>0</v>
      </c>
      <c r="JY23" s="102">
        <f t="shared" si="336"/>
        <v>0</v>
      </c>
      <c r="JZ23" s="101">
        <f>(SUMIFS(Caixa!$N$12:$N$5134,Caixa!$B$12:$B$5134,JZ$12,Caixa!$L$12:$L$5134,$C23)+SUMIFS(Banco!$M$12:$M$5000,Banco!$B$12:$B$5000,JZ$12,Banco!$K$12:$K$5000,$C23))*-1</f>
        <v>0</v>
      </c>
      <c r="KA23" s="101">
        <f>(SUMIFS(Caixa!$N$12:$N$5134,Caixa!$B$12:$B$5134,KA$12,Caixa!$L$12:$L$5134,$C23)+SUMIFS(Banco!$M$12:$M$5000,Banco!$B$12:$B$5000,KA$12,Banco!$K$12:$K$5000,$C23))*-1</f>
        <v>0</v>
      </c>
      <c r="KB23" s="101">
        <f>(SUMIFS(Caixa!$N$12:$N$5134,Caixa!$B$12:$B$5134,KB$12,Caixa!$L$12:$L$5134,$C23)+SUMIFS(Banco!$M$12:$M$5000,Banco!$B$12:$B$5000,KB$12,Banco!$K$12:$K$5000,$C23))*-1</f>
        <v>0</v>
      </c>
      <c r="KC23" s="101">
        <f>(SUMIFS(Caixa!$N$12:$N$5134,Caixa!$B$12:$B$5134,KC$12,Caixa!$L$12:$L$5134,$C23)+SUMIFS(Banco!$M$12:$M$5000,Banco!$B$12:$B$5000,KC$12,Banco!$K$12:$K$5000,$C23))*-1</f>
        <v>0</v>
      </c>
      <c r="KD23" s="101">
        <f>(SUMIFS(Caixa!$N$12:$N$5134,Caixa!$B$12:$B$5134,KD$12,Caixa!$L$12:$L$5134,$C23)+SUMIFS(Banco!$M$12:$M$5000,Banco!$B$12:$B$5000,KD$12,Banco!$K$12:$K$5000,$C23))*-1</f>
        <v>0</v>
      </c>
      <c r="KE23" s="101">
        <f>(SUMIFS(Caixa!$N$12:$N$5134,Caixa!$B$12:$B$5134,KE$12,Caixa!$L$12:$L$5134,$C23)+SUMIFS(Banco!$M$12:$M$5000,Banco!$B$12:$B$5000,KE$12,Banco!$K$12:$K$5000,$C23))*-1</f>
        <v>0</v>
      </c>
      <c r="KF23" s="101">
        <f>(SUMIFS(Caixa!$N$12:$N$5134,Caixa!$B$12:$B$5134,KF$12,Caixa!$L$12:$L$5134,$C23)+SUMIFS(Banco!$M$12:$M$5000,Banco!$B$12:$B$5000,KF$12,Banco!$K$12:$K$5000,$C23))*-1</f>
        <v>0</v>
      </c>
      <c r="KG23" s="101">
        <f>(SUMIFS(Caixa!$N$12:$N$5134,Caixa!$B$12:$B$5134,KG$12,Caixa!$L$12:$L$5134,$C23)+SUMIFS(Banco!$M$12:$M$5000,Banco!$B$12:$B$5000,KG$12,Banco!$K$12:$K$5000,$C23))*-1</f>
        <v>0</v>
      </c>
      <c r="KH23" s="101">
        <f>(SUMIFS(Caixa!$N$12:$N$5134,Caixa!$B$12:$B$5134,KH$12,Caixa!$L$12:$L$5134,$C23)+SUMIFS(Banco!$M$12:$M$5000,Banco!$B$12:$B$5000,KH$12,Banco!$K$12:$K$5000,$C23))*-1</f>
        <v>0</v>
      </c>
      <c r="KI23" s="101">
        <f>(SUMIFS(Caixa!$N$12:$N$5134,Caixa!$B$12:$B$5134,KI$12,Caixa!$L$12:$L$5134,$C23)+SUMIFS(Banco!$M$12:$M$5000,Banco!$B$12:$B$5000,KI$12,Banco!$K$12:$K$5000,$C23))*-1</f>
        <v>0</v>
      </c>
      <c r="KJ23" s="101">
        <f>(SUMIFS(Caixa!$N$12:$N$5134,Caixa!$B$12:$B$5134,KJ$12,Caixa!$L$12:$L$5134,$C23)+SUMIFS(Banco!$M$12:$M$5000,Banco!$B$12:$B$5000,KJ$12,Banco!$K$12:$K$5000,$C23))*-1</f>
        <v>0</v>
      </c>
      <c r="KK23" s="101">
        <f>(SUMIFS(Caixa!$N$12:$N$5134,Caixa!$B$12:$B$5134,KK$12,Caixa!$L$12:$L$5134,$C23)+SUMIFS(Banco!$M$12:$M$5000,Banco!$B$12:$B$5000,KK$12,Banco!$K$12:$K$5000,$C23))*-1</f>
        <v>0</v>
      </c>
      <c r="KL23" s="101">
        <f>(SUMIFS(Caixa!$N$12:$N$5134,Caixa!$B$12:$B$5134,KL$12,Caixa!$L$12:$L$5134,$C23)+SUMIFS(Banco!$M$12:$M$5000,Banco!$B$12:$B$5000,KL$12,Banco!$K$12:$K$5000,$C23))*-1</f>
        <v>0</v>
      </c>
      <c r="KM23" s="101">
        <f>(SUMIFS(Caixa!$N$12:$N$5134,Caixa!$B$12:$B$5134,KM$12,Caixa!$L$12:$L$5134,$C23)+SUMIFS(Banco!$M$12:$M$5000,Banco!$B$12:$B$5000,KM$12,Banco!$K$12:$K$5000,$C23))*-1</f>
        <v>0</v>
      </c>
      <c r="KN23" s="101">
        <f>(SUMIFS(Caixa!$N$12:$N$5134,Caixa!$B$12:$B$5134,KN$12,Caixa!$L$12:$L$5134,$C23)+SUMIFS(Banco!$M$12:$M$5000,Banco!$B$12:$B$5000,KN$12,Banco!$K$12:$K$5000,$C23))*-1</f>
        <v>0</v>
      </c>
      <c r="KO23" s="101">
        <f>(SUMIFS(Caixa!$N$12:$N$5134,Caixa!$B$12:$B$5134,KO$12,Caixa!$L$12:$L$5134,$C23)+SUMIFS(Banco!$M$12:$M$5000,Banco!$B$12:$B$5000,KO$12,Banco!$K$12:$K$5000,$C23))*-1</f>
        <v>0</v>
      </c>
      <c r="KP23" s="101">
        <f>(SUMIFS(Caixa!$N$12:$N$5134,Caixa!$B$12:$B$5134,KP$12,Caixa!$L$12:$L$5134,$C23)+SUMIFS(Banco!$M$12:$M$5000,Banco!$B$12:$B$5000,KP$12,Banco!$K$12:$K$5000,$C23))*-1</f>
        <v>0</v>
      </c>
      <c r="KQ23" s="101">
        <f>(SUMIFS(Caixa!$N$12:$N$5134,Caixa!$B$12:$B$5134,KQ$12,Caixa!$L$12:$L$5134,$C23)+SUMIFS(Banco!$M$12:$M$5000,Banco!$B$12:$B$5000,KQ$12,Banco!$K$12:$K$5000,$C23))*-1</f>
        <v>0</v>
      </c>
      <c r="KR23" s="101">
        <f>(SUMIFS(Caixa!$N$12:$N$5134,Caixa!$B$12:$B$5134,KR$12,Caixa!$L$12:$L$5134,$C23)+SUMIFS(Banco!$M$12:$M$5000,Banco!$B$12:$B$5000,KR$12,Banco!$K$12:$K$5000,$C23))*-1</f>
        <v>0</v>
      </c>
      <c r="KS23" s="101">
        <f>(SUMIFS(Caixa!$N$12:$N$5134,Caixa!$B$12:$B$5134,KS$12,Caixa!$L$12:$L$5134,$C23)+SUMIFS(Banco!$M$12:$M$5000,Banco!$B$12:$B$5000,KS$12,Banco!$K$12:$K$5000,$C23))*-1</f>
        <v>0</v>
      </c>
      <c r="KT23" s="101">
        <f>(SUMIFS(Caixa!$N$12:$N$5134,Caixa!$B$12:$B$5134,KT$12,Caixa!$L$12:$L$5134,$C23)+SUMIFS(Banco!$M$12:$M$5000,Banco!$B$12:$B$5000,KT$12,Banco!$K$12:$K$5000,$C23))*-1</f>
        <v>0</v>
      </c>
      <c r="KU23" s="101">
        <f>(SUMIFS(Caixa!$N$12:$N$5134,Caixa!$B$12:$B$5134,KU$12,Caixa!$L$12:$L$5134,$C23)+SUMIFS(Banco!$M$12:$M$5000,Banco!$B$12:$B$5000,KU$12,Banco!$K$12:$K$5000,$C23))*-1</f>
        <v>0</v>
      </c>
      <c r="KV23" s="101">
        <f>(SUMIFS(Caixa!$N$12:$N$5134,Caixa!$B$12:$B$5134,KV$12,Caixa!$L$12:$L$5134,$C23)+SUMIFS(Banco!$M$12:$M$5000,Banco!$B$12:$B$5000,KV$12,Banco!$K$12:$K$5000,$C23))*-1</f>
        <v>0</v>
      </c>
      <c r="KW23" s="101">
        <f>(SUMIFS(Caixa!$N$12:$N$5134,Caixa!$B$12:$B$5134,KW$12,Caixa!$L$12:$L$5134,$C23)+SUMIFS(Banco!$M$12:$M$5000,Banco!$B$12:$B$5000,KW$12,Banco!$K$12:$K$5000,$C23))*-1</f>
        <v>0</v>
      </c>
      <c r="KX23" s="101">
        <f>(SUMIFS(Caixa!$N$12:$N$5134,Caixa!$B$12:$B$5134,KX$12,Caixa!$L$12:$L$5134,$C23)+SUMIFS(Banco!$M$12:$M$5000,Banco!$B$12:$B$5000,KX$12,Banco!$K$12:$K$5000,$C23))*-1</f>
        <v>0</v>
      </c>
      <c r="KY23" s="101">
        <f>(SUMIFS(Caixa!$N$12:$N$5134,Caixa!$B$12:$B$5134,KY$12,Caixa!$L$12:$L$5134,$C23)+SUMIFS(Banco!$M$12:$M$5000,Banco!$B$12:$B$5000,KY$12,Banco!$K$12:$K$5000,$C23))*-1</f>
        <v>0</v>
      </c>
      <c r="KZ23" s="101">
        <f>(SUMIFS(Caixa!$N$12:$N$5134,Caixa!$B$12:$B$5134,KZ$12,Caixa!$L$12:$L$5134,$C23)+SUMIFS(Banco!$M$12:$M$5000,Banco!$B$12:$B$5000,KZ$12,Banco!$K$12:$K$5000,$C23))*-1</f>
        <v>0</v>
      </c>
      <c r="LA23" s="101">
        <f>(SUMIFS(Caixa!$N$12:$N$5134,Caixa!$B$12:$B$5134,LA$12,Caixa!$L$12:$L$5134,$C23)+SUMIFS(Banco!$M$12:$M$5000,Banco!$B$12:$B$5000,LA$12,Banco!$K$12:$K$5000,$C23))*-1</f>
        <v>0</v>
      </c>
      <c r="LB23" s="101">
        <f>(SUMIFS(Caixa!$N$12:$N$5134,Caixa!$B$12:$B$5134,LB$12,Caixa!$L$12:$L$5134,$C23)+SUMIFS(Banco!$M$12:$M$5000,Banco!$B$12:$B$5000,LB$12,Banco!$K$12:$K$5000,$C23))*-1</f>
        <v>0</v>
      </c>
      <c r="LC23" s="101">
        <f>(SUMIFS(Caixa!$N$12:$N$5134,Caixa!$B$12:$B$5134,LC$12,Caixa!$L$12:$L$5134,$C23)+SUMIFS(Banco!$M$12:$M$5000,Banco!$B$12:$B$5000,LC$12,Banco!$K$12:$K$5000,$C23))*-1</f>
        <v>0</v>
      </c>
      <c r="LD23" s="101">
        <f>(SUMIFS(Caixa!$N$12:$N$5134,Caixa!$B$12:$B$5134,LD$12,Caixa!$L$12:$L$5134,$C23)+SUMIFS(Banco!$M$12:$M$5000,Banco!$B$12:$B$5000,LD$12,Banco!$K$12:$K$5000,$C23))*-1</f>
        <v>0</v>
      </c>
      <c r="LE23" s="102">
        <f t="shared" si="343"/>
        <v>0</v>
      </c>
      <c r="LF23" s="101">
        <f>(SUMIFS(Caixa!$N$12:$N$5134,Caixa!$B$12:$B$5134,LF$12,Caixa!$L$12:$L$5134,$C23)+SUMIFS(Banco!$M$12:$M$5000,Banco!$B$12:$B$5000,LF$12,Banco!$K$12:$K$5000,$C23))*-1</f>
        <v>0</v>
      </c>
      <c r="LG23" s="101">
        <f>(SUMIFS(Caixa!$N$12:$N$5134,Caixa!$B$12:$B$5134,LG$12,Caixa!$L$12:$L$5134,$C23)+SUMIFS(Banco!$M$12:$M$5000,Banco!$B$12:$B$5000,LG$12,Banco!$K$12:$K$5000,$C23))*-1</f>
        <v>0</v>
      </c>
      <c r="LH23" s="101">
        <f>(SUMIFS(Caixa!$N$12:$N$5134,Caixa!$B$12:$B$5134,LH$12,Caixa!$L$12:$L$5134,$C23)+SUMIFS(Banco!$M$12:$M$5000,Banco!$B$12:$B$5000,LH$12,Banco!$K$12:$K$5000,$C23))*-1</f>
        <v>0</v>
      </c>
      <c r="LI23" s="101">
        <f>(SUMIFS(Caixa!$N$12:$N$5134,Caixa!$B$12:$B$5134,LI$12,Caixa!$L$12:$L$5134,$C23)+SUMIFS(Banco!$M$12:$M$5000,Banco!$B$12:$B$5000,LI$12,Banco!$K$12:$K$5000,$C23))*-1</f>
        <v>0</v>
      </c>
      <c r="LJ23" s="101">
        <f>(SUMIFS(Caixa!$N$12:$N$5134,Caixa!$B$12:$B$5134,LJ$12,Caixa!$L$12:$L$5134,$C23)+SUMIFS(Banco!$M$12:$M$5000,Banco!$B$12:$B$5000,LJ$12,Banco!$K$12:$K$5000,$C23))*-1</f>
        <v>0</v>
      </c>
      <c r="LK23" s="101">
        <f>(SUMIFS(Caixa!$N$12:$N$5134,Caixa!$B$12:$B$5134,LK$12,Caixa!$L$12:$L$5134,$C23)+SUMIFS(Banco!$M$12:$M$5000,Banco!$B$12:$B$5000,LK$12,Banco!$K$12:$K$5000,$C23))*-1</f>
        <v>0</v>
      </c>
      <c r="LL23" s="101">
        <f>(SUMIFS(Caixa!$N$12:$N$5134,Caixa!$B$12:$B$5134,LL$12,Caixa!$L$12:$L$5134,$C23)+SUMIFS(Banco!$M$12:$M$5000,Banco!$B$12:$B$5000,LL$12,Banco!$K$12:$K$5000,$C23))*-1</f>
        <v>0</v>
      </c>
      <c r="LM23" s="101">
        <f>(SUMIFS(Caixa!$N$12:$N$5134,Caixa!$B$12:$B$5134,LM$12,Caixa!$L$12:$L$5134,$C23)+SUMIFS(Banco!$M$12:$M$5000,Banco!$B$12:$B$5000,LM$12,Banco!$K$12:$K$5000,$C23))*-1</f>
        <v>0</v>
      </c>
      <c r="LN23" s="101">
        <f>(SUMIFS(Caixa!$N$12:$N$5134,Caixa!$B$12:$B$5134,LN$12,Caixa!$L$12:$L$5134,$C23)+SUMIFS(Banco!$M$12:$M$5000,Banco!$B$12:$B$5000,LN$12,Banco!$K$12:$K$5000,$C23))*-1</f>
        <v>0</v>
      </c>
      <c r="LO23" s="101">
        <f>(SUMIFS(Caixa!$N$12:$N$5134,Caixa!$B$12:$B$5134,LO$12,Caixa!$L$12:$L$5134,$C23)+SUMIFS(Banco!$M$12:$M$5000,Banco!$B$12:$B$5000,LO$12,Banco!$K$12:$K$5000,$C23))*-1</f>
        <v>0</v>
      </c>
      <c r="LP23" s="101">
        <f>(SUMIFS(Caixa!$N$12:$N$5134,Caixa!$B$12:$B$5134,LP$12,Caixa!$L$12:$L$5134,$C23)+SUMIFS(Banco!$M$12:$M$5000,Banco!$B$12:$B$5000,LP$12,Banco!$K$12:$K$5000,$C23))*-1</f>
        <v>0</v>
      </c>
      <c r="LQ23" s="101">
        <f>(SUMIFS(Caixa!$N$12:$N$5134,Caixa!$B$12:$B$5134,LQ$12,Caixa!$L$12:$L$5134,$C23)+SUMIFS(Banco!$M$12:$M$5000,Banco!$B$12:$B$5000,LQ$12,Banco!$K$12:$K$5000,$C23))*-1</f>
        <v>0</v>
      </c>
      <c r="LR23" s="101">
        <f>(SUMIFS(Caixa!$N$12:$N$5134,Caixa!$B$12:$B$5134,LR$12,Caixa!$L$12:$L$5134,$C23)+SUMIFS(Banco!$M$12:$M$5000,Banco!$B$12:$B$5000,LR$12,Banco!$K$12:$K$5000,$C23))*-1</f>
        <v>0</v>
      </c>
      <c r="LS23" s="101">
        <f>(SUMIFS(Caixa!$N$12:$N$5134,Caixa!$B$12:$B$5134,LS$12,Caixa!$L$12:$L$5134,$C23)+SUMIFS(Banco!$M$12:$M$5000,Banco!$B$12:$B$5000,LS$12,Banco!$K$12:$K$5000,$C23))*-1</f>
        <v>0</v>
      </c>
      <c r="LT23" s="101">
        <f>(SUMIFS(Caixa!$N$12:$N$5134,Caixa!$B$12:$B$5134,LT$12,Caixa!$L$12:$L$5134,$C23)+SUMIFS(Banco!$M$12:$M$5000,Banco!$B$12:$B$5000,LT$12,Banco!$K$12:$K$5000,$C23))*-1</f>
        <v>0</v>
      </c>
      <c r="LU23" s="101">
        <f>(SUMIFS(Caixa!$N$12:$N$5134,Caixa!$B$12:$B$5134,LU$12,Caixa!$L$12:$L$5134,$C23)+SUMIFS(Banco!$M$12:$M$5000,Banco!$B$12:$B$5000,LU$12,Banco!$K$12:$K$5000,$C23))*-1</f>
        <v>0</v>
      </c>
      <c r="LV23" s="101">
        <f>(SUMIFS(Caixa!$N$12:$N$5134,Caixa!$B$12:$B$5134,LV$12,Caixa!$L$12:$L$5134,$C23)+SUMIFS(Banco!$M$12:$M$5000,Banco!$B$12:$B$5000,LV$12,Banco!$K$12:$K$5000,$C23))*-1</f>
        <v>0</v>
      </c>
      <c r="LW23" s="101">
        <f>(SUMIFS(Caixa!$N$12:$N$5134,Caixa!$B$12:$B$5134,LW$12,Caixa!$L$12:$L$5134,$C23)+SUMIFS(Banco!$M$12:$M$5000,Banco!$B$12:$B$5000,LW$12,Banco!$K$12:$K$5000,$C23))*-1</f>
        <v>0</v>
      </c>
      <c r="LX23" s="101">
        <f>(SUMIFS(Caixa!$N$12:$N$5134,Caixa!$B$12:$B$5134,LX$12,Caixa!$L$12:$L$5134,$C23)+SUMIFS(Banco!$M$12:$M$5000,Banco!$B$12:$B$5000,LX$12,Banco!$K$12:$K$5000,$C23))*-1</f>
        <v>0</v>
      </c>
      <c r="LY23" s="101">
        <f>(SUMIFS(Caixa!$N$12:$N$5134,Caixa!$B$12:$B$5134,LY$12,Caixa!$L$12:$L$5134,$C23)+SUMIFS(Banco!$M$12:$M$5000,Banco!$B$12:$B$5000,LY$12,Banco!$K$12:$K$5000,$C23))*-1</f>
        <v>0</v>
      </c>
      <c r="LZ23" s="101">
        <f>(SUMIFS(Caixa!$N$12:$N$5134,Caixa!$B$12:$B$5134,LZ$12,Caixa!$L$12:$L$5134,$C23)+SUMIFS(Banco!$M$12:$M$5000,Banco!$B$12:$B$5000,LZ$12,Banco!$K$12:$K$5000,$C23))*-1</f>
        <v>0</v>
      </c>
      <c r="MA23" s="101">
        <f>(SUMIFS(Caixa!$N$12:$N$5134,Caixa!$B$12:$B$5134,MA$12,Caixa!$L$12:$L$5134,$C23)+SUMIFS(Banco!$M$12:$M$5000,Banco!$B$12:$B$5000,MA$12,Banco!$K$12:$K$5000,$C23))*-1</f>
        <v>0</v>
      </c>
      <c r="MB23" s="101">
        <f>(SUMIFS(Caixa!$N$12:$N$5134,Caixa!$B$12:$B$5134,MB$12,Caixa!$L$12:$L$5134,$C23)+SUMIFS(Banco!$M$12:$M$5000,Banco!$B$12:$B$5000,MB$12,Banco!$K$12:$K$5000,$C23))*-1</f>
        <v>0</v>
      </c>
      <c r="MC23" s="101">
        <f>(SUMIFS(Caixa!$N$12:$N$5134,Caixa!$B$12:$B$5134,MC$12,Caixa!$L$12:$L$5134,$C23)+SUMIFS(Banco!$M$12:$M$5000,Banco!$B$12:$B$5000,MC$12,Banco!$K$12:$K$5000,$C23))*-1</f>
        <v>0</v>
      </c>
      <c r="MD23" s="101">
        <f>(SUMIFS(Caixa!$N$12:$N$5134,Caixa!$B$12:$B$5134,MD$12,Caixa!$L$12:$L$5134,$C23)+SUMIFS(Banco!$M$12:$M$5000,Banco!$B$12:$B$5000,MD$12,Banco!$K$12:$K$5000,$C23))*-1</f>
        <v>0</v>
      </c>
      <c r="ME23" s="101">
        <f>(SUMIFS(Caixa!$N$12:$N$5134,Caixa!$B$12:$B$5134,ME$12,Caixa!$L$12:$L$5134,$C23)+SUMIFS(Banco!$M$12:$M$5000,Banco!$B$12:$B$5000,ME$12,Banco!$K$12:$K$5000,$C23))*-1</f>
        <v>0</v>
      </c>
      <c r="MF23" s="101">
        <f>(SUMIFS(Caixa!$N$12:$N$5134,Caixa!$B$12:$B$5134,MF$12,Caixa!$L$12:$L$5134,$C23)+SUMIFS(Banco!$M$12:$M$5000,Banco!$B$12:$B$5000,MF$12,Banco!$K$12:$K$5000,$C23))*-1</f>
        <v>0</v>
      </c>
      <c r="MG23" s="101">
        <f>(SUMIFS(Caixa!$N$12:$N$5134,Caixa!$B$12:$B$5134,MG$12,Caixa!$L$12:$L$5134,$C23)+SUMIFS(Banco!$M$12:$M$5000,Banco!$B$12:$B$5000,MG$12,Banco!$K$12:$K$5000,$C23))*-1</f>
        <v>0</v>
      </c>
      <c r="MH23" s="101">
        <f>(SUMIFS(Caixa!$N$12:$N$5134,Caixa!$B$12:$B$5134,MH$12,Caixa!$L$12:$L$5134,$C23)+SUMIFS(Banco!$M$12:$M$5000,Banco!$B$12:$B$5000,MH$12,Banco!$K$12:$K$5000,$C23))*-1</f>
        <v>0</v>
      </c>
      <c r="MI23" s="101">
        <f>(SUMIFS(Caixa!$N$12:$N$5134,Caixa!$B$12:$B$5134,MI$12,Caixa!$L$12:$L$5134,$C23)+SUMIFS(Banco!$M$12:$M$5000,Banco!$B$12:$B$5000,MI$12,Banco!$K$12:$K$5000,$C23))*-1</f>
        <v>0</v>
      </c>
      <c r="MJ23" s="102">
        <f t="shared" si="337"/>
        <v>0</v>
      </c>
      <c r="MK23" s="101">
        <f>(SUMIFS(Caixa!$N$12:$N$5134,Caixa!$B$12:$B$5134,MK$12,Caixa!$L$12:$L$5134,$C23)+SUMIFS(Banco!$M$12:$M$5000,Banco!$B$12:$B$5000,MK$12,Banco!$K$12:$K$5000,$C23))*-1</f>
        <v>0</v>
      </c>
      <c r="ML23" s="101">
        <f>(SUMIFS(Caixa!$N$12:$N$5134,Caixa!$B$12:$B$5134,ML$12,Caixa!$L$12:$L$5134,$C23)+SUMIFS(Banco!$M$12:$M$5000,Banco!$B$12:$B$5000,ML$12,Banco!$K$12:$K$5000,$C23))*-1</f>
        <v>0</v>
      </c>
      <c r="MM23" s="101">
        <f>(SUMIFS(Caixa!$N$12:$N$5134,Caixa!$B$12:$B$5134,MM$12,Caixa!$L$12:$L$5134,$C23)+SUMIFS(Banco!$M$12:$M$5000,Banco!$B$12:$B$5000,MM$12,Banco!$K$12:$K$5000,$C23))*-1</f>
        <v>0</v>
      </c>
      <c r="MN23" s="101">
        <f>(SUMIFS(Caixa!$N$12:$N$5134,Caixa!$B$12:$B$5134,MN$12,Caixa!$L$12:$L$5134,$C23)+SUMIFS(Banco!$M$12:$M$5000,Banco!$B$12:$B$5000,MN$12,Banco!$K$12:$K$5000,$C23))*-1</f>
        <v>0</v>
      </c>
      <c r="MO23" s="101">
        <f>(SUMIFS(Caixa!$N$12:$N$5134,Caixa!$B$12:$B$5134,MO$12,Caixa!$L$12:$L$5134,$C23)+SUMIFS(Banco!$M$12:$M$5000,Banco!$B$12:$B$5000,MO$12,Banco!$K$12:$K$5000,$C23))*-1</f>
        <v>0</v>
      </c>
      <c r="MP23" s="101">
        <f>(SUMIFS(Caixa!$N$12:$N$5134,Caixa!$B$12:$B$5134,MP$12,Caixa!$L$12:$L$5134,$C23)+SUMIFS(Banco!$M$12:$M$5000,Banco!$B$12:$B$5000,MP$12,Banco!$K$12:$K$5000,$C23))*-1</f>
        <v>0</v>
      </c>
      <c r="MQ23" s="101">
        <f>(SUMIFS(Caixa!$N$12:$N$5134,Caixa!$B$12:$B$5134,MQ$12,Caixa!$L$12:$L$5134,$C23)+SUMIFS(Banco!$M$12:$M$5000,Banco!$B$12:$B$5000,MQ$12,Banco!$K$12:$K$5000,$C23))*-1</f>
        <v>0</v>
      </c>
      <c r="MR23" s="101">
        <f>(SUMIFS(Caixa!$N$12:$N$5134,Caixa!$B$12:$B$5134,MR$12,Caixa!$L$12:$L$5134,$C23)+SUMIFS(Banco!$M$12:$M$5000,Banco!$B$12:$B$5000,MR$12,Banco!$K$12:$K$5000,$C23))*-1</f>
        <v>0</v>
      </c>
      <c r="MS23" s="101">
        <f>(SUMIFS(Caixa!$N$12:$N$5134,Caixa!$B$12:$B$5134,MS$12,Caixa!$L$12:$L$5134,$C23)+SUMIFS(Banco!$M$12:$M$5000,Banco!$B$12:$B$5000,MS$12,Banco!$K$12:$K$5000,$C23))*-1</f>
        <v>0</v>
      </c>
      <c r="MT23" s="101">
        <f>(SUMIFS(Caixa!$N$12:$N$5134,Caixa!$B$12:$B$5134,MT$12,Caixa!$L$12:$L$5134,$C23)+SUMIFS(Banco!$M$12:$M$5000,Banco!$B$12:$B$5000,MT$12,Banco!$K$12:$K$5000,$C23))*-1</f>
        <v>0</v>
      </c>
      <c r="MU23" s="101">
        <f>(SUMIFS(Caixa!$N$12:$N$5134,Caixa!$B$12:$B$5134,MU$12,Caixa!$L$12:$L$5134,$C23)+SUMIFS(Banco!$M$12:$M$5000,Banco!$B$12:$B$5000,MU$12,Banco!$K$12:$K$5000,$C23))*-1</f>
        <v>0</v>
      </c>
      <c r="MV23" s="101">
        <f>(SUMIFS(Caixa!$N$12:$N$5134,Caixa!$B$12:$B$5134,MV$12,Caixa!$L$12:$L$5134,$C23)+SUMIFS(Banco!$M$12:$M$5000,Banco!$B$12:$B$5000,MV$12,Banco!$K$12:$K$5000,$C23))*-1</f>
        <v>0</v>
      </c>
      <c r="MW23" s="101">
        <f>(SUMIFS(Caixa!$N$12:$N$5134,Caixa!$B$12:$B$5134,MW$12,Caixa!$L$12:$L$5134,$C23)+SUMIFS(Banco!$M$12:$M$5000,Banco!$B$12:$B$5000,MW$12,Banco!$K$12:$K$5000,$C23))*-1</f>
        <v>0</v>
      </c>
      <c r="MX23" s="101">
        <f>(SUMIFS(Caixa!$N$12:$N$5134,Caixa!$B$12:$B$5134,MX$12,Caixa!$L$12:$L$5134,$C23)+SUMIFS(Banco!$M$12:$M$5000,Banco!$B$12:$B$5000,MX$12,Banco!$K$12:$K$5000,$C23))*-1</f>
        <v>0</v>
      </c>
      <c r="MY23" s="101">
        <f>(SUMIFS(Caixa!$N$12:$N$5134,Caixa!$B$12:$B$5134,MY$12,Caixa!$L$12:$L$5134,$C23)+SUMIFS(Banco!$M$12:$M$5000,Banco!$B$12:$B$5000,MY$12,Banco!$K$12:$K$5000,$C23))*-1</f>
        <v>0</v>
      </c>
      <c r="MZ23" s="101">
        <f>(SUMIFS(Caixa!$N$12:$N$5134,Caixa!$B$12:$B$5134,MZ$12,Caixa!$L$12:$L$5134,$C23)+SUMIFS(Banco!$M$12:$M$5000,Banco!$B$12:$B$5000,MZ$12,Banco!$K$12:$K$5000,$C23))*-1</f>
        <v>0</v>
      </c>
      <c r="NA23" s="101">
        <f>(SUMIFS(Caixa!$N$12:$N$5134,Caixa!$B$12:$B$5134,NA$12,Caixa!$L$12:$L$5134,$C23)+SUMIFS(Banco!$M$12:$M$5000,Banco!$B$12:$B$5000,NA$12,Banco!$K$12:$K$5000,$C23))*-1</f>
        <v>0</v>
      </c>
      <c r="NB23" s="101">
        <f>(SUMIFS(Caixa!$N$12:$N$5134,Caixa!$B$12:$B$5134,NB$12,Caixa!$L$12:$L$5134,$C23)+SUMIFS(Banco!$M$12:$M$5000,Banco!$B$12:$B$5000,NB$12,Banco!$K$12:$K$5000,$C23))*-1</f>
        <v>0</v>
      </c>
      <c r="NC23" s="101">
        <f>(SUMIFS(Caixa!$N$12:$N$5134,Caixa!$B$12:$B$5134,NC$12,Caixa!$L$12:$L$5134,$C23)+SUMIFS(Banco!$M$12:$M$5000,Banco!$B$12:$B$5000,NC$12,Banco!$K$12:$K$5000,$C23))*-1</f>
        <v>0</v>
      </c>
      <c r="ND23" s="101">
        <f>(SUMIFS(Caixa!$N$12:$N$5134,Caixa!$B$12:$B$5134,ND$12,Caixa!$L$12:$L$5134,$C23)+SUMIFS(Banco!$M$12:$M$5000,Banco!$B$12:$B$5000,ND$12,Banco!$K$12:$K$5000,$C23))*-1</f>
        <v>0</v>
      </c>
      <c r="NE23" s="101">
        <f>(SUMIFS(Caixa!$N$12:$N$5134,Caixa!$B$12:$B$5134,NE$12,Caixa!$L$12:$L$5134,$C23)+SUMIFS(Banco!$M$12:$M$5000,Banco!$B$12:$B$5000,NE$12,Banco!$K$12:$K$5000,$C23))*-1</f>
        <v>0</v>
      </c>
      <c r="NF23" s="101">
        <f>(SUMIFS(Caixa!$N$12:$N$5134,Caixa!$B$12:$B$5134,NF$12,Caixa!$L$12:$L$5134,$C23)+SUMIFS(Banco!$M$12:$M$5000,Banco!$B$12:$B$5000,NF$12,Banco!$K$12:$K$5000,$C23))*-1</f>
        <v>0</v>
      </c>
      <c r="NG23" s="101">
        <f>(SUMIFS(Caixa!$N$12:$N$5134,Caixa!$B$12:$B$5134,NG$12,Caixa!$L$12:$L$5134,$C23)+SUMIFS(Banco!$M$12:$M$5000,Banco!$B$12:$B$5000,NG$12,Banco!$K$12:$K$5000,$C23))*-1</f>
        <v>0</v>
      </c>
      <c r="NH23" s="101">
        <f>(SUMIFS(Caixa!$N$12:$N$5134,Caixa!$B$12:$B$5134,NH$12,Caixa!$L$12:$L$5134,$C23)+SUMIFS(Banco!$M$12:$M$5000,Banco!$B$12:$B$5000,NH$12,Banco!$K$12:$K$5000,$C23))*-1</f>
        <v>0</v>
      </c>
      <c r="NI23" s="101">
        <f>(SUMIFS(Caixa!$N$12:$N$5134,Caixa!$B$12:$B$5134,NI$12,Caixa!$L$12:$L$5134,$C23)+SUMIFS(Banco!$M$12:$M$5000,Banco!$B$12:$B$5000,NI$12,Banco!$K$12:$K$5000,$C23))*-1</f>
        <v>0</v>
      </c>
      <c r="NJ23" s="101">
        <f>(SUMIFS(Caixa!$N$12:$N$5134,Caixa!$B$12:$B$5134,NJ$12,Caixa!$L$12:$L$5134,$C23)+SUMIFS(Banco!$M$12:$M$5000,Banco!$B$12:$B$5000,NJ$12,Banco!$K$12:$K$5000,$C23))*-1</f>
        <v>0</v>
      </c>
      <c r="NK23" s="101">
        <f>(SUMIFS(Caixa!$N$12:$N$5134,Caixa!$B$12:$B$5134,NK$12,Caixa!$L$12:$L$5134,$C23)+SUMIFS(Banco!$M$12:$M$5000,Banco!$B$12:$B$5000,NK$12,Banco!$K$12:$K$5000,$C23))*-1</f>
        <v>0</v>
      </c>
      <c r="NL23" s="101">
        <f>(SUMIFS(Caixa!$N$12:$N$5134,Caixa!$B$12:$B$5134,NL$12,Caixa!$L$12:$L$5134,$C23)+SUMIFS(Banco!$M$12:$M$5000,Banco!$B$12:$B$5000,NL$12,Banco!$K$12:$K$5000,$C23))*-1</f>
        <v>0</v>
      </c>
      <c r="NM23" s="101">
        <f>(SUMIFS(Caixa!$N$12:$N$5134,Caixa!$B$12:$B$5134,NM$12,Caixa!$L$12:$L$5134,$C23)+SUMIFS(Banco!$M$12:$M$5000,Banco!$B$12:$B$5000,NM$12,Banco!$K$12:$K$5000,$C23))*-1</f>
        <v>0</v>
      </c>
      <c r="NN23" s="101">
        <f>(SUMIFS(Caixa!$N$12:$N$5134,Caixa!$B$12:$B$5134,NN$12,Caixa!$L$12:$L$5134,$C23)+SUMIFS(Banco!$M$12:$M$5000,Banco!$B$12:$B$5000,NN$12,Banco!$K$12:$K$5000,$C23))*-1</f>
        <v>0</v>
      </c>
      <c r="NO23" s="101">
        <f>(SUMIFS(Caixa!$N$12:$N$5134,Caixa!$B$12:$B$5134,NO$12,Caixa!$L$12:$L$5134,$C23)+SUMIFS(Banco!$M$12:$M$5000,Banco!$B$12:$B$5000,NO$12,Banco!$K$12:$K$5000,$C23))*-1</f>
        <v>0</v>
      </c>
      <c r="NP23" s="102">
        <f t="shared" si="344"/>
        <v>0</v>
      </c>
    </row>
    <row r="24" spans="2:380" hidden="1" outlineLevel="1" x14ac:dyDescent="0.2">
      <c r="B24" s="100" t="str">
        <f>VLOOKUP(C24,Tabela2[[#All],[Cd e desc cta Financeira]:[Tipo]],4,FALSE)</f>
        <v>Gastos Variáveis</v>
      </c>
      <c r="C24" s="100" t="s">
        <v>187</v>
      </c>
      <c r="D24" s="101">
        <f>(SUMIFS(Caixa!$N$12:$N$5134,Caixa!$B$12:$B$5134,D$12,Caixa!$L$12:$L$5134,$C24)+SUMIFS(Banco!$M$12:$M$5000,Banco!$B$12:$B$5000,D$12,Banco!$K$12:$K$5000,$C24))*-1</f>
        <v>0</v>
      </c>
      <c r="E24" s="101">
        <f>(SUMIFS(Caixa!$N$12:$N$5134,Caixa!$B$12:$B$5134,E$12,Caixa!$L$12:$L$5134,$C24)+SUMIFS(Banco!$M$12:$M$5000,Banco!$B$12:$B$5000,E$12,Banco!$K$12:$K$5000,$C24))*-1</f>
        <v>0</v>
      </c>
      <c r="F24" s="101">
        <f>(SUMIFS(Caixa!$N$12:$N$5134,Caixa!$B$12:$B$5134,F$12,Caixa!$L$12:$L$5134,$C24)+SUMIFS(Banco!$M$12:$M$5000,Banco!$B$12:$B$5000,F$12,Banco!$K$12:$K$5000,$C24))*-1</f>
        <v>0</v>
      </c>
      <c r="G24" s="101">
        <f>(SUMIFS(Caixa!$N$12:$N$5134,Caixa!$B$12:$B$5134,G$12,Caixa!$L$12:$L$5134,$C24)+SUMIFS(Banco!$M$12:$M$5000,Banco!$B$12:$B$5000,G$12,Banco!$K$12:$K$5000,$C24))*-1</f>
        <v>0</v>
      </c>
      <c r="H24" s="101">
        <f>(SUMIFS(Caixa!$N$12:$N$5134,Caixa!$B$12:$B$5134,H$12,Caixa!$L$12:$L$5134,$C24)+SUMIFS(Banco!$M$12:$M$5000,Banco!$B$12:$B$5000,H$12,Banco!$K$12:$K$5000,$C24))*-1</f>
        <v>0</v>
      </c>
      <c r="I24" s="101">
        <f>(SUMIFS(Caixa!$N$12:$N$5134,Caixa!$B$12:$B$5134,I$12,Caixa!$L$12:$L$5134,$C24)+SUMIFS(Banco!$M$12:$M$5000,Banco!$B$12:$B$5000,I$12,Banco!$K$12:$K$5000,$C24))*-1</f>
        <v>0</v>
      </c>
      <c r="J24" s="101">
        <f>(SUMIFS(Caixa!$N$12:$N$5134,Caixa!$B$12:$B$5134,J$12,Caixa!$L$12:$L$5134,$C24)+SUMIFS(Banco!$M$12:$M$5000,Banco!$B$12:$B$5000,J$12,Banco!$K$12:$K$5000,$C24))*-1</f>
        <v>0</v>
      </c>
      <c r="K24" s="101">
        <f>(SUMIFS(Caixa!$N$12:$N$5134,Caixa!$B$12:$B$5134,K$12,Caixa!$L$12:$L$5134,$C24)+SUMIFS(Banco!$M$12:$M$5000,Banco!$B$12:$B$5000,K$12,Banco!$K$12:$K$5000,$C24))*-1</f>
        <v>0</v>
      </c>
      <c r="L24" s="101">
        <f>(SUMIFS(Caixa!$N$12:$N$5134,Caixa!$B$12:$B$5134,L$12,Caixa!$L$12:$L$5134,$C24)+SUMIFS(Banco!$M$12:$M$5000,Banco!$B$12:$B$5000,L$12,Banco!$K$12:$K$5000,$C24))*-1</f>
        <v>0</v>
      </c>
      <c r="M24" s="101">
        <f>(SUMIFS(Caixa!$N$12:$N$5134,Caixa!$B$12:$B$5134,M$12,Caixa!$L$12:$L$5134,$C24)+SUMIFS(Banco!$M$12:$M$5000,Banco!$B$12:$B$5000,M$12,Banco!$K$12:$K$5000,$C24))*-1</f>
        <v>0</v>
      </c>
      <c r="N24" s="101">
        <f>(SUMIFS(Caixa!$N$12:$N$5134,Caixa!$B$12:$B$5134,N$12,Caixa!$L$12:$L$5134,$C24)+SUMIFS(Banco!$M$12:$M$5000,Banco!$B$12:$B$5000,N$12,Banco!$K$12:$K$5000,$C24))*-1</f>
        <v>0</v>
      </c>
      <c r="O24" s="101">
        <f>(SUMIFS(Caixa!$N$12:$N$5134,Caixa!$B$12:$B$5134,O$12,Caixa!$L$12:$L$5134,$C24)+SUMIFS(Banco!$M$12:$M$5000,Banco!$B$12:$B$5000,O$12,Banco!$K$12:$K$5000,$C24))*-1</f>
        <v>0</v>
      </c>
      <c r="P24" s="101">
        <f>(SUMIFS(Caixa!$N$12:$N$5134,Caixa!$B$12:$B$5134,P$12,Caixa!$L$12:$L$5134,$C24)+SUMIFS(Banco!$M$12:$M$5000,Banco!$B$12:$B$5000,P$12,Banco!$K$12:$K$5000,$C24))*-1</f>
        <v>0</v>
      </c>
      <c r="Q24" s="101">
        <f>(SUMIFS(Caixa!$N$12:$N$5134,Caixa!$B$12:$B$5134,Q$12,Caixa!$L$12:$L$5134,$C24)+SUMIFS(Banco!$M$12:$M$5000,Banco!$B$12:$B$5000,Q$12,Banco!$K$12:$K$5000,$C24))*-1</f>
        <v>0</v>
      </c>
      <c r="R24" s="101">
        <f>(SUMIFS(Caixa!$N$12:$N$5134,Caixa!$B$12:$B$5134,R$12,Caixa!$L$12:$L$5134,$C24)+SUMIFS(Banco!$M$12:$M$5000,Banco!$B$12:$B$5000,R$12,Banco!$K$12:$K$5000,$C24))*-1</f>
        <v>0</v>
      </c>
      <c r="S24" s="101">
        <f>(SUMIFS(Caixa!$N$12:$N$5134,Caixa!$B$12:$B$5134,S$12,Caixa!$L$12:$L$5134,$C24)+SUMIFS(Banco!$M$12:$M$5000,Banco!$B$12:$B$5000,S$12,Banco!$K$12:$K$5000,$C24))*-1</f>
        <v>0</v>
      </c>
      <c r="T24" s="101">
        <f>(SUMIFS(Caixa!$N$12:$N$5134,Caixa!$B$12:$B$5134,T$12,Caixa!$L$12:$L$5134,$C24)+SUMIFS(Banco!$M$12:$M$5000,Banco!$B$12:$B$5000,T$12,Banco!$K$12:$K$5000,$C24))*-1</f>
        <v>0</v>
      </c>
      <c r="U24" s="101">
        <f>(SUMIFS(Caixa!$N$12:$N$5134,Caixa!$B$12:$B$5134,U$12,Caixa!$L$12:$L$5134,$C24)+SUMIFS(Banco!$M$12:$M$5000,Banco!$B$12:$B$5000,U$12,Banco!$K$12:$K$5000,$C24))*-1</f>
        <v>0</v>
      </c>
      <c r="V24" s="101">
        <f>(SUMIFS(Caixa!$N$12:$N$5134,Caixa!$B$12:$B$5134,V$12,Caixa!$L$12:$L$5134,$C24)+SUMIFS(Banco!$M$12:$M$5000,Banco!$B$12:$B$5000,V$12,Banco!$K$12:$K$5000,$C24))*-1</f>
        <v>0</v>
      </c>
      <c r="W24" s="101">
        <f>(SUMIFS(Caixa!$N$12:$N$5134,Caixa!$B$12:$B$5134,W$12,Caixa!$L$12:$L$5134,$C24)+SUMIFS(Banco!$M$12:$M$5000,Banco!$B$12:$B$5000,W$12,Banco!$K$12:$K$5000,$C24))*-1</f>
        <v>0</v>
      </c>
      <c r="X24" s="101">
        <f>(SUMIFS(Caixa!$N$12:$N$5134,Caixa!$B$12:$B$5134,X$12,Caixa!$L$12:$L$5134,$C24)+SUMIFS(Banco!$M$12:$M$5000,Banco!$B$12:$B$5000,X$12,Banco!$K$12:$K$5000,$C24))*-1</f>
        <v>0</v>
      </c>
      <c r="Y24" s="101">
        <f>(SUMIFS(Caixa!$N$12:$N$5134,Caixa!$B$12:$B$5134,Y$12,Caixa!$L$12:$L$5134,$C24)+SUMIFS(Banco!$M$12:$M$5000,Banco!$B$12:$B$5000,Y$12,Banco!$K$12:$K$5000,$C24))*-1</f>
        <v>0</v>
      </c>
      <c r="Z24" s="101">
        <f>(SUMIFS(Caixa!$N$12:$N$5134,Caixa!$B$12:$B$5134,Z$12,Caixa!$L$12:$L$5134,$C24)+SUMIFS(Banco!$M$12:$M$5000,Banco!$B$12:$B$5000,Z$12,Banco!$K$12:$K$5000,$C24))*-1</f>
        <v>0</v>
      </c>
      <c r="AA24" s="101">
        <f>(SUMIFS(Caixa!$N$12:$N$5134,Caixa!$B$12:$B$5134,AA$12,Caixa!$L$12:$L$5134,$C24)+SUMIFS(Banco!$M$12:$M$5000,Banco!$B$12:$B$5000,AA$12,Banco!$K$12:$K$5000,$C24))*-1</f>
        <v>0</v>
      </c>
      <c r="AB24" s="101">
        <f>(SUMIFS(Caixa!$N$12:$N$5134,Caixa!$B$12:$B$5134,AB$12,Caixa!$L$12:$L$5134,$C24)+SUMIFS(Banco!$M$12:$M$5000,Banco!$B$12:$B$5000,AB$12,Banco!$K$12:$K$5000,$C24))*-1</f>
        <v>0</v>
      </c>
      <c r="AC24" s="101">
        <f>(SUMIFS(Caixa!$N$12:$N$5134,Caixa!$B$12:$B$5134,AC$12,Caixa!$L$12:$L$5134,$C24)+SUMIFS(Banco!$M$12:$M$5000,Banco!$B$12:$B$5000,AC$12,Banco!$K$12:$K$5000,$C24))*-1</f>
        <v>0</v>
      </c>
      <c r="AD24" s="101">
        <f>(SUMIFS(Caixa!$N$12:$N$5134,Caixa!$B$12:$B$5134,AD$12,Caixa!$L$12:$L$5134,$C24)+SUMIFS(Banco!$M$12:$M$5000,Banco!$B$12:$B$5000,AD$12,Banco!$K$12:$K$5000,$C24))*-1</f>
        <v>0</v>
      </c>
      <c r="AE24" s="101">
        <f>(SUMIFS(Caixa!$N$12:$N$5134,Caixa!$B$12:$B$5134,AE$12,Caixa!$L$12:$L$5134,$C24)+SUMIFS(Banco!$M$12:$M$5000,Banco!$B$12:$B$5000,AE$12,Banco!$K$12:$K$5000,$C24))*-1</f>
        <v>0</v>
      </c>
      <c r="AF24" s="101">
        <f>(SUMIFS(Caixa!$N$12:$N$5134,Caixa!$B$12:$B$5134,AF$12,Caixa!$L$12:$L$5134,$C24)+SUMIFS(Banco!$M$12:$M$5000,Banco!$B$12:$B$5000,AF$12,Banco!$K$12:$K$5000,$C24))*-1</f>
        <v>0</v>
      </c>
      <c r="AG24" s="101">
        <f>(SUMIFS(Caixa!$N$12:$N$5134,Caixa!$B$12:$B$5134,AG$12,Caixa!$L$12:$L$5134,$C24)+SUMIFS(Banco!$M$12:$M$5000,Banco!$B$12:$B$5000,AG$12,Banco!$K$12:$K$5000,$C24))*-1</f>
        <v>0</v>
      </c>
      <c r="AH24" s="101">
        <f>(SUMIFS(Caixa!$N$12:$N$5134,Caixa!$B$12:$B$5134,AH$12,Caixa!$L$12:$L$5134,$C24)+SUMIFS(Banco!$M$12:$M$5000,Banco!$B$12:$B$5000,AH$12,Banco!$K$12:$K$5000,$C24))*-1</f>
        <v>0</v>
      </c>
      <c r="AI24" s="102">
        <f t="shared" si="338"/>
        <v>0</v>
      </c>
      <c r="AJ24" s="101">
        <f>(SUMIFS(Caixa!$N$12:$N$5134,Caixa!$B$12:$B$5134,AJ$12,Caixa!$L$12:$L$5134,$C24)+SUMIFS(Banco!$M$12:$M$5000,Banco!$B$12:$B$5000,AJ$12,Banco!$K$12:$K$5000,$C24))*-1</f>
        <v>0</v>
      </c>
      <c r="AK24" s="101">
        <f>(SUMIFS(Caixa!$N$12:$N$5134,Caixa!$B$12:$B$5134,AK$12,Caixa!$L$12:$L$5134,$C24)+SUMIFS(Banco!$M$12:$M$5000,Banco!$B$12:$B$5000,AK$12,Banco!$K$12:$K$5000,$C24))*-1</f>
        <v>0</v>
      </c>
      <c r="AL24" s="101">
        <f>(SUMIFS(Caixa!$N$12:$N$5134,Caixa!$B$12:$B$5134,AL$12,Caixa!$L$12:$L$5134,$C24)+SUMIFS(Banco!$M$12:$M$5000,Banco!$B$12:$B$5000,AL$12,Banco!$K$12:$K$5000,$C24))*-1</f>
        <v>0</v>
      </c>
      <c r="AM24" s="101">
        <f>(SUMIFS(Caixa!$N$12:$N$5134,Caixa!$B$12:$B$5134,AM$12,Caixa!$L$12:$L$5134,$C24)+SUMIFS(Banco!$M$12:$M$5000,Banco!$B$12:$B$5000,AM$12,Banco!$K$12:$K$5000,$C24))*-1</f>
        <v>0</v>
      </c>
      <c r="AN24" s="101">
        <f>(SUMIFS(Caixa!$N$12:$N$5134,Caixa!$B$12:$B$5134,AN$12,Caixa!$L$12:$L$5134,$C24)+SUMIFS(Banco!$M$12:$M$5000,Banco!$B$12:$B$5000,AN$12,Banco!$K$12:$K$5000,$C24))*-1</f>
        <v>0</v>
      </c>
      <c r="AO24" s="101">
        <f>(SUMIFS(Caixa!$N$12:$N$5134,Caixa!$B$12:$B$5134,AO$12,Caixa!$L$12:$L$5134,$C24)+SUMIFS(Banco!$M$12:$M$5000,Banco!$B$12:$B$5000,AO$12,Banco!$K$12:$K$5000,$C24))*-1</f>
        <v>0</v>
      </c>
      <c r="AP24" s="101">
        <f>(SUMIFS(Caixa!$N$12:$N$5134,Caixa!$B$12:$B$5134,AP$12,Caixa!$L$12:$L$5134,$C24)+SUMIFS(Banco!$M$12:$M$5000,Banco!$B$12:$B$5000,AP$12,Banco!$K$12:$K$5000,$C24))*-1</f>
        <v>0</v>
      </c>
      <c r="AQ24" s="101">
        <f>(SUMIFS(Caixa!$N$12:$N$5134,Caixa!$B$12:$B$5134,AQ$12,Caixa!$L$12:$L$5134,$C24)+SUMIFS(Banco!$M$12:$M$5000,Banco!$B$12:$B$5000,AQ$12,Banco!$K$12:$K$5000,$C24))*-1</f>
        <v>0</v>
      </c>
      <c r="AR24" s="101">
        <f>(SUMIFS(Caixa!$N$12:$N$5134,Caixa!$B$12:$B$5134,AR$12,Caixa!$L$12:$L$5134,$C24)+SUMIFS(Banco!$M$12:$M$5000,Banco!$B$12:$B$5000,AR$12,Banco!$K$12:$K$5000,$C24))*-1</f>
        <v>0</v>
      </c>
      <c r="AS24" s="101">
        <f>(SUMIFS(Caixa!$N$12:$N$5134,Caixa!$B$12:$B$5134,AS$12,Caixa!$L$12:$L$5134,$C24)+SUMIFS(Banco!$M$12:$M$5000,Banco!$B$12:$B$5000,AS$12,Banco!$K$12:$K$5000,$C24))*-1</f>
        <v>0</v>
      </c>
      <c r="AT24" s="101">
        <f>(SUMIFS(Caixa!$N$12:$N$5134,Caixa!$B$12:$B$5134,AT$12,Caixa!$L$12:$L$5134,$C24)+SUMIFS(Banco!$M$12:$M$5000,Banco!$B$12:$B$5000,AT$12,Banco!$K$12:$K$5000,$C24))*-1</f>
        <v>0</v>
      </c>
      <c r="AU24" s="101">
        <f>(SUMIFS(Caixa!$N$12:$N$5134,Caixa!$B$12:$B$5134,AU$12,Caixa!$L$12:$L$5134,$C24)+SUMIFS(Banco!$M$12:$M$5000,Banco!$B$12:$B$5000,AU$12,Banco!$K$12:$K$5000,$C24))*-1</f>
        <v>0</v>
      </c>
      <c r="AV24" s="101">
        <f>(SUMIFS(Caixa!$N$12:$N$5134,Caixa!$B$12:$B$5134,AV$12,Caixa!$L$12:$L$5134,$C24)+SUMIFS(Banco!$M$12:$M$5000,Banco!$B$12:$B$5000,AV$12,Banco!$K$12:$K$5000,$C24))*-1</f>
        <v>0</v>
      </c>
      <c r="AW24" s="101">
        <f>(SUMIFS(Caixa!$N$12:$N$5134,Caixa!$B$12:$B$5134,AW$12,Caixa!$L$12:$L$5134,$C24)+SUMIFS(Banco!$M$12:$M$5000,Banco!$B$12:$B$5000,AW$12,Banco!$K$12:$K$5000,$C24))*-1</f>
        <v>0</v>
      </c>
      <c r="AX24" s="101">
        <f>(SUMIFS(Caixa!$N$12:$N$5134,Caixa!$B$12:$B$5134,AX$12,Caixa!$L$12:$L$5134,$C24)+SUMIFS(Banco!$M$12:$M$5000,Banco!$B$12:$B$5000,AX$12,Banco!$K$12:$K$5000,$C24))*-1</f>
        <v>0</v>
      </c>
      <c r="AY24" s="101">
        <f>(SUMIFS(Caixa!$N$12:$N$5134,Caixa!$B$12:$B$5134,AY$12,Caixa!$L$12:$L$5134,$C24)+SUMIFS(Banco!$M$12:$M$5000,Banco!$B$12:$B$5000,AY$12,Banco!$K$12:$K$5000,$C24))*-1</f>
        <v>0</v>
      </c>
      <c r="AZ24" s="101">
        <f>(SUMIFS(Caixa!$N$12:$N$5134,Caixa!$B$12:$B$5134,AZ$12,Caixa!$L$12:$L$5134,$C24)+SUMIFS(Banco!$M$12:$M$5000,Banco!$B$12:$B$5000,AZ$12,Banco!$K$12:$K$5000,$C24))*-1</f>
        <v>0</v>
      </c>
      <c r="BA24" s="101">
        <f>(SUMIFS(Caixa!$N$12:$N$5134,Caixa!$B$12:$B$5134,BA$12,Caixa!$L$12:$L$5134,$C24)+SUMIFS(Banco!$M$12:$M$5000,Banco!$B$12:$B$5000,BA$12,Banco!$K$12:$K$5000,$C24))*-1</f>
        <v>0</v>
      </c>
      <c r="BB24" s="101">
        <f>(SUMIFS(Caixa!$N$12:$N$5134,Caixa!$B$12:$B$5134,BB$12,Caixa!$L$12:$L$5134,$C24)+SUMIFS(Banco!$M$12:$M$5000,Banco!$B$12:$B$5000,BB$12,Banco!$K$12:$K$5000,$C24))*-1</f>
        <v>0</v>
      </c>
      <c r="BC24" s="101">
        <f>(SUMIFS(Caixa!$N$12:$N$5134,Caixa!$B$12:$B$5134,BC$12,Caixa!$L$12:$L$5134,$C24)+SUMIFS(Banco!$M$12:$M$5000,Banco!$B$12:$B$5000,BC$12,Banco!$K$12:$K$5000,$C24))*-1</f>
        <v>0</v>
      </c>
      <c r="BD24" s="101">
        <f>(SUMIFS(Caixa!$N$12:$N$5134,Caixa!$B$12:$B$5134,BD$12,Caixa!$L$12:$L$5134,$C24)+SUMIFS(Banco!$M$12:$M$5000,Banco!$B$12:$B$5000,BD$12,Banco!$K$12:$K$5000,$C24))*-1</f>
        <v>0</v>
      </c>
      <c r="BE24" s="101">
        <f>(SUMIFS(Caixa!$N$12:$N$5134,Caixa!$B$12:$B$5134,BE$12,Caixa!$L$12:$L$5134,$C24)+SUMIFS(Banco!$M$12:$M$5000,Banco!$B$12:$B$5000,BE$12,Banco!$K$12:$K$5000,$C24))*-1</f>
        <v>0</v>
      </c>
      <c r="BF24" s="101">
        <f>(SUMIFS(Caixa!$N$12:$N$5134,Caixa!$B$12:$B$5134,BF$12,Caixa!$L$12:$L$5134,$C24)+SUMIFS(Banco!$M$12:$M$5000,Banco!$B$12:$B$5000,BF$12,Banco!$K$12:$K$5000,$C24))*-1</f>
        <v>0</v>
      </c>
      <c r="BG24" s="101">
        <f>(SUMIFS(Caixa!$N$12:$N$5134,Caixa!$B$12:$B$5134,BG$12,Caixa!$L$12:$L$5134,$C24)+SUMIFS(Banco!$M$12:$M$5000,Banco!$B$12:$B$5000,BG$12,Banco!$K$12:$K$5000,$C24))*-1</f>
        <v>0</v>
      </c>
      <c r="BH24" s="101">
        <f>(SUMIFS(Caixa!$N$12:$N$5134,Caixa!$B$12:$B$5134,BH$12,Caixa!$L$12:$L$5134,$C24)+SUMIFS(Banco!$M$12:$M$5000,Banco!$B$12:$B$5000,BH$12,Banco!$K$12:$K$5000,$C24))*-1</f>
        <v>0</v>
      </c>
      <c r="BI24" s="101">
        <f>(SUMIFS(Caixa!$N$12:$N$5134,Caixa!$B$12:$B$5134,BI$12,Caixa!$L$12:$L$5134,$C24)+SUMIFS(Banco!$M$12:$M$5000,Banco!$B$12:$B$5000,BI$12,Banco!$K$12:$K$5000,$C24))*-1</f>
        <v>0</v>
      </c>
      <c r="BJ24" s="101">
        <f>(SUMIFS(Caixa!$N$12:$N$5134,Caixa!$B$12:$B$5134,BJ$12,Caixa!$L$12:$L$5134,$C24)+SUMIFS(Banco!$M$12:$M$5000,Banco!$B$12:$B$5000,BJ$12,Banco!$K$12:$K$5000,$C24))*-1</f>
        <v>0</v>
      </c>
      <c r="BK24" s="101">
        <f>(SUMIFS(Caixa!$N$12:$N$5134,Caixa!$B$12:$B$5134,BK$12,Caixa!$L$12:$L$5134,$C24)+SUMIFS(Banco!$M$12:$M$5000,Banco!$B$12:$B$5000,BK$12,Banco!$K$12:$K$5000,$C24))*-1</f>
        <v>0</v>
      </c>
      <c r="BL24" s="102">
        <f t="shared" si="333"/>
        <v>0</v>
      </c>
      <c r="BM24" s="101">
        <f>(SUMIFS(Caixa!$N$12:$N$5134,Caixa!$B$12:$B$5134,BM$12,Caixa!$L$12:$L$5134,$C24)+SUMIFS(Banco!$M$12:$M$5000,Banco!$B$12:$B$5000,BM$12,Banco!$K$12:$K$5000,$C24))*-1</f>
        <v>0</v>
      </c>
      <c r="BN24" s="101">
        <f>(SUMIFS(Caixa!$N$12:$N$5134,Caixa!$B$12:$B$5134,BN$12,Caixa!$L$12:$L$5134,$C24)+SUMIFS(Banco!$M$12:$M$5000,Banco!$B$12:$B$5000,BN$12,Banco!$K$12:$K$5000,$C24))*-1</f>
        <v>0</v>
      </c>
      <c r="BO24" s="101">
        <f>(SUMIFS(Caixa!$N$12:$N$5134,Caixa!$B$12:$B$5134,BO$12,Caixa!$L$12:$L$5134,$C24)+SUMIFS(Banco!$M$12:$M$5000,Banco!$B$12:$B$5000,BO$12,Banco!$K$12:$K$5000,$C24))*-1</f>
        <v>0</v>
      </c>
      <c r="BP24" s="101">
        <f>(SUMIFS(Caixa!$N$12:$N$5134,Caixa!$B$12:$B$5134,BP$12,Caixa!$L$12:$L$5134,$C24)+SUMIFS(Banco!$M$12:$M$5000,Banco!$B$12:$B$5000,BP$12,Banco!$K$12:$K$5000,$C24))*-1</f>
        <v>0</v>
      </c>
      <c r="BQ24" s="101">
        <f>(SUMIFS(Caixa!$N$12:$N$5134,Caixa!$B$12:$B$5134,BQ$12,Caixa!$L$12:$L$5134,$C24)+SUMIFS(Banco!$M$12:$M$5000,Banco!$B$12:$B$5000,BQ$12,Banco!$K$12:$K$5000,$C24))*-1</f>
        <v>0</v>
      </c>
      <c r="BR24" s="101">
        <f>(SUMIFS(Caixa!$N$12:$N$5134,Caixa!$B$12:$B$5134,BR$12,Caixa!$L$12:$L$5134,$C24)+SUMIFS(Banco!$M$12:$M$5000,Banco!$B$12:$B$5000,BR$12,Banco!$K$12:$K$5000,$C24))*-1</f>
        <v>0</v>
      </c>
      <c r="BS24" s="101">
        <f>(SUMIFS(Caixa!$N$12:$N$5134,Caixa!$B$12:$B$5134,BS$12,Caixa!$L$12:$L$5134,$C24)+SUMIFS(Banco!$M$12:$M$5000,Banco!$B$12:$B$5000,BS$12,Banco!$K$12:$K$5000,$C24))*-1</f>
        <v>0</v>
      </c>
      <c r="BT24" s="101">
        <f>(SUMIFS(Caixa!$N$12:$N$5134,Caixa!$B$12:$B$5134,BT$12,Caixa!$L$12:$L$5134,$C24)+SUMIFS(Banco!$M$12:$M$5000,Banco!$B$12:$B$5000,BT$12,Banco!$K$12:$K$5000,$C24))*-1</f>
        <v>0</v>
      </c>
      <c r="BU24" s="101">
        <f>(SUMIFS(Caixa!$N$12:$N$5134,Caixa!$B$12:$B$5134,BU$12,Caixa!$L$12:$L$5134,$C24)+SUMIFS(Banco!$M$12:$M$5000,Banco!$B$12:$B$5000,BU$12,Banco!$K$12:$K$5000,$C24))*-1</f>
        <v>0</v>
      </c>
      <c r="BV24" s="101">
        <f>(SUMIFS(Caixa!$N$12:$N$5134,Caixa!$B$12:$B$5134,BV$12,Caixa!$L$12:$L$5134,$C24)+SUMIFS(Banco!$M$12:$M$5000,Banco!$B$12:$B$5000,BV$12,Banco!$K$12:$K$5000,$C24))*-1</f>
        <v>0</v>
      </c>
      <c r="BW24" s="101">
        <f>(SUMIFS(Caixa!$N$12:$N$5134,Caixa!$B$12:$B$5134,BW$12,Caixa!$L$12:$L$5134,$C24)+SUMIFS(Banco!$M$12:$M$5000,Banco!$B$12:$B$5000,BW$12,Banco!$K$12:$K$5000,$C24))*-1</f>
        <v>0</v>
      </c>
      <c r="BX24" s="101">
        <f>(SUMIFS(Caixa!$N$12:$N$5134,Caixa!$B$12:$B$5134,BX$12,Caixa!$L$12:$L$5134,$C24)+SUMIFS(Banco!$M$12:$M$5000,Banco!$B$12:$B$5000,BX$12,Banco!$K$12:$K$5000,$C24))*-1</f>
        <v>0</v>
      </c>
      <c r="BY24" s="101">
        <f>(SUMIFS(Caixa!$N$12:$N$5134,Caixa!$B$12:$B$5134,BY$12,Caixa!$L$12:$L$5134,$C24)+SUMIFS(Banco!$M$12:$M$5000,Banco!$B$12:$B$5000,BY$12,Banco!$K$12:$K$5000,$C24))*-1</f>
        <v>0</v>
      </c>
      <c r="BZ24" s="101">
        <f>(SUMIFS(Caixa!$N$12:$N$5134,Caixa!$B$12:$B$5134,BZ$12,Caixa!$L$12:$L$5134,$C24)+SUMIFS(Banco!$M$12:$M$5000,Banco!$B$12:$B$5000,BZ$12,Banco!$K$12:$K$5000,$C24))*-1</f>
        <v>0</v>
      </c>
      <c r="CA24" s="101">
        <f>(SUMIFS(Caixa!$N$12:$N$5134,Caixa!$B$12:$B$5134,CA$12,Caixa!$L$12:$L$5134,$C24)+SUMIFS(Banco!$M$12:$M$5000,Banco!$B$12:$B$5000,CA$12,Banco!$K$12:$K$5000,$C24))*-1</f>
        <v>0</v>
      </c>
      <c r="CB24" s="101">
        <f>(SUMIFS(Caixa!$N$12:$N$5134,Caixa!$B$12:$B$5134,CB$12,Caixa!$L$12:$L$5134,$C24)+SUMIFS(Banco!$M$12:$M$5000,Banco!$B$12:$B$5000,CB$12,Banco!$K$12:$K$5000,$C24))*-1</f>
        <v>0</v>
      </c>
      <c r="CC24" s="101">
        <f>(SUMIFS(Caixa!$N$12:$N$5134,Caixa!$B$12:$B$5134,CC$12,Caixa!$L$12:$L$5134,$C24)+SUMIFS(Banco!$M$12:$M$5000,Banco!$B$12:$B$5000,CC$12,Banco!$K$12:$K$5000,$C24))*-1</f>
        <v>0</v>
      </c>
      <c r="CD24" s="101">
        <f>(SUMIFS(Caixa!$N$12:$N$5134,Caixa!$B$12:$B$5134,CD$12,Caixa!$L$12:$L$5134,$C24)+SUMIFS(Banco!$M$12:$M$5000,Banco!$B$12:$B$5000,CD$12,Banco!$K$12:$K$5000,$C24))*-1</f>
        <v>0</v>
      </c>
      <c r="CE24" s="101">
        <f>(SUMIFS(Caixa!$N$12:$N$5134,Caixa!$B$12:$B$5134,CE$12,Caixa!$L$12:$L$5134,$C24)+SUMIFS(Banco!$M$12:$M$5000,Banco!$B$12:$B$5000,CE$12,Banco!$K$12:$K$5000,$C24))*-1</f>
        <v>0</v>
      </c>
      <c r="CF24" s="101">
        <f>(SUMIFS(Caixa!$N$12:$N$5134,Caixa!$B$12:$B$5134,CF$12,Caixa!$L$12:$L$5134,$C24)+SUMIFS(Banco!$M$12:$M$5000,Banco!$B$12:$B$5000,CF$12,Banco!$K$12:$K$5000,$C24))*-1</f>
        <v>0</v>
      </c>
      <c r="CG24" s="101">
        <f>(SUMIFS(Caixa!$N$12:$N$5134,Caixa!$B$12:$B$5134,CG$12,Caixa!$L$12:$L$5134,$C24)+SUMIFS(Banco!$M$12:$M$5000,Banco!$B$12:$B$5000,CG$12,Banco!$K$12:$K$5000,$C24))*-1</f>
        <v>0</v>
      </c>
      <c r="CH24" s="101">
        <f>(SUMIFS(Caixa!$N$12:$N$5134,Caixa!$B$12:$B$5134,CH$12,Caixa!$L$12:$L$5134,$C24)+SUMIFS(Banco!$M$12:$M$5000,Banco!$B$12:$B$5000,CH$12,Banco!$K$12:$K$5000,$C24))*-1</f>
        <v>0</v>
      </c>
      <c r="CI24" s="101">
        <f>(SUMIFS(Caixa!$N$12:$N$5134,Caixa!$B$12:$B$5134,CI$12,Caixa!$L$12:$L$5134,$C24)+SUMIFS(Banco!$M$12:$M$5000,Banco!$B$12:$B$5000,CI$12,Banco!$K$12:$K$5000,$C24))*-1</f>
        <v>0</v>
      </c>
      <c r="CJ24" s="101">
        <f>(SUMIFS(Caixa!$N$12:$N$5134,Caixa!$B$12:$B$5134,CJ$12,Caixa!$L$12:$L$5134,$C24)+SUMIFS(Banco!$M$12:$M$5000,Banco!$B$12:$B$5000,CJ$12,Banco!$K$12:$K$5000,$C24))*-1</f>
        <v>0</v>
      </c>
      <c r="CK24" s="101">
        <f>(SUMIFS(Caixa!$N$12:$N$5134,Caixa!$B$12:$B$5134,CK$12,Caixa!$L$12:$L$5134,$C24)+SUMIFS(Banco!$M$12:$M$5000,Banco!$B$12:$B$5000,CK$12,Banco!$K$12:$K$5000,$C24))*-1</f>
        <v>0</v>
      </c>
      <c r="CL24" s="101">
        <f>(SUMIFS(Caixa!$N$12:$N$5134,Caixa!$B$12:$B$5134,CL$12,Caixa!$L$12:$L$5134,$C24)+SUMIFS(Banco!$M$12:$M$5000,Banco!$B$12:$B$5000,CL$12,Banco!$K$12:$K$5000,$C24))*-1</f>
        <v>0</v>
      </c>
      <c r="CM24" s="101">
        <f>(SUMIFS(Caixa!$N$12:$N$5134,Caixa!$B$12:$B$5134,CM$12,Caixa!$L$12:$L$5134,$C24)+SUMIFS(Banco!$M$12:$M$5000,Banco!$B$12:$B$5000,CM$12,Banco!$K$12:$K$5000,$C24))*-1</f>
        <v>0</v>
      </c>
      <c r="CN24" s="101">
        <f>(SUMIFS(Caixa!$N$12:$N$5134,Caixa!$B$12:$B$5134,CN$12,Caixa!$L$12:$L$5134,$C24)+SUMIFS(Banco!$M$12:$M$5000,Banco!$B$12:$B$5000,CN$12,Banco!$K$12:$K$5000,$C24))*-1</f>
        <v>0</v>
      </c>
      <c r="CO24" s="101">
        <f>(SUMIFS(Caixa!$N$12:$N$5134,Caixa!$B$12:$B$5134,CO$12,Caixa!$L$12:$L$5134,$C24)+SUMIFS(Banco!$M$12:$M$5000,Banco!$B$12:$B$5000,CO$12,Banco!$K$12:$K$5000,$C24))*-1</f>
        <v>0</v>
      </c>
      <c r="CP24" s="101">
        <f>(SUMIFS(Caixa!$N$12:$N$5134,Caixa!$B$12:$B$5134,CP$12,Caixa!$L$12:$L$5134,$C24)+SUMIFS(Banco!$M$12:$M$5000,Banco!$B$12:$B$5000,CP$12,Banco!$K$12:$K$5000,$C24))*-1</f>
        <v>0</v>
      </c>
      <c r="CQ24" s="101">
        <f>(SUMIFS(Caixa!$N$12:$N$5134,Caixa!$B$12:$B$5134,CQ$12,Caixa!$L$12:$L$5134,$C24)+SUMIFS(Banco!$M$12:$M$5000,Banco!$B$12:$B$5000,CQ$12,Banco!$K$12:$K$5000,$C24))*-1</f>
        <v>0</v>
      </c>
      <c r="CR24" s="102">
        <f t="shared" si="339"/>
        <v>0</v>
      </c>
      <c r="CS24" s="101">
        <f>(SUMIFS(Caixa!$N$12:$N$5134,Caixa!$B$12:$B$5134,CS$12,Caixa!$L$12:$L$5134,$C24)+SUMIFS(Banco!$M$12:$M$5000,Banco!$B$12:$B$5000,CS$12,Banco!$K$12:$K$5000,$C24))*-1</f>
        <v>0</v>
      </c>
      <c r="CT24" s="101">
        <f>(SUMIFS(Caixa!$N$12:$N$5134,Caixa!$B$12:$B$5134,CT$12,Caixa!$L$12:$L$5134,$C24)+SUMIFS(Banco!$M$12:$M$5000,Banco!$B$12:$B$5000,CT$12,Banco!$K$12:$K$5000,$C24))*-1</f>
        <v>0</v>
      </c>
      <c r="CU24" s="101">
        <f>(SUMIFS(Caixa!$N$12:$N$5134,Caixa!$B$12:$B$5134,CU$12,Caixa!$L$12:$L$5134,$C24)+SUMIFS(Banco!$M$12:$M$5000,Banco!$B$12:$B$5000,CU$12,Banco!$K$12:$K$5000,$C24))*-1</f>
        <v>0</v>
      </c>
      <c r="CV24" s="101">
        <f>(SUMIFS(Caixa!$N$12:$N$5134,Caixa!$B$12:$B$5134,CV$12,Caixa!$L$12:$L$5134,$C24)+SUMIFS(Banco!$M$12:$M$5000,Banco!$B$12:$B$5000,CV$12,Banco!$K$12:$K$5000,$C24))*-1</f>
        <v>0</v>
      </c>
      <c r="CW24" s="101">
        <f>(SUMIFS(Caixa!$N$12:$N$5134,Caixa!$B$12:$B$5134,CW$12,Caixa!$L$12:$L$5134,$C24)+SUMIFS(Banco!$M$12:$M$5000,Banco!$B$12:$B$5000,CW$12,Banco!$K$12:$K$5000,$C24))*-1</f>
        <v>0</v>
      </c>
      <c r="CX24" s="101">
        <f>(SUMIFS(Caixa!$N$12:$N$5134,Caixa!$B$12:$B$5134,CX$12,Caixa!$L$12:$L$5134,$C24)+SUMIFS(Banco!$M$12:$M$5000,Banco!$B$12:$B$5000,CX$12,Banco!$K$12:$K$5000,$C24))*-1</f>
        <v>0</v>
      </c>
      <c r="CY24" s="101">
        <f>(SUMIFS(Caixa!$N$12:$N$5134,Caixa!$B$12:$B$5134,CY$12,Caixa!$L$12:$L$5134,$C24)+SUMIFS(Banco!$M$12:$M$5000,Banco!$B$12:$B$5000,CY$12,Banco!$K$12:$K$5000,$C24))*-1</f>
        <v>0</v>
      </c>
      <c r="CZ24" s="101">
        <f>(SUMIFS(Caixa!$N$12:$N$5134,Caixa!$B$12:$B$5134,CZ$12,Caixa!$L$12:$L$5134,$C24)+SUMIFS(Banco!$M$12:$M$5000,Banco!$B$12:$B$5000,CZ$12,Banco!$K$12:$K$5000,$C24))*-1</f>
        <v>0</v>
      </c>
      <c r="DA24" s="101">
        <f>(SUMIFS(Caixa!$N$12:$N$5134,Caixa!$B$12:$B$5134,DA$12,Caixa!$L$12:$L$5134,$C24)+SUMIFS(Banco!$M$12:$M$5000,Banco!$B$12:$B$5000,DA$12,Banco!$K$12:$K$5000,$C24))*-1</f>
        <v>0</v>
      </c>
      <c r="DB24" s="101">
        <f>(SUMIFS(Caixa!$N$12:$N$5134,Caixa!$B$12:$B$5134,DB$12,Caixa!$L$12:$L$5134,$C24)+SUMIFS(Banco!$M$12:$M$5000,Banco!$B$12:$B$5000,DB$12,Banco!$K$12:$K$5000,$C24))*-1</f>
        <v>0</v>
      </c>
      <c r="DC24" s="101">
        <f>(SUMIFS(Caixa!$N$12:$N$5134,Caixa!$B$12:$B$5134,DC$12,Caixa!$L$12:$L$5134,$C24)+SUMIFS(Banco!$M$12:$M$5000,Banco!$B$12:$B$5000,DC$12,Banco!$K$12:$K$5000,$C24))*-1</f>
        <v>0</v>
      </c>
      <c r="DD24" s="101">
        <f>(SUMIFS(Caixa!$N$12:$N$5134,Caixa!$B$12:$B$5134,DD$12,Caixa!$L$12:$L$5134,$C24)+SUMIFS(Banco!$M$12:$M$5000,Banco!$B$12:$B$5000,DD$12,Banco!$K$12:$K$5000,$C24))*-1</f>
        <v>0</v>
      </c>
      <c r="DE24" s="101">
        <f>(SUMIFS(Caixa!$N$12:$N$5134,Caixa!$B$12:$B$5134,DE$12,Caixa!$L$12:$L$5134,$C24)+SUMIFS(Banco!$M$12:$M$5000,Banco!$B$12:$B$5000,DE$12,Banco!$K$12:$K$5000,$C24))*-1</f>
        <v>0</v>
      </c>
      <c r="DF24" s="101">
        <f>(SUMIFS(Caixa!$N$12:$N$5134,Caixa!$B$12:$B$5134,DF$12,Caixa!$L$12:$L$5134,$C24)+SUMIFS(Banco!$M$12:$M$5000,Banco!$B$12:$B$5000,DF$12,Banco!$K$12:$K$5000,$C24))*-1</f>
        <v>0</v>
      </c>
      <c r="DG24" s="101">
        <f>(SUMIFS(Caixa!$N$12:$N$5134,Caixa!$B$12:$B$5134,DG$12,Caixa!$L$12:$L$5134,$C24)+SUMIFS(Banco!$M$12:$M$5000,Banco!$B$12:$B$5000,DG$12,Banco!$K$12:$K$5000,$C24))*-1</f>
        <v>0</v>
      </c>
      <c r="DH24" s="101">
        <f>(SUMIFS(Caixa!$N$12:$N$5134,Caixa!$B$12:$B$5134,DH$12,Caixa!$L$12:$L$5134,$C24)+SUMIFS(Banco!$M$12:$M$5000,Banco!$B$12:$B$5000,DH$12,Banco!$K$12:$K$5000,$C24))*-1</f>
        <v>0</v>
      </c>
      <c r="DI24" s="101">
        <f>(SUMIFS(Caixa!$N$12:$N$5134,Caixa!$B$12:$B$5134,DI$12,Caixa!$L$12:$L$5134,$C24)+SUMIFS(Banco!$M$12:$M$5000,Banco!$B$12:$B$5000,DI$12,Banco!$K$12:$K$5000,$C24))*-1</f>
        <v>0</v>
      </c>
      <c r="DJ24" s="101">
        <f>(SUMIFS(Caixa!$N$12:$N$5134,Caixa!$B$12:$B$5134,DJ$12,Caixa!$L$12:$L$5134,$C24)+SUMIFS(Banco!$M$12:$M$5000,Banco!$B$12:$B$5000,DJ$12,Banco!$K$12:$K$5000,$C24))*-1</f>
        <v>0</v>
      </c>
      <c r="DK24" s="101">
        <f>(SUMIFS(Caixa!$N$12:$N$5134,Caixa!$B$12:$B$5134,DK$12,Caixa!$L$12:$L$5134,$C24)+SUMIFS(Banco!$M$12:$M$5000,Banco!$B$12:$B$5000,DK$12,Banco!$K$12:$K$5000,$C24))*-1</f>
        <v>0</v>
      </c>
      <c r="DL24" s="101">
        <f>(SUMIFS(Caixa!$N$12:$N$5134,Caixa!$B$12:$B$5134,DL$12,Caixa!$L$12:$L$5134,$C24)+SUMIFS(Banco!$M$12:$M$5000,Banco!$B$12:$B$5000,DL$12,Banco!$K$12:$K$5000,$C24))*-1</f>
        <v>0</v>
      </c>
      <c r="DM24" s="101">
        <f>(SUMIFS(Caixa!$N$12:$N$5134,Caixa!$B$12:$B$5134,DM$12,Caixa!$L$12:$L$5134,$C24)+SUMIFS(Banco!$M$12:$M$5000,Banco!$B$12:$B$5000,DM$12,Banco!$K$12:$K$5000,$C24))*-1</f>
        <v>0</v>
      </c>
      <c r="DN24" s="101">
        <f>(SUMIFS(Caixa!$N$12:$N$5134,Caixa!$B$12:$B$5134,DN$12,Caixa!$L$12:$L$5134,$C24)+SUMIFS(Banco!$M$12:$M$5000,Banco!$B$12:$B$5000,DN$12,Banco!$K$12:$K$5000,$C24))*-1</f>
        <v>0</v>
      </c>
      <c r="DO24" s="101">
        <f>(SUMIFS(Caixa!$N$12:$N$5134,Caixa!$B$12:$B$5134,DO$12,Caixa!$L$12:$L$5134,$C24)+SUMIFS(Banco!$M$12:$M$5000,Banco!$B$12:$B$5000,DO$12,Banco!$K$12:$K$5000,$C24))*-1</f>
        <v>0</v>
      </c>
      <c r="DP24" s="101">
        <f>(SUMIFS(Caixa!$N$12:$N$5134,Caixa!$B$12:$B$5134,DP$12,Caixa!$L$12:$L$5134,$C24)+SUMIFS(Banco!$M$12:$M$5000,Banco!$B$12:$B$5000,DP$12,Banco!$K$12:$K$5000,$C24))*-1</f>
        <v>0</v>
      </c>
      <c r="DQ24" s="101">
        <f>(SUMIFS(Caixa!$N$12:$N$5134,Caixa!$B$12:$B$5134,DQ$12,Caixa!$L$12:$L$5134,$C24)+SUMIFS(Banco!$M$12:$M$5000,Banco!$B$12:$B$5000,DQ$12,Banco!$K$12:$K$5000,$C24))*-1</f>
        <v>0</v>
      </c>
      <c r="DR24" s="101">
        <f>(SUMIFS(Caixa!$N$12:$N$5134,Caixa!$B$12:$B$5134,DR$12,Caixa!$L$12:$L$5134,$C24)+SUMIFS(Banco!$M$12:$M$5000,Banco!$B$12:$B$5000,DR$12,Banco!$K$12:$K$5000,$C24))*-1</f>
        <v>0</v>
      </c>
      <c r="DS24" s="101">
        <f>(SUMIFS(Caixa!$N$12:$N$5134,Caixa!$B$12:$B$5134,DS$12,Caixa!$L$12:$L$5134,$C24)+SUMIFS(Banco!$M$12:$M$5000,Banco!$B$12:$B$5000,DS$12,Banco!$K$12:$K$5000,$C24))*-1</f>
        <v>0</v>
      </c>
      <c r="DT24" s="101">
        <f>(SUMIFS(Caixa!$N$12:$N$5134,Caixa!$B$12:$B$5134,DT$12,Caixa!$L$12:$L$5134,$C24)+SUMIFS(Banco!$M$12:$M$5000,Banco!$B$12:$B$5000,DT$12,Banco!$K$12:$K$5000,$C24))*-1</f>
        <v>0</v>
      </c>
      <c r="DU24" s="101">
        <f>(SUMIFS(Caixa!$N$12:$N$5134,Caixa!$B$12:$B$5134,DU$12,Caixa!$L$12:$L$5134,$C24)+SUMIFS(Banco!$M$12:$M$5000,Banco!$B$12:$B$5000,DU$12,Banco!$K$12:$K$5000,$C24))*-1</f>
        <v>0</v>
      </c>
      <c r="DV24" s="101">
        <f>(SUMIFS(Caixa!$N$12:$N$5134,Caixa!$B$12:$B$5134,DV$12,Caixa!$L$12:$L$5134,$C24)+SUMIFS(Banco!$M$12:$M$5000,Banco!$B$12:$B$5000,DV$12,Banco!$K$12:$K$5000,$C24))*-1</f>
        <v>0</v>
      </c>
      <c r="DW24" s="102">
        <f t="shared" si="334"/>
        <v>0</v>
      </c>
      <c r="DX24" s="101">
        <f>(SUMIFS(Caixa!$N$12:$N$5134,Caixa!$B$12:$B$5134,DX$12,Caixa!$L$12:$L$5134,$C24)+SUMIFS(Banco!$M$12:$M$5000,Banco!$B$12:$B$5000,DX$12,Banco!$K$12:$K$5000,$C24))*-1</f>
        <v>0</v>
      </c>
      <c r="DY24" s="101">
        <f>(SUMIFS(Caixa!$N$12:$N$5134,Caixa!$B$12:$B$5134,DY$12,Caixa!$L$12:$L$5134,$C24)+SUMIFS(Banco!$M$12:$M$5000,Banco!$B$12:$B$5000,DY$12,Banco!$K$12:$K$5000,$C24))*-1</f>
        <v>0</v>
      </c>
      <c r="DZ24" s="101">
        <f>(SUMIFS(Caixa!$N$12:$N$5134,Caixa!$B$12:$B$5134,DZ$12,Caixa!$L$12:$L$5134,$C24)+SUMIFS(Banco!$M$12:$M$5000,Banco!$B$12:$B$5000,DZ$12,Banco!$K$12:$K$5000,$C24))*-1</f>
        <v>0</v>
      </c>
      <c r="EA24" s="101">
        <f>(SUMIFS(Caixa!$N$12:$N$5134,Caixa!$B$12:$B$5134,EA$12,Caixa!$L$12:$L$5134,$C24)+SUMIFS(Banco!$M$12:$M$5000,Banco!$B$12:$B$5000,EA$12,Banco!$K$12:$K$5000,$C24))*-1</f>
        <v>0</v>
      </c>
      <c r="EB24" s="101">
        <f>(SUMIFS(Caixa!$N$12:$N$5134,Caixa!$B$12:$B$5134,EB$12,Caixa!$L$12:$L$5134,$C24)+SUMIFS(Banco!$M$12:$M$5000,Banco!$B$12:$B$5000,EB$12,Banco!$K$12:$K$5000,$C24))*-1</f>
        <v>0</v>
      </c>
      <c r="EC24" s="101">
        <f>(SUMIFS(Caixa!$N$12:$N$5134,Caixa!$B$12:$B$5134,EC$12,Caixa!$L$12:$L$5134,$C24)+SUMIFS(Banco!$M$12:$M$5000,Banco!$B$12:$B$5000,EC$12,Banco!$K$12:$K$5000,$C24))*-1</f>
        <v>0</v>
      </c>
      <c r="ED24" s="101">
        <f>(SUMIFS(Caixa!$N$12:$N$5134,Caixa!$B$12:$B$5134,ED$12,Caixa!$L$12:$L$5134,$C24)+SUMIFS(Banco!$M$12:$M$5000,Banco!$B$12:$B$5000,ED$12,Banco!$K$12:$K$5000,$C24))*-1</f>
        <v>0</v>
      </c>
      <c r="EE24" s="101">
        <f>(SUMIFS(Caixa!$N$12:$N$5134,Caixa!$B$12:$B$5134,EE$12,Caixa!$L$12:$L$5134,$C24)+SUMIFS(Banco!$M$12:$M$5000,Banco!$B$12:$B$5000,EE$12,Banco!$K$12:$K$5000,$C24))*-1</f>
        <v>0</v>
      </c>
      <c r="EF24" s="101">
        <f>(SUMIFS(Caixa!$N$12:$N$5134,Caixa!$B$12:$B$5134,EF$12,Caixa!$L$12:$L$5134,$C24)+SUMIFS(Banco!$M$12:$M$5000,Banco!$B$12:$B$5000,EF$12,Banco!$K$12:$K$5000,$C24))*-1</f>
        <v>0</v>
      </c>
      <c r="EG24" s="101">
        <f>(SUMIFS(Caixa!$N$12:$N$5134,Caixa!$B$12:$B$5134,EG$12,Caixa!$L$12:$L$5134,$C24)+SUMIFS(Banco!$M$12:$M$5000,Banco!$B$12:$B$5000,EG$12,Banco!$K$12:$K$5000,$C24))*-1</f>
        <v>0</v>
      </c>
      <c r="EH24" s="101">
        <f>(SUMIFS(Caixa!$N$12:$N$5134,Caixa!$B$12:$B$5134,EH$12,Caixa!$L$12:$L$5134,$C24)+SUMIFS(Banco!$M$12:$M$5000,Banco!$B$12:$B$5000,EH$12,Banco!$K$12:$K$5000,$C24))*-1</f>
        <v>0</v>
      </c>
      <c r="EI24" s="101">
        <f>(SUMIFS(Caixa!$N$12:$N$5134,Caixa!$B$12:$B$5134,EI$12,Caixa!$L$12:$L$5134,$C24)+SUMIFS(Banco!$M$12:$M$5000,Banco!$B$12:$B$5000,EI$12,Banco!$K$12:$K$5000,$C24))*-1</f>
        <v>0</v>
      </c>
      <c r="EJ24" s="101">
        <f>(SUMIFS(Caixa!$N$12:$N$5134,Caixa!$B$12:$B$5134,EJ$12,Caixa!$L$12:$L$5134,$C24)+SUMIFS(Banco!$M$12:$M$5000,Banco!$B$12:$B$5000,EJ$12,Banco!$K$12:$K$5000,$C24))*-1</f>
        <v>0</v>
      </c>
      <c r="EK24" s="101">
        <f>(SUMIFS(Caixa!$N$12:$N$5134,Caixa!$B$12:$B$5134,EK$12,Caixa!$L$12:$L$5134,$C24)+SUMIFS(Banco!$M$12:$M$5000,Banco!$B$12:$B$5000,EK$12,Banco!$K$12:$K$5000,$C24))*-1</f>
        <v>0</v>
      </c>
      <c r="EL24" s="101">
        <f>(SUMIFS(Caixa!$N$12:$N$5134,Caixa!$B$12:$B$5134,EL$12,Caixa!$L$12:$L$5134,$C24)+SUMIFS(Banco!$M$12:$M$5000,Banco!$B$12:$B$5000,EL$12,Banco!$K$12:$K$5000,$C24))*-1</f>
        <v>0</v>
      </c>
      <c r="EM24" s="101">
        <f>(SUMIFS(Caixa!$N$12:$N$5134,Caixa!$B$12:$B$5134,EM$12,Caixa!$L$12:$L$5134,$C24)+SUMIFS(Banco!$M$12:$M$5000,Banco!$B$12:$B$5000,EM$12,Banco!$K$12:$K$5000,$C24))*-1</f>
        <v>0</v>
      </c>
      <c r="EN24" s="101">
        <f>(SUMIFS(Caixa!$N$12:$N$5134,Caixa!$B$12:$B$5134,EN$12,Caixa!$L$12:$L$5134,$C24)+SUMIFS(Banco!$M$12:$M$5000,Banco!$B$12:$B$5000,EN$12,Banco!$K$12:$K$5000,$C24))*-1</f>
        <v>0</v>
      </c>
      <c r="EO24" s="101">
        <f>(SUMIFS(Caixa!$N$12:$N$5134,Caixa!$B$12:$B$5134,EO$12,Caixa!$L$12:$L$5134,$C24)+SUMIFS(Banco!$M$12:$M$5000,Banco!$B$12:$B$5000,EO$12,Banco!$K$12:$K$5000,$C24))*-1</f>
        <v>0</v>
      </c>
      <c r="EP24" s="101">
        <f>(SUMIFS(Caixa!$N$12:$N$5134,Caixa!$B$12:$B$5134,EP$12,Caixa!$L$12:$L$5134,$C24)+SUMIFS(Banco!$M$12:$M$5000,Banco!$B$12:$B$5000,EP$12,Banco!$K$12:$K$5000,$C24))*-1</f>
        <v>0</v>
      </c>
      <c r="EQ24" s="101">
        <f>(SUMIFS(Caixa!$N$12:$N$5134,Caixa!$B$12:$B$5134,EQ$12,Caixa!$L$12:$L$5134,$C24)+SUMIFS(Banco!$M$12:$M$5000,Banco!$B$12:$B$5000,EQ$12,Banco!$K$12:$K$5000,$C24))*-1</f>
        <v>0</v>
      </c>
      <c r="ER24" s="101">
        <f>(SUMIFS(Caixa!$N$12:$N$5134,Caixa!$B$12:$B$5134,ER$12,Caixa!$L$12:$L$5134,$C24)+SUMIFS(Banco!$M$12:$M$5000,Banco!$B$12:$B$5000,ER$12,Banco!$K$12:$K$5000,$C24))*-1</f>
        <v>0</v>
      </c>
      <c r="ES24" s="101">
        <f>(SUMIFS(Caixa!$N$12:$N$5134,Caixa!$B$12:$B$5134,ES$12,Caixa!$L$12:$L$5134,$C24)+SUMIFS(Banco!$M$12:$M$5000,Banco!$B$12:$B$5000,ES$12,Banco!$K$12:$K$5000,$C24))*-1</f>
        <v>0</v>
      </c>
      <c r="ET24" s="101">
        <f>(SUMIFS(Caixa!$N$12:$N$5134,Caixa!$B$12:$B$5134,ET$12,Caixa!$L$12:$L$5134,$C24)+SUMIFS(Banco!$M$12:$M$5000,Banco!$B$12:$B$5000,ET$12,Banco!$K$12:$K$5000,$C24))*-1</f>
        <v>0</v>
      </c>
      <c r="EU24" s="101">
        <f>(SUMIFS(Caixa!$N$12:$N$5134,Caixa!$B$12:$B$5134,EU$12,Caixa!$L$12:$L$5134,$C24)+SUMIFS(Banco!$M$12:$M$5000,Banco!$B$12:$B$5000,EU$12,Banco!$K$12:$K$5000,$C24))*-1</f>
        <v>0</v>
      </c>
      <c r="EV24" s="101">
        <f>(SUMIFS(Caixa!$N$12:$N$5134,Caixa!$B$12:$B$5134,EV$12,Caixa!$L$12:$L$5134,$C24)+SUMIFS(Banco!$M$12:$M$5000,Banco!$B$12:$B$5000,EV$12,Banco!$K$12:$K$5000,$C24))*-1</f>
        <v>0</v>
      </c>
      <c r="EW24" s="101">
        <f>(SUMIFS(Caixa!$N$12:$N$5134,Caixa!$B$12:$B$5134,EW$12,Caixa!$L$12:$L$5134,$C24)+SUMIFS(Banco!$M$12:$M$5000,Banco!$B$12:$B$5000,EW$12,Banco!$K$12:$K$5000,$C24))*-1</f>
        <v>0</v>
      </c>
      <c r="EX24" s="101">
        <f>(SUMIFS(Caixa!$N$12:$N$5134,Caixa!$B$12:$B$5134,EX$12,Caixa!$L$12:$L$5134,$C24)+SUMIFS(Banco!$M$12:$M$5000,Banco!$B$12:$B$5000,EX$12,Banco!$K$12:$K$5000,$C24))*-1</f>
        <v>0</v>
      </c>
      <c r="EY24" s="101">
        <f>(SUMIFS(Caixa!$N$12:$N$5134,Caixa!$B$12:$B$5134,EY$12,Caixa!$L$12:$L$5134,$C24)+SUMIFS(Banco!$M$12:$M$5000,Banco!$B$12:$B$5000,EY$12,Banco!$K$12:$K$5000,$C24))*-1</f>
        <v>0</v>
      </c>
      <c r="EZ24" s="101">
        <f>(SUMIFS(Caixa!$N$12:$N$5134,Caixa!$B$12:$B$5134,EZ$12,Caixa!$L$12:$L$5134,$C24)+SUMIFS(Banco!$M$12:$M$5000,Banco!$B$12:$B$5000,EZ$12,Banco!$K$12:$K$5000,$C24))*-1</f>
        <v>0</v>
      </c>
      <c r="FA24" s="101">
        <f>(SUMIFS(Caixa!$N$12:$N$5134,Caixa!$B$12:$B$5134,FA$12,Caixa!$L$12:$L$5134,$C24)+SUMIFS(Banco!$M$12:$M$5000,Banco!$B$12:$B$5000,FA$12,Banco!$K$12:$K$5000,$C24))*-1</f>
        <v>0</v>
      </c>
      <c r="FB24" s="101">
        <f>(SUMIFS(Caixa!$N$12:$N$5134,Caixa!$B$12:$B$5134,FB$12,Caixa!$L$12:$L$5134,$C24)+SUMIFS(Banco!$M$12:$M$5000,Banco!$B$12:$B$5000,FB$12,Banco!$K$12:$K$5000,$C24))*-1</f>
        <v>0</v>
      </c>
      <c r="FC24" s="102">
        <f t="shared" si="340"/>
        <v>0</v>
      </c>
      <c r="FD24" s="101">
        <f>(SUMIFS(Caixa!$N$12:$N$5134,Caixa!$B$12:$B$5134,FD$12,Caixa!$L$12:$L$5134,$C24)+SUMIFS(Banco!$M$12:$M$5000,Banco!$B$12:$B$5000,FD$12,Banco!$K$12:$K$5000,$C24))*-1</f>
        <v>0</v>
      </c>
      <c r="FE24" s="101">
        <f>(SUMIFS(Caixa!$N$12:$N$5134,Caixa!$B$12:$B$5134,FE$12,Caixa!$L$12:$L$5134,$C24)+SUMIFS(Banco!$M$12:$M$5000,Banco!$B$12:$B$5000,FE$12,Banco!$K$12:$K$5000,$C24))*-1</f>
        <v>0</v>
      </c>
      <c r="FF24" s="101">
        <f>(SUMIFS(Caixa!$N$12:$N$5134,Caixa!$B$12:$B$5134,FF$12,Caixa!$L$12:$L$5134,$C24)+SUMIFS(Banco!$M$12:$M$5000,Banco!$B$12:$B$5000,FF$12,Banco!$K$12:$K$5000,$C24))*-1</f>
        <v>0</v>
      </c>
      <c r="FG24" s="101">
        <f>(SUMIFS(Caixa!$N$12:$N$5134,Caixa!$B$12:$B$5134,FG$12,Caixa!$L$12:$L$5134,$C24)+SUMIFS(Banco!$M$12:$M$5000,Banco!$B$12:$B$5000,FG$12,Banco!$K$12:$K$5000,$C24))*-1</f>
        <v>0</v>
      </c>
      <c r="FH24" s="101">
        <f>(SUMIFS(Caixa!$N$12:$N$5134,Caixa!$B$12:$B$5134,FH$12,Caixa!$L$12:$L$5134,$C24)+SUMIFS(Banco!$M$12:$M$5000,Banco!$B$12:$B$5000,FH$12,Banco!$K$12:$K$5000,$C24))*-1</f>
        <v>0</v>
      </c>
      <c r="FI24" s="101">
        <f>(SUMIFS(Caixa!$N$12:$N$5134,Caixa!$B$12:$B$5134,FI$12,Caixa!$L$12:$L$5134,$C24)+SUMIFS(Banco!$M$12:$M$5000,Banco!$B$12:$B$5000,FI$12,Banco!$K$12:$K$5000,$C24))*-1</f>
        <v>0</v>
      </c>
      <c r="FJ24" s="101">
        <f>(SUMIFS(Caixa!$N$12:$N$5134,Caixa!$B$12:$B$5134,FJ$12,Caixa!$L$12:$L$5134,$C24)+SUMIFS(Banco!$M$12:$M$5000,Banco!$B$12:$B$5000,FJ$12,Banco!$K$12:$K$5000,$C24))*-1</f>
        <v>0</v>
      </c>
      <c r="FK24" s="101">
        <f>(SUMIFS(Caixa!$N$12:$N$5134,Caixa!$B$12:$B$5134,FK$12,Caixa!$L$12:$L$5134,$C24)+SUMIFS(Banco!$M$12:$M$5000,Banco!$B$12:$B$5000,FK$12,Banco!$K$12:$K$5000,$C24))*-1</f>
        <v>0</v>
      </c>
      <c r="FL24" s="101">
        <f>(SUMIFS(Caixa!$N$12:$N$5134,Caixa!$B$12:$B$5134,FL$12,Caixa!$L$12:$L$5134,$C24)+SUMIFS(Banco!$M$12:$M$5000,Banco!$B$12:$B$5000,FL$12,Banco!$K$12:$K$5000,$C24))*-1</f>
        <v>0</v>
      </c>
      <c r="FM24" s="101">
        <f>(SUMIFS(Caixa!$N$12:$N$5134,Caixa!$B$12:$B$5134,FM$12,Caixa!$L$12:$L$5134,$C24)+SUMIFS(Banco!$M$12:$M$5000,Banco!$B$12:$B$5000,FM$12,Banco!$K$12:$K$5000,$C24))*-1</f>
        <v>0</v>
      </c>
      <c r="FN24" s="101">
        <f>(SUMIFS(Caixa!$N$12:$N$5134,Caixa!$B$12:$B$5134,FN$12,Caixa!$L$12:$L$5134,$C24)+SUMIFS(Banco!$M$12:$M$5000,Banco!$B$12:$B$5000,FN$12,Banco!$K$12:$K$5000,$C24))*-1</f>
        <v>0</v>
      </c>
      <c r="FO24" s="101">
        <f>(SUMIFS(Caixa!$N$12:$N$5134,Caixa!$B$12:$B$5134,FO$12,Caixa!$L$12:$L$5134,$C24)+SUMIFS(Banco!$M$12:$M$5000,Banco!$B$12:$B$5000,FO$12,Banco!$K$12:$K$5000,$C24))*-1</f>
        <v>0</v>
      </c>
      <c r="FP24" s="101">
        <f>(SUMIFS(Caixa!$N$12:$N$5134,Caixa!$B$12:$B$5134,FP$12,Caixa!$L$12:$L$5134,$C24)+SUMIFS(Banco!$M$12:$M$5000,Banco!$B$12:$B$5000,FP$12,Banco!$K$12:$K$5000,$C24))*-1</f>
        <v>0</v>
      </c>
      <c r="FQ24" s="101">
        <f>(SUMIFS(Caixa!$N$12:$N$5134,Caixa!$B$12:$B$5134,FQ$12,Caixa!$L$12:$L$5134,$C24)+SUMIFS(Banco!$M$12:$M$5000,Banco!$B$12:$B$5000,FQ$12,Banco!$K$12:$K$5000,$C24))*-1</f>
        <v>0</v>
      </c>
      <c r="FR24" s="101">
        <f>(SUMIFS(Caixa!$N$12:$N$5134,Caixa!$B$12:$B$5134,FR$12,Caixa!$L$12:$L$5134,$C24)+SUMIFS(Banco!$M$12:$M$5000,Banco!$B$12:$B$5000,FR$12,Banco!$K$12:$K$5000,$C24))*-1</f>
        <v>0</v>
      </c>
      <c r="FS24" s="101">
        <f>(SUMIFS(Caixa!$N$12:$N$5134,Caixa!$B$12:$B$5134,FS$12,Caixa!$L$12:$L$5134,$C24)+SUMIFS(Banco!$M$12:$M$5000,Banco!$B$12:$B$5000,FS$12,Banco!$K$12:$K$5000,$C24))*-1</f>
        <v>0</v>
      </c>
      <c r="FT24" s="101">
        <f>(SUMIFS(Caixa!$N$12:$N$5134,Caixa!$B$12:$B$5134,FT$12,Caixa!$L$12:$L$5134,$C24)+SUMIFS(Banco!$M$12:$M$5000,Banco!$B$12:$B$5000,FT$12,Banco!$K$12:$K$5000,$C24))*-1</f>
        <v>0</v>
      </c>
      <c r="FU24" s="101">
        <f>(SUMIFS(Caixa!$N$12:$N$5134,Caixa!$B$12:$B$5134,FU$12,Caixa!$L$12:$L$5134,$C24)+SUMIFS(Banco!$M$12:$M$5000,Banco!$B$12:$B$5000,FU$12,Banco!$K$12:$K$5000,$C24))*-1</f>
        <v>0</v>
      </c>
      <c r="FV24" s="101">
        <f>(SUMIFS(Caixa!$N$12:$N$5134,Caixa!$B$12:$B$5134,FV$12,Caixa!$L$12:$L$5134,$C24)+SUMIFS(Banco!$M$12:$M$5000,Banco!$B$12:$B$5000,FV$12,Banco!$K$12:$K$5000,$C24))*-1</f>
        <v>0</v>
      </c>
      <c r="FW24" s="101">
        <f>(SUMIFS(Caixa!$N$12:$N$5134,Caixa!$B$12:$B$5134,FW$12,Caixa!$L$12:$L$5134,$C24)+SUMIFS(Banco!$M$12:$M$5000,Banco!$B$12:$B$5000,FW$12,Banco!$K$12:$K$5000,$C24))*-1</f>
        <v>0</v>
      </c>
      <c r="FX24" s="101">
        <f>(SUMIFS(Caixa!$N$12:$N$5134,Caixa!$B$12:$B$5134,FX$12,Caixa!$L$12:$L$5134,$C24)+SUMIFS(Banco!$M$12:$M$5000,Banco!$B$12:$B$5000,FX$12,Banco!$K$12:$K$5000,$C24))*-1</f>
        <v>0</v>
      </c>
      <c r="FY24" s="101">
        <f>(SUMIFS(Caixa!$N$12:$N$5134,Caixa!$B$12:$B$5134,FY$12,Caixa!$L$12:$L$5134,$C24)+SUMIFS(Banco!$M$12:$M$5000,Banco!$B$12:$B$5000,FY$12,Banco!$K$12:$K$5000,$C24))*-1</f>
        <v>0</v>
      </c>
      <c r="FZ24" s="101">
        <f>(SUMIFS(Caixa!$N$12:$N$5134,Caixa!$B$12:$B$5134,FZ$12,Caixa!$L$12:$L$5134,$C24)+SUMIFS(Banco!$M$12:$M$5000,Banco!$B$12:$B$5000,FZ$12,Banco!$K$12:$K$5000,$C24))*-1</f>
        <v>0</v>
      </c>
      <c r="GA24" s="101">
        <f>(SUMIFS(Caixa!$N$12:$N$5134,Caixa!$B$12:$B$5134,GA$12,Caixa!$L$12:$L$5134,$C24)+SUMIFS(Banco!$M$12:$M$5000,Banco!$B$12:$B$5000,GA$12,Banco!$K$12:$K$5000,$C24))*-1</f>
        <v>0</v>
      </c>
      <c r="GB24" s="101">
        <f>(SUMIFS(Caixa!$N$12:$N$5134,Caixa!$B$12:$B$5134,GB$12,Caixa!$L$12:$L$5134,$C24)+SUMIFS(Banco!$M$12:$M$5000,Banco!$B$12:$B$5000,GB$12,Banco!$K$12:$K$5000,$C24))*-1</f>
        <v>0</v>
      </c>
      <c r="GC24" s="101">
        <f>(SUMIFS(Caixa!$N$12:$N$5134,Caixa!$B$12:$B$5134,GC$12,Caixa!$L$12:$L$5134,$C24)+SUMIFS(Banco!$M$12:$M$5000,Banco!$B$12:$B$5000,GC$12,Banco!$K$12:$K$5000,$C24))*-1</f>
        <v>0</v>
      </c>
      <c r="GD24" s="101">
        <f>(SUMIFS(Caixa!$N$12:$N$5134,Caixa!$B$12:$B$5134,GD$12,Caixa!$L$12:$L$5134,$C24)+SUMIFS(Banco!$M$12:$M$5000,Banco!$B$12:$B$5000,GD$12,Banco!$K$12:$K$5000,$C24))*-1</f>
        <v>0</v>
      </c>
      <c r="GE24" s="101">
        <f>(SUMIFS(Caixa!$N$12:$N$5134,Caixa!$B$12:$B$5134,GE$12,Caixa!$L$12:$L$5134,$C24)+SUMIFS(Banco!$M$12:$M$5000,Banco!$B$12:$B$5000,GE$12,Banco!$K$12:$K$5000,$C24))*-1</f>
        <v>0</v>
      </c>
      <c r="GF24" s="101">
        <f>(SUMIFS(Caixa!$N$12:$N$5134,Caixa!$B$12:$B$5134,GF$12,Caixa!$L$12:$L$5134,$C24)+SUMIFS(Banco!$M$12:$M$5000,Banco!$B$12:$B$5000,GF$12,Banco!$K$12:$K$5000,$C24))*-1</f>
        <v>0</v>
      </c>
      <c r="GG24" s="101">
        <f>(SUMIFS(Caixa!$N$12:$N$5134,Caixa!$B$12:$B$5134,GG$12,Caixa!$L$12:$L$5134,$C24)+SUMIFS(Banco!$M$12:$M$5000,Banco!$B$12:$B$5000,GG$12,Banco!$K$12:$K$5000,$C24))*-1</f>
        <v>0</v>
      </c>
      <c r="GH24" s="102">
        <f t="shared" si="335"/>
        <v>0</v>
      </c>
      <c r="GI24" s="101">
        <f>(SUMIFS(Caixa!$N$12:$N$5134,Caixa!$B$12:$B$5134,GI$12,Caixa!$L$12:$L$5134,$C24)+SUMIFS(Banco!$M$12:$M$5000,Banco!$B$12:$B$5000,GI$12,Banco!$K$12:$K$5000,$C24))*-1</f>
        <v>0</v>
      </c>
      <c r="GJ24" s="101">
        <f>(SUMIFS(Caixa!$N$12:$N$5134,Caixa!$B$12:$B$5134,GJ$12,Caixa!$L$12:$L$5134,$C24)+SUMIFS(Banco!$M$12:$M$5000,Banco!$B$12:$B$5000,GJ$12,Banco!$K$12:$K$5000,$C24))*-1</f>
        <v>0</v>
      </c>
      <c r="GK24" s="101">
        <f>(SUMIFS(Caixa!$N$12:$N$5134,Caixa!$B$12:$B$5134,GK$12,Caixa!$L$12:$L$5134,$C24)+SUMIFS(Banco!$M$12:$M$5000,Banco!$B$12:$B$5000,GK$12,Banco!$K$12:$K$5000,$C24))*-1</f>
        <v>0</v>
      </c>
      <c r="GL24" s="101">
        <f>(SUMIFS(Caixa!$N$12:$N$5134,Caixa!$B$12:$B$5134,GL$12,Caixa!$L$12:$L$5134,$C24)+SUMIFS(Banco!$M$12:$M$5000,Banco!$B$12:$B$5000,GL$12,Banco!$K$12:$K$5000,$C24))*-1</f>
        <v>0</v>
      </c>
      <c r="GM24" s="101">
        <f>(SUMIFS(Caixa!$N$12:$N$5134,Caixa!$B$12:$B$5134,GM$12,Caixa!$L$12:$L$5134,$C24)+SUMIFS(Banco!$M$12:$M$5000,Banco!$B$12:$B$5000,GM$12,Banco!$K$12:$K$5000,$C24))*-1</f>
        <v>0</v>
      </c>
      <c r="GN24" s="101">
        <f>(SUMIFS(Caixa!$N$12:$N$5134,Caixa!$B$12:$B$5134,GN$12,Caixa!$L$12:$L$5134,$C24)+SUMIFS(Banco!$M$12:$M$5000,Banco!$B$12:$B$5000,GN$12,Banco!$K$12:$K$5000,$C24))*-1</f>
        <v>0</v>
      </c>
      <c r="GO24" s="101">
        <f>(SUMIFS(Caixa!$N$12:$N$5134,Caixa!$B$12:$B$5134,GO$12,Caixa!$L$12:$L$5134,$C24)+SUMIFS(Banco!$M$12:$M$5000,Banco!$B$12:$B$5000,GO$12,Banco!$K$12:$K$5000,$C24))*-1</f>
        <v>0</v>
      </c>
      <c r="GP24" s="101">
        <f>(SUMIFS(Caixa!$N$12:$N$5134,Caixa!$B$12:$B$5134,GP$12,Caixa!$L$12:$L$5134,$C24)+SUMIFS(Banco!$M$12:$M$5000,Banco!$B$12:$B$5000,GP$12,Banco!$K$12:$K$5000,$C24))*-1</f>
        <v>0</v>
      </c>
      <c r="GQ24" s="101">
        <f>(SUMIFS(Caixa!$N$12:$N$5134,Caixa!$B$12:$B$5134,GQ$12,Caixa!$L$12:$L$5134,$C24)+SUMIFS(Banco!$M$12:$M$5000,Banco!$B$12:$B$5000,GQ$12,Banco!$K$12:$K$5000,$C24))*-1</f>
        <v>0</v>
      </c>
      <c r="GR24" s="101">
        <f>(SUMIFS(Caixa!$N$12:$N$5134,Caixa!$B$12:$B$5134,GR$12,Caixa!$L$12:$L$5134,$C24)+SUMIFS(Banco!$M$12:$M$5000,Banco!$B$12:$B$5000,GR$12,Banco!$K$12:$K$5000,$C24))*-1</f>
        <v>0</v>
      </c>
      <c r="GS24" s="101">
        <f>(SUMIFS(Caixa!$N$12:$N$5134,Caixa!$B$12:$B$5134,GS$12,Caixa!$L$12:$L$5134,$C24)+SUMIFS(Banco!$M$12:$M$5000,Banco!$B$12:$B$5000,GS$12,Banco!$K$12:$K$5000,$C24))*-1</f>
        <v>0</v>
      </c>
      <c r="GT24" s="101">
        <f>(SUMIFS(Caixa!$N$12:$N$5134,Caixa!$B$12:$B$5134,GT$12,Caixa!$L$12:$L$5134,$C24)+SUMIFS(Banco!$M$12:$M$5000,Banco!$B$12:$B$5000,GT$12,Banco!$K$12:$K$5000,$C24))*-1</f>
        <v>0</v>
      </c>
      <c r="GU24" s="101">
        <f>(SUMIFS(Caixa!$N$12:$N$5134,Caixa!$B$12:$B$5134,GU$12,Caixa!$L$12:$L$5134,$C24)+SUMIFS(Banco!$M$12:$M$5000,Banco!$B$12:$B$5000,GU$12,Banco!$K$12:$K$5000,$C24))*-1</f>
        <v>0</v>
      </c>
      <c r="GV24" s="101">
        <f>(SUMIFS(Caixa!$N$12:$N$5134,Caixa!$B$12:$B$5134,GV$12,Caixa!$L$12:$L$5134,$C24)+SUMIFS(Banco!$M$12:$M$5000,Banco!$B$12:$B$5000,GV$12,Banco!$K$12:$K$5000,$C24))*-1</f>
        <v>0</v>
      </c>
      <c r="GW24" s="101">
        <f>(SUMIFS(Caixa!$N$12:$N$5134,Caixa!$B$12:$B$5134,GW$12,Caixa!$L$12:$L$5134,$C24)+SUMIFS(Banco!$M$12:$M$5000,Banco!$B$12:$B$5000,GW$12,Banco!$K$12:$K$5000,$C24))*-1</f>
        <v>0</v>
      </c>
      <c r="GX24" s="101">
        <f>(SUMIFS(Caixa!$N$12:$N$5134,Caixa!$B$12:$B$5134,GX$12,Caixa!$L$12:$L$5134,$C24)+SUMIFS(Banco!$M$12:$M$5000,Banco!$B$12:$B$5000,GX$12,Banco!$K$12:$K$5000,$C24))*-1</f>
        <v>0</v>
      </c>
      <c r="GY24" s="101">
        <f>(SUMIFS(Caixa!$N$12:$N$5134,Caixa!$B$12:$B$5134,GY$12,Caixa!$L$12:$L$5134,$C24)+SUMIFS(Banco!$M$12:$M$5000,Banco!$B$12:$B$5000,GY$12,Banco!$K$12:$K$5000,$C24))*-1</f>
        <v>0</v>
      </c>
      <c r="GZ24" s="101">
        <f>(SUMIFS(Caixa!$N$12:$N$5134,Caixa!$B$12:$B$5134,GZ$12,Caixa!$L$12:$L$5134,$C24)+SUMIFS(Banco!$M$12:$M$5000,Banco!$B$12:$B$5000,GZ$12,Banco!$K$12:$K$5000,$C24))*-1</f>
        <v>0</v>
      </c>
      <c r="HA24" s="101">
        <f>(SUMIFS(Caixa!$N$12:$N$5134,Caixa!$B$12:$B$5134,HA$12,Caixa!$L$12:$L$5134,$C24)+SUMIFS(Banco!$M$12:$M$5000,Banco!$B$12:$B$5000,HA$12,Banco!$K$12:$K$5000,$C24))*-1</f>
        <v>0</v>
      </c>
      <c r="HB24" s="101">
        <f>(SUMIFS(Caixa!$N$12:$N$5134,Caixa!$B$12:$B$5134,HB$12,Caixa!$L$12:$L$5134,$C24)+SUMIFS(Banco!$M$12:$M$5000,Banco!$B$12:$B$5000,HB$12,Banco!$K$12:$K$5000,$C24))*-1</f>
        <v>0</v>
      </c>
      <c r="HC24" s="101">
        <f>(SUMIFS(Caixa!$N$12:$N$5134,Caixa!$B$12:$B$5134,HC$12,Caixa!$L$12:$L$5134,$C24)+SUMIFS(Banco!$M$12:$M$5000,Banco!$B$12:$B$5000,HC$12,Banco!$K$12:$K$5000,$C24))*-1</f>
        <v>0</v>
      </c>
      <c r="HD24" s="101">
        <f>(SUMIFS(Caixa!$N$12:$N$5134,Caixa!$B$12:$B$5134,HD$12,Caixa!$L$12:$L$5134,$C24)+SUMIFS(Banco!$M$12:$M$5000,Banco!$B$12:$B$5000,HD$12,Banco!$K$12:$K$5000,$C24))*-1</f>
        <v>0</v>
      </c>
      <c r="HE24" s="101">
        <f>(SUMIFS(Caixa!$N$12:$N$5134,Caixa!$B$12:$B$5134,HE$12,Caixa!$L$12:$L$5134,$C24)+SUMIFS(Banco!$M$12:$M$5000,Banco!$B$12:$B$5000,HE$12,Banco!$K$12:$K$5000,$C24))*-1</f>
        <v>0</v>
      </c>
      <c r="HF24" s="101">
        <f>(SUMIFS(Caixa!$N$12:$N$5134,Caixa!$B$12:$B$5134,HF$12,Caixa!$L$12:$L$5134,$C24)+SUMIFS(Banco!$M$12:$M$5000,Banco!$B$12:$B$5000,HF$12,Banco!$K$12:$K$5000,$C24))*-1</f>
        <v>0</v>
      </c>
      <c r="HG24" s="101">
        <f>(SUMIFS(Caixa!$N$12:$N$5134,Caixa!$B$12:$B$5134,HG$12,Caixa!$L$12:$L$5134,$C24)+SUMIFS(Banco!$M$12:$M$5000,Banco!$B$12:$B$5000,HG$12,Banco!$K$12:$K$5000,$C24))*-1</f>
        <v>0</v>
      </c>
      <c r="HH24" s="101">
        <f>(SUMIFS(Caixa!$N$12:$N$5134,Caixa!$B$12:$B$5134,HH$12,Caixa!$L$12:$L$5134,$C24)+SUMIFS(Banco!$M$12:$M$5000,Banco!$B$12:$B$5000,HH$12,Banco!$K$12:$K$5000,$C24))*-1</f>
        <v>0</v>
      </c>
      <c r="HI24" s="101">
        <f>(SUMIFS(Caixa!$N$12:$N$5134,Caixa!$B$12:$B$5134,HI$12,Caixa!$L$12:$L$5134,$C24)+SUMIFS(Banco!$M$12:$M$5000,Banco!$B$12:$B$5000,HI$12,Banco!$K$12:$K$5000,$C24))*-1</f>
        <v>0</v>
      </c>
      <c r="HJ24" s="101">
        <f>(SUMIFS(Caixa!$N$12:$N$5134,Caixa!$B$12:$B$5134,HJ$12,Caixa!$L$12:$L$5134,$C24)+SUMIFS(Banco!$M$12:$M$5000,Banco!$B$12:$B$5000,HJ$12,Banco!$K$12:$K$5000,$C24))*-1</f>
        <v>0</v>
      </c>
      <c r="HK24" s="101">
        <f>(SUMIFS(Caixa!$N$12:$N$5134,Caixa!$B$12:$B$5134,HK$12,Caixa!$L$12:$L$5134,$C24)+SUMIFS(Banco!$M$12:$M$5000,Banco!$B$12:$B$5000,HK$12,Banco!$K$12:$K$5000,$C24))*-1</f>
        <v>0</v>
      </c>
      <c r="HL24" s="101">
        <f>(SUMIFS(Caixa!$N$12:$N$5134,Caixa!$B$12:$B$5134,HL$12,Caixa!$L$12:$L$5134,$C24)+SUMIFS(Banco!$M$12:$M$5000,Banco!$B$12:$B$5000,HL$12,Banco!$K$12:$K$5000,$C24))*-1</f>
        <v>0</v>
      </c>
      <c r="HM24" s="101">
        <f>(SUMIFS(Caixa!$N$12:$N$5134,Caixa!$B$12:$B$5134,HM$12,Caixa!$L$12:$L$5134,$C24)+SUMIFS(Banco!$M$12:$M$5000,Banco!$B$12:$B$5000,HM$12,Banco!$K$12:$K$5000,$C24))*-1</f>
        <v>0</v>
      </c>
      <c r="HN24" s="102">
        <f t="shared" si="341"/>
        <v>0</v>
      </c>
      <c r="HO24" s="101">
        <f>(SUMIFS(Caixa!$N$12:$N$5134,Caixa!$B$12:$B$5134,HO$12,Caixa!$L$12:$L$5134,$C24)+SUMIFS(Banco!$M$12:$M$5000,Banco!$B$12:$B$5000,HO$12,Banco!$K$12:$K$5000,$C24))*-1</f>
        <v>0</v>
      </c>
      <c r="HP24" s="101">
        <f>(SUMIFS(Caixa!$N$12:$N$5134,Caixa!$B$12:$B$5134,HP$12,Caixa!$L$12:$L$5134,$C24)+SUMIFS(Banco!$M$12:$M$5000,Banco!$B$12:$B$5000,HP$12,Banco!$K$12:$K$5000,$C24))*-1</f>
        <v>0</v>
      </c>
      <c r="HQ24" s="101">
        <f>(SUMIFS(Caixa!$N$12:$N$5134,Caixa!$B$12:$B$5134,HQ$12,Caixa!$L$12:$L$5134,$C24)+SUMIFS(Banco!$M$12:$M$5000,Banco!$B$12:$B$5000,HQ$12,Banco!$K$12:$K$5000,$C24))*-1</f>
        <v>0</v>
      </c>
      <c r="HR24" s="101">
        <f>(SUMIFS(Caixa!$N$12:$N$5134,Caixa!$B$12:$B$5134,HR$12,Caixa!$L$12:$L$5134,$C24)+SUMIFS(Banco!$M$12:$M$5000,Banco!$B$12:$B$5000,HR$12,Banco!$K$12:$K$5000,$C24))*-1</f>
        <v>0</v>
      </c>
      <c r="HS24" s="101">
        <f>(SUMIFS(Caixa!$N$12:$N$5134,Caixa!$B$12:$B$5134,HS$12,Caixa!$L$12:$L$5134,$C24)+SUMIFS(Banco!$M$12:$M$5000,Banco!$B$12:$B$5000,HS$12,Banco!$K$12:$K$5000,$C24))*-1</f>
        <v>0</v>
      </c>
      <c r="HT24" s="101">
        <f>(SUMIFS(Caixa!$N$12:$N$5134,Caixa!$B$12:$B$5134,HT$12,Caixa!$L$12:$L$5134,$C24)+SUMIFS(Banco!$M$12:$M$5000,Banco!$B$12:$B$5000,HT$12,Banco!$K$12:$K$5000,$C24))*-1</f>
        <v>0</v>
      </c>
      <c r="HU24" s="101">
        <f>(SUMIFS(Caixa!$N$12:$N$5134,Caixa!$B$12:$B$5134,HU$12,Caixa!$L$12:$L$5134,$C24)+SUMIFS(Banco!$M$12:$M$5000,Banco!$B$12:$B$5000,HU$12,Banco!$K$12:$K$5000,$C24))*-1</f>
        <v>0</v>
      </c>
      <c r="HV24" s="101">
        <f>(SUMIFS(Caixa!$N$12:$N$5134,Caixa!$B$12:$B$5134,HV$12,Caixa!$L$12:$L$5134,$C24)+SUMIFS(Banco!$M$12:$M$5000,Banco!$B$12:$B$5000,HV$12,Banco!$K$12:$K$5000,$C24))*-1</f>
        <v>0</v>
      </c>
      <c r="HW24" s="101">
        <f>(SUMIFS(Caixa!$N$12:$N$5134,Caixa!$B$12:$B$5134,HW$12,Caixa!$L$12:$L$5134,$C24)+SUMIFS(Banco!$M$12:$M$5000,Banco!$B$12:$B$5000,HW$12,Banco!$K$12:$K$5000,$C24))*-1</f>
        <v>0</v>
      </c>
      <c r="HX24" s="101">
        <f>(SUMIFS(Caixa!$N$12:$N$5134,Caixa!$B$12:$B$5134,HX$12,Caixa!$L$12:$L$5134,$C24)+SUMIFS(Banco!$M$12:$M$5000,Banco!$B$12:$B$5000,HX$12,Banco!$K$12:$K$5000,$C24))*-1</f>
        <v>0</v>
      </c>
      <c r="HY24" s="101">
        <f>(SUMIFS(Caixa!$N$12:$N$5134,Caixa!$B$12:$B$5134,HY$12,Caixa!$L$12:$L$5134,$C24)+SUMIFS(Banco!$M$12:$M$5000,Banco!$B$12:$B$5000,HY$12,Banco!$K$12:$K$5000,$C24))*-1</f>
        <v>0</v>
      </c>
      <c r="HZ24" s="101">
        <f>(SUMIFS(Caixa!$N$12:$N$5134,Caixa!$B$12:$B$5134,HZ$12,Caixa!$L$12:$L$5134,$C24)+SUMIFS(Banco!$M$12:$M$5000,Banco!$B$12:$B$5000,HZ$12,Banco!$K$12:$K$5000,$C24))*-1</f>
        <v>0</v>
      </c>
      <c r="IA24" s="101">
        <f>(SUMIFS(Caixa!$N$12:$N$5134,Caixa!$B$12:$B$5134,IA$12,Caixa!$L$12:$L$5134,$C24)+SUMIFS(Banco!$M$12:$M$5000,Banco!$B$12:$B$5000,IA$12,Banco!$K$12:$K$5000,$C24))*-1</f>
        <v>0</v>
      </c>
      <c r="IB24" s="101">
        <f>(SUMIFS(Caixa!$N$12:$N$5134,Caixa!$B$12:$B$5134,IB$12,Caixa!$L$12:$L$5134,$C24)+SUMIFS(Banco!$M$12:$M$5000,Banco!$B$12:$B$5000,IB$12,Banco!$K$12:$K$5000,$C24))*-1</f>
        <v>0</v>
      </c>
      <c r="IC24" s="101">
        <f>(SUMIFS(Caixa!$N$12:$N$5134,Caixa!$B$12:$B$5134,IC$12,Caixa!$L$12:$L$5134,$C24)+SUMIFS(Banco!$M$12:$M$5000,Banco!$B$12:$B$5000,IC$12,Banco!$K$12:$K$5000,$C24))*-1</f>
        <v>0</v>
      </c>
      <c r="ID24" s="101">
        <f>(SUMIFS(Caixa!$N$12:$N$5134,Caixa!$B$12:$B$5134,ID$12,Caixa!$L$12:$L$5134,$C24)+SUMIFS(Banco!$M$12:$M$5000,Banco!$B$12:$B$5000,ID$12,Banco!$K$12:$K$5000,$C24))*-1</f>
        <v>0</v>
      </c>
      <c r="IE24" s="101">
        <f>(SUMIFS(Caixa!$N$12:$N$5134,Caixa!$B$12:$B$5134,IE$12,Caixa!$L$12:$L$5134,$C24)+SUMIFS(Banco!$M$12:$M$5000,Banco!$B$12:$B$5000,IE$12,Banco!$K$12:$K$5000,$C24))*-1</f>
        <v>0</v>
      </c>
      <c r="IF24" s="101">
        <f>(SUMIFS(Caixa!$N$12:$N$5134,Caixa!$B$12:$B$5134,IF$12,Caixa!$L$12:$L$5134,$C24)+SUMIFS(Banco!$M$12:$M$5000,Banco!$B$12:$B$5000,IF$12,Banco!$K$12:$K$5000,$C24))*-1</f>
        <v>0</v>
      </c>
      <c r="IG24" s="101">
        <f>(SUMIFS(Caixa!$N$12:$N$5134,Caixa!$B$12:$B$5134,IG$12,Caixa!$L$12:$L$5134,$C24)+SUMIFS(Banco!$M$12:$M$5000,Banco!$B$12:$B$5000,IG$12,Banco!$K$12:$K$5000,$C24))*-1</f>
        <v>0</v>
      </c>
      <c r="IH24" s="101">
        <f>(SUMIFS(Caixa!$N$12:$N$5134,Caixa!$B$12:$B$5134,IH$12,Caixa!$L$12:$L$5134,$C24)+SUMIFS(Banco!$M$12:$M$5000,Banco!$B$12:$B$5000,IH$12,Banco!$K$12:$K$5000,$C24))*-1</f>
        <v>0</v>
      </c>
      <c r="II24" s="101">
        <f>(SUMIFS(Caixa!$N$12:$N$5134,Caixa!$B$12:$B$5134,II$12,Caixa!$L$12:$L$5134,$C24)+SUMIFS(Banco!$M$12:$M$5000,Banco!$B$12:$B$5000,II$12,Banco!$K$12:$K$5000,$C24))*-1</f>
        <v>0</v>
      </c>
      <c r="IJ24" s="101">
        <f>(SUMIFS(Caixa!$N$12:$N$5134,Caixa!$B$12:$B$5134,IJ$12,Caixa!$L$12:$L$5134,$C24)+SUMIFS(Banco!$M$12:$M$5000,Banco!$B$12:$B$5000,IJ$12,Banco!$K$12:$K$5000,$C24))*-1</f>
        <v>0</v>
      </c>
      <c r="IK24" s="101">
        <f>(SUMIFS(Caixa!$N$12:$N$5134,Caixa!$B$12:$B$5134,IK$12,Caixa!$L$12:$L$5134,$C24)+SUMIFS(Banco!$M$12:$M$5000,Banco!$B$12:$B$5000,IK$12,Banco!$K$12:$K$5000,$C24))*-1</f>
        <v>0</v>
      </c>
      <c r="IL24" s="101">
        <f>(SUMIFS(Caixa!$N$12:$N$5134,Caixa!$B$12:$B$5134,IL$12,Caixa!$L$12:$L$5134,$C24)+SUMIFS(Banco!$M$12:$M$5000,Banco!$B$12:$B$5000,IL$12,Banco!$K$12:$K$5000,$C24))*-1</f>
        <v>0</v>
      </c>
      <c r="IM24" s="101">
        <f>(SUMIFS(Caixa!$N$12:$N$5134,Caixa!$B$12:$B$5134,IM$12,Caixa!$L$12:$L$5134,$C24)+SUMIFS(Banco!$M$12:$M$5000,Banco!$B$12:$B$5000,IM$12,Banco!$K$12:$K$5000,$C24))*-1</f>
        <v>0</v>
      </c>
      <c r="IN24" s="101">
        <f>(SUMIFS(Caixa!$N$12:$N$5134,Caixa!$B$12:$B$5134,IN$12,Caixa!$L$12:$L$5134,$C24)+SUMIFS(Banco!$M$12:$M$5000,Banco!$B$12:$B$5000,IN$12,Banco!$K$12:$K$5000,$C24))*-1</f>
        <v>0</v>
      </c>
      <c r="IO24" s="101">
        <f>(SUMIFS(Caixa!$N$12:$N$5134,Caixa!$B$12:$B$5134,IO$12,Caixa!$L$12:$L$5134,$C24)+SUMIFS(Banco!$M$12:$M$5000,Banco!$B$12:$B$5000,IO$12,Banco!$K$12:$K$5000,$C24))*-1</f>
        <v>0</v>
      </c>
      <c r="IP24" s="101">
        <f>(SUMIFS(Caixa!$N$12:$N$5134,Caixa!$B$12:$B$5134,IP$12,Caixa!$L$12:$L$5134,$C24)+SUMIFS(Banco!$M$12:$M$5000,Banco!$B$12:$B$5000,IP$12,Banco!$K$12:$K$5000,$C24))*-1</f>
        <v>0</v>
      </c>
      <c r="IQ24" s="101">
        <f>(SUMIFS(Caixa!$N$12:$N$5134,Caixa!$B$12:$B$5134,IQ$12,Caixa!$L$12:$L$5134,$C24)+SUMIFS(Banco!$M$12:$M$5000,Banco!$B$12:$B$5000,IQ$12,Banco!$K$12:$K$5000,$C24))*-1</f>
        <v>0</v>
      </c>
      <c r="IR24" s="101">
        <f>(SUMIFS(Caixa!$N$12:$N$5134,Caixa!$B$12:$B$5134,IR$12,Caixa!$L$12:$L$5134,$C24)+SUMIFS(Banco!$M$12:$M$5000,Banco!$B$12:$B$5000,IR$12,Banco!$K$12:$K$5000,$C24))*-1</f>
        <v>0</v>
      </c>
      <c r="IS24" s="101">
        <f>(SUMIFS(Caixa!$N$12:$N$5134,Caixa!$B$12:$B$5134,IS$12,Caixa!$L$12:$L$5134,$C24)+SUMIFS(Banco!$M$12:$M$5000,Banco!$B$12:$B$5000,IS$12,Banco!$K$12:$K$5000,$C24))*-1</f>
        <v>0</v>
      </c>
      <c r="IT24" s="102">
        <f t="shared" si="342"/>
        <v>0</v>
      </c>
      <c r="IU24" s="101">
        <f>(SUMIFS(Caixa!$N$12:$N$5134,Caixa!$B$12:$B$5134,IU$12,Caixa!$L$12:$L$5134,$C24)+SUMIFS(Banco!$M$12:$M$5000,Banco!$B$12:$B$5000,IU$12,Banco!$K$12:$K$5000,$C24))*-1</f>
        <v>0</v>
      </c>
      <c r="IV24" s="101">
        <f>(SUMIFS(Caixa!$N$12:$N$5134,Caixa!$B$12:$B$5134,IV$12,Caixa!$L$12:$L$5134,$C24)+SUMIFS(Banco!$M$12:$M$5000,Banco!$B$12:$B$5000,IV$12,Banco!$K$12:$K$5000,$C24))*-1</f>
        <v>0</v>
      </c>
      <c r="IW24" s="101">
        <f>(SUMIFS(Caixa!$N$12:$N$5134,Caixa!$B$12:$B$5134,IW$12,Caixa!$L$12:$L$5134,$C24)+SUMIFS(Banco!$M$12:$M$5000,Banco!$B$12:$B$5000,IW$12,Banco!$K$12:$K$5000,$C24))*-1</f>
        <v>0</v>
      </c>
      <c r="IX24" s="101">
        <f>(SUMIFS(Caixa!$N$12:$N$5134,Caixa!$B$12:$B$5134,IX$12,Caixa!$L$12:$L$5134,$C24)+SUMIFS(Banco!$M$12:$M$5000,Banco!$B$12:$B$5000,IX$12,Banco!$K$12:$K$5000,$C24))*-1</f>
        <v>0</v>
      </c>
      <c r="IY24" s="101">
        <f>(SUMIFS(Caixa!$N$12:$N$5134,Caixa!$B$12:$B$5134,IY$12,Caixa!$L$12:$L$5134,$C24)+SUMIFS(Banco!$M$12:$M$5000,Banco!$B$12:$B$5000,IY$12,Banco!$K$12:$K$5000,$C24))*-1</f>
        <v>0</v>
      </c>
      <c r="IZ24" s="101">
        <f>(SUMIFS(Caixa!$N$12:$N$5134,Caixa!$B$12:$B$5134,IZ$12,Caixa!$L$12:$L$5134,$C24)+SUMIFS(Banco!$M$12:$M$5000,Banco!$B$12:$B$5000,IZ$12,Banco!$K$12:$K$5000,$C24))*-1</f>
        <v>0</v>
      </c>
      <c r="JA24" s="101">
        <f>(SUMIFS(Caixa!$N$12:$N$5134,Caixa!$B$12:$B$5134,JA$12,Caixa!$L$12:$L$5134,$C24)+SUMIFS(Banco!$M$12:$M$5000,Banco!$B$12:$B$5000,JA$12,Banco!$K$12:$K$5000,$C24))*-1</f>
        <v>0</v>
      </c>
      <c r="JB24" s="101">
        <f>(SUMIFS(Caixa!$N$12:$N$5134,Caixa!$B$12:$B$5134,JB$12,Caixa!$L$12:$L$5134,$C24)+SUMIFS(Banco!$M$12:$M$5000,Banco!$B$12:$B$5000,JB$12,Banco!$K$12:$K$5000,$C24))*-1</f>
        <v>0</v>
      </c>
      <c r="JC24" s="101">
        <f>(SUMIFS(Caixa!$N$12:$N$5134,Caixa!$B$12:$B$5134,JC$12,Caixa!$L$12:$L$5134,$C24)+SUMIFS(Banco!$M$12:$M$5000,Banco!$B$12:$B$5000,JC$12,Banco!$K$12:$K$5000,$C24))*-1</f>
        <v>0</v>
      </c>
      <c r="JD24" s="101">
        <f>(SUMIFS(Caixa!$N$12:$N$5134,Caixa!$B$12:$B$5134,JD$12,Caixa!$L$12:$L$5134,$C24)+SUMIFS(Banco!$M$12:$M$5000,Banco!$B$12:$B$5000,JD$12,Banco!$K$12:$K$5000,$C24))*-1</f>
        <v>0</v>
      </c>
      <c r="JE24" s="101">
        <f>(SUMIFS(Caixa!$N$12:$N$5134,Caixa!$B$12:$B$5134,JE$12,Caixa!$L$12:$L$5134,$C24)+SUMIFS(Banco!$M$12:$M$5000,Banco!$B$12:$B$5000,JE$12,Banco!$K$12:$K$5000,$C24))*-1</f>
        <v>0</v>
      </c>
      <c r="JF24" s="101">
        <f>(SUMIFS(Caixa!$N$12:$N$5134,Caixa!$B$12:$B$5134,JF$12,Caixa!$L$12:$L$5134,$C24)+SUMIFS(Banco!$M$12:$M$5000,Banco!$B$12:$B$5000,JF$12,Banco!$K$12:$K$5000,$C24))*-1</f>
        <v>0</v>
      </c>
      <c r="JG24" s="101">
        <f>(SUMIFS(Caixa!$N$12:$N$5134,Caixa!$B$12:$B$5134,JG$12,Caixa!$L$12:$L$5134,$C24)+SUMIFS(Banco!$M$12:$M$5000,Banco!$B$12:$B$5000,JG$12,Banco!$K$12:$K$5000,$C24))*-1</f>
        <v>0</v>
      </c>
      <c r="JH24" s="101">
        <f>(SUMIFS(Caixa!$N$12:$N$5134,Caixa!$B$12:$B$5134,JH$12,Caixa!$L$12:$L$5134,$C24)+SUMIFS(Banco!$M$12:$M$5000,Banco!$B$12:$B$5000,JH$12,Banco!$K$12:$K$5000,$C24))*-1</f>
        <v>0</v>
      </c>
      <c r="JI24" s="101">
        <f>(SUMIFS(Caixa!$N$12:$N$5134,Caixa!$B$12:$B$5134,JI$12,Caixa!$L$12:$L$5134,$C24)+SUMIFS(Banco!$M$12:$M$5000,Banco!$B$12:$B$5000,JI$12,Banco!$K$12:$K$5000,$C24))*-1</f>
        <v>0</v>
      </c>
      <c r="JJ24" s="101">
        <f>(SUMIFS(Caixa!$N$12:$N$5134,Caixa!$B$12:$B$5134,JJ$12,Caixa!$L$12:$L$5134,$C24)+SUMIFS(Banco!$M$12:$M$5000,Banco!$B$12:$B$5000,JJ$12,Banco!$K$12:$K$5000,$C24))*-1</f>
        <v>0</v>
      </c>
      <c r="JK24" s="101">
        <f>(SUMIFS(Caixa!$N$12:$N$5134,Caixa!$B$12:$B$5134,JK$12,Caixa!$L$12:$L$5134,$C24)+SUMIFS(Banco!$M$12:$M$5000,Banco!$B$12:$B$5000,JK$12,Banco!$K$12:$K$5000,$C24))*-1</f>
        <v>0</v>
      </c>
      <c r="JL24" s="101">
        <f>(SUMIFS(Caixa!$N$12:$N$5134,Caixa!$B$12:$B$5134,JL$12,Caixa!$L$12:$L$5134,$C24)+SUMIFS(Banco!$M$12:$M$5000,Banco!$B$12:$B$5000,JL$12,Banco!$K$12:$K$5000,$C24))*-1</f>
        <v>0</v>
      </c>
      <c r="JM24" s="101">
        <f>(SUMIFS(Caixa!$N$12:$N$5134,Caixa!$B$12:$B$5134,JM$12,Caixa!$L$12:$L$5134,$C24)+SUMIFS(Banco!$M$12:$M$5000,Banco!$B$12:$B$5000,JM$12,Banco!$K$12:$K$5000,$C24))*-1</f>
        <v>0</v>
      </c>
      <c r="JN24" s="101">
        <f>(SUMIFS(Caixa!$N$12:$N$5134,Caixa!$B$12:$B$5134,JN$12,Caixa!$L$12:$L$5134,$C24)+SUMIFS(Banco!$M$12:$M$5000,Banco!$B$12:$B$5000,JN$12,Banco!$K$12:$K$5000,$C24))*-1</f>
        <v>0</v>
      </c>
      <c r="JO24" s="101">
        <f>(SUMIFS(Caixa!$N$12:$N$5134,Caixa!$B$12:$B$5134,JO$12,Caixa!$L$12:$L$5134,$C24)+SUMIFS(Banco!$M$12:$M$5000,Banco!$B$12:$B$5000,JO$12,Banco!$K$12:$K$5000,$C24))*-1</f>
        <v>0</v>
      </c>
      <c r="JP24" s="101">
        <f>(SUMIFS(Caixa!$N$12:$N$5134,Caixa!$B$12:$B$5134,JP$12,Caixa!$L$12:$L$5134,$C24)+SUMIFS(Banco!$M$12:$M$5000,Banco!$B$12:$B$5000,JP$12,Banco!$K$12:$K$5000,$C24))*-1</f>
        <v>0</v>
      </c>
      <c r="JQ24" s="101">
        <f>(SUMIFS(Caixa!$N$12:$N$5134,Caixa!$B$12:$B$5134,JQ$12,Caixa!$L$12:$L$5134,$C24)+SUMIFS(Banco!$M$12:$M$5000,Banco!$B$12:$B$5000,JQ$12,Banco!$K$12:$K$5000,$C24))*-1</f>
        <v>0</v>
      </c>
      <c r="JR24" s="101">
        <f>(SUMIFS(Caixa!$N$12:$N$5134,Caixa!$B$12:$B$5134,JR$12,Caixa!$L$12:$L$5134,$C24)+SUMIFS(Banco!$M$12:$M$5000,Banco!$B$12:$B$5000,JR$12,Banco!$K$12:$K$5000,$C24))*-1</f>
        <v>0</v>
      </c>
      <c r="JS24" s="101">
        <f>(SUMIFS(Caixa!$N$12:$N$5134,Caixa!$B$12:$B$5134,JS$12,Caixa!$L$12:$L$5134,$C24)+SUMIFS(Banco!$M$12:$M$5000,Banco!$B$12:$B$5000,JS$12,Banco!$K$12:$K$5000,$C24))*-1</f>
        <v>0</v>
      </c>
      <c r="JT24" s="101">
        <f>(SUMIFS(Caixa!$N$12:$N$5134,Caixa!$B$12:$B$5134,JT$12,Caixa!$L$12:$L$5134,$C24)+SUMIFS(Banco!$M$12:$M$5000,Banco!$B$12:$B$5000,JT$12,Banco!$K$12:$K$5000,$C24))*-1</f>
        <v>0</v>
      </c>
      <c r="JU24" s="101">
        <f>(SUMIFS(Caixa!$N$12:$N$5134,Caixa!$B$12:$B$5134,JU$12,Caixa!$L$12:$L$5134,$C24)+SUMIFS(Banco!$M$12:$M$5000,Banco!$B$12:$B$5000,JU$12,Banco!$K$12:$K$5000,$C24))*-1</f>
        <v>0</v>
      </c>
      <c r="JV24" s="101">
        <f>(SUMIFS(Caixa!$N$12:$N$5134,Caixa!$B$12:$B$5134,JV$12,Caixa!$L$12:$L$5134,$C24)+SUMIFS(Banco!$M$12:$M$5000,Banco!$B$12:$B$5000,JV$12,Banco!$K$12:$K$5000,$C24))*-1</f>
        <v>0</v>
      </c>
      <c r="JW24" s="101">
        <f>(SUMIFS(Caixa!$N$12:$N$5134,Caixa!$B$12:$B$5134,JW$12,Caixa!$L$12:$L$5134,$C24)+SUMIFS(Banco!$M$12:$M$5000,Banco!$B$12:$B$5000,JW$12,Banco!$K$12:$K$5000,$C24))*-1</f>
        <v>0</v>
      </c>
      <c r="JX24" s="101">
        <f>(SUMIFS(Caixa!$N$12:$N$5134,Caixa!$B$12:$B$5134,JX$12,Caixa!$L$12:$L$5134,$C24)+SUMIFS(Banco!$M$12:$M$5000,Banco!$B$12:$B$5000,JX$12,Banco!$K$12:$K$5000,$C24))*-1</f>
        <v>0</v>
      </c>
      <c r="JY24" s="102">
        <f t="shared" si="336"/>
        <v>0</v>
      </c>
      <c r="JZ24" s="101">
        <f>(SUMIFS(Caixa!$N$12:$N$5134,Caixa!$B$12:$B$5134,JZ$12,Caixa!$L$12:$L$5134,$C24)+SUMIFS(Banco!$M$12:$M$5000,Banco!$B$12:$B$5000,JZ$12,Banco!$K$12:$K$5000,$C24))*-1</f>
        <v>0</v>
      </c>
      <c r="KA24" s="101">
        <f>(SUMIFS(Caixa!$N$12:$N$5134,Caixa!$B$12:$B$5134,KA$12,Caixa!$L$12:$L$5134,$C24)+SUMIFS(Banco!$M$12:$M$5000,Banco!$B$12:$B$5000,KA$12,Banco!$K$12:$K$5000,$C24))*-1</f>
        <v>0</v>
      </c>
      <c r="KB24" s="101">
        <f>(SUMIFS(Caixa!$N$12:$N$5134,Caixa!$B$12:$B$5134,KB$12,Caixa!$L$12:$L$5134,$C24)+SUMIFS(Banco!$M$12:$M$5000,Banco!$B$12:$B$5000,KB$12,Banco!$K$12:$K$5000,$C24))*-1</f>
        <v>0</v>
      </c>
      <c r="KC24" s="101">
        <f>(SUMIFS(Caixa!$N$12:$N$5134,Caixa!$B$12:$B$5134,KC$12,Caixa!$L$12:$L$5134,$C24)+SUMIFS(Banco!$M$12:$M$5000,Banco!$B$12:$B$5000,KC$12,Banco!$K$12:$K$5000,$C24))*-1</f>
        <v>0</v>
      </c>
      <c r="KD24" s="101">
        <f>(SUMIFS(Caixa!$N$12:$N$5134,Caixa!$B$12:$B$5134,KD$12,Caixa!$L$12:$L$5134,$C24)+SUMIFS(Banco!$M$12:$M$5000,Banco!$B$12:$B$5000,KD$12,Banco!$K$12:$K$5000,$C24))*-1</f>
        <v>0</v>
      </c>
      <c r="KE24" s="101">
        <f>(SUMIFS(Caixa!$N$12:$N$5134,Caixa!$B$12:$B$5134,KE$12,Caixa!$L$12:$L$5134,$C24)+SUMIFS(Banco!$M$12:$M$5000,Banco!$B$12:$B$5000,KE$12,Banco!$K$12:$K$5000,$C24))*-1</f>
        <v>0</v>
      </c>
      <c r="KF24" s="101">
        <f>(SUMIFS(Caixa!$N$12:$N$5134,Caixa!$B$12:$B$5134,KF$12,Caixa!$L$12:$L$5134,$C24)+SUMIFS(Banco!$M$12:$M$5000,Banco!$B$12:$B$5000,KF$12,Banco!$K$12:$K$5000,$C24))*-1</f>
        <v>0</v>
      </c>
      <c r="KG24" s="101">
        <f>(SUMIFS(Caixa!$N$12:$N$5134,Caixa!$B$12:$B$5134,KG$12,Caixa!$L$12:$L$5134,$C24)+SUMIFS(Banco!$M$12:$M$5000,Banco!$B$12:$B$5000,KG$12,Banco!$K$12:$K$5000,$C24))*-1</f>
        <v>0</v>
      </c>
      <c r="KH24" s="101">
        <f>(SUMIFS(Caixa!$N$12:$N$5134,Caixa!$B$12:$B$5134,KH$12,Caixa!$L$12:$L$5134,$C24)+SUMIFS(Banco!$M$12:$M$5000,Banco!$B$12:$B$5000,KH$12,Banco!$K$12:$K$5000,$C24))*-1</f>
        <v>0</v>
      </c>
      <c r="KI24" s="101">
        <f>(SUMIFS(Caixa!$N$12:$N$5134,Caixa!$B$12:$B$5134,KI$12,Caixa!$L$12:$L$5134,$C24)+SUMIFS(Banco!$M$12:$M$5000,Banco!$B$12:$B$5000,KI$12,Banco!$K$12:$K$5000,$C24))*-1</f>
        <v>0</v>
      </c>
      <c r="KJ24" s="101">
        <f>(SUMIFS(Caixa!$N$12:$N$5134,Caixa!$B$12:$B$5134,KJ$12,Caixa!$L$12:$L$5134,$C24)+SUMIFS(Banco!$M$12:$M$5000,Banco!$B$12:$B$5000,KJ$12,Banco!$K$12:$K$5000,$C24))*-1</f>
        <v>0</v>
      </c>
      <c r="KK24" s="101">
        <f>(SUMIFS(Caixa!$N$12:$N$5134,Caixa!$B$12:$B$5134,KK$12,Caixa!$L$12:$L$5134,$C24)+SUMIFS(Banco!$M$12:$M$5000,Banco!$B$12:$B$5000,KK$12,Banco!$K$12:$K$5000,$C24))*-1</f>
        <v>0</v>
      </c>
      <c r="KL24" s="101">
        <f>(SUMIFS(Caixa!$N$12:$N$5134,Caixa!$B$12:$B$5134,KL$12,Caixa!$L$12:$L$5134,$C24)+SUMIFS(Banco!$M$12:$M$5000,Banco!$B$12:$B$5000,KL$12,Banco!$K$12:$K$5000,$C24))*-1</f>
        <v>0</v>
      </c>
      <c r="KM24" s="101">
        <f>(SUMIFS(Caixa!$N$12:$N$5134,Caixa!$B$12:$B$5134,KM$12,Caixa!$L$12:$L$5134,$C24)+SUMIFS(Banco!$M$12:$M$5000,Banco!$B$12:$B$5000,KM$12,Banco!$K$12:$K$5000,$C24))*-1</f>
        <v>0</v>
      </c>
      <c r="KN24" s="101">
        <f>(SUMIFS(Caixa!$N$12:$N$5134,Caixa!$B$12:$B$5134,KN$12,Caixa!$L$12:$L$5134,$C24)+SUMIFS(Banco!$M$12:$M$5000,Banco!$B$12:$B$5000,KN$12,Banco!$K$12:$K$5000,$C24))*-1</f>
        <v>0</v>
      </c>
      <c r="KO24" s="101">
        <f>(SUMIFS(Caixa!$N$12:$N$5134,Caixa!$B$12:$B$5134,KO$12,Caixa!$L$12:$L$5134,$C24)+SUMIFS(Banco!$M$12:$M$5000,Banco!$B$12:$B$5000,KO$12,Banco!$K$12:$K$5000,$C24))*-1</f>
        <v>0</v>
      </c>
      <c r="KP24" s="101">
        <f>(SUMIFS(Caixa!$N$12:$N$5134,Caixa!$B$12:$B$5134,KP$12,Caixa!$L$12:$L$5134,$C24)+SUMIFS(Banco!$M$12:$M$5000,Banco!$B$12:$B$5000,KP$12,Banco!$K$12:$K$5000,$C24))*-1</f>
        <v>0</v>
      </c>
      <c r="KQ24" s="101">
        <f>(SUMIFS(Caixa!$N$12:$N$5134,Caixa!$B$12:$B$5134,KQ$12,Caixa!$L$12:$L$5134,$C24)+SUMIFS(Banco!$M$12:$M$5000,Banco!$B$12:$B$5000,KQ$12,Banco!$K$12:$K$5000,$C24))*-1</f>
        <v>0</v>
      </c>
      <c r="KR24" s="101">
        <f>(SUMIFS(Caixa!$N$12:$N$5134,Caixa!$B$12:$B$5134,KR$12,Caixa!$L$12:$L$5134,$C24)+SUMIFS(Banco!$M$12:$M$5000,Banco!$B$12:$B$5000,KR$12,Banco!$K$12:$K$5000,$C24))*-1</f>
        <v>0</v>
      </c>
      <c r="KS24" s="101">
        <f>(SUMIFS(Caixa!$N$12:$N$5134,Caixa!$B$12:$B$5134,KS$12,Caixa!$L$12:$L$5134,$C24)+SUMIFS(Banco!$M$12:$M$5000,Banco!$B$12:$B$5000,KS$12,Banco!$K$12:$K$5000,$C24))*-1</f>
        <v>0</v>
      </c>
      <c r="KT24" s="101">
        <f>(SUMIFS(Caixa!$N$12:$N$5134,Caixa!$B$12:$B$5134,KT$12,Caixa!$L$12:$L$5134,$C24)+SUMIFS(Banco!$M$12:$M$5000,Banco!$B$12:$B$5000,KT$12,Banco!$K$12:$K$5000,$C24))*-1</f>
        <v>0</v>
      </c>
      <c r="KU24" s="101">
        <f>(SUMIFS(Caixa!$N$12:$N$5134,Caixa!$B$12:$B$5134,KU$12,Caixa!$L$12:$L$5134,$C24)+SUMIFS(Banco!$M$12:$M$5000,Banco!$B$12:$B$5000,KU$12,Banco!$K$12:$K$5000,$C24))*-1</f>
        <v>0</v>
      </c>
      <c r="KV24" s="101">
        <f>(SUMIFS(Caixa!$N$12:$N$5134,Caixa!$B$12:$B$5134,KV$12,Caixa!$L$12:$L$5134,$C24)+SUMIFS(Banco!$M$12:$M$5000,Banco!$B$12:$B$5000,KV$12,Banco!$K$12:$K$5000,$C24))*-1</f>
        <v>0</v>
      </c>
      <c r="KW24" s="101">
        <f>(SUMIFS(Caixa!$N$12:$N$5134,Caixa!$B$12:$B$5134,KW$12,Caixa!$L$12:$L$5134,$C24)+SUMIFS(Banco!$M$12:$M$5000,Banco!$B$12:$B$5000,KW$12,Banco!$K$12:$K$5000,$C24))*-1</f>
        <v>0</v>
      </c>
      <c r="KX24" s="101">
        <f>(SUMIFS(Caixa!$N$12:$N$5134,Caixa!$B$12:$B$5134,KX$12,Caixa!$L$12:$L$5134,$C24)+SUMIFS(Banco!$M$12:$M$5000,Banco!$B$12:$B$5000,KX$12,Banco!$K$12:$K$5000,$C24))*-1</f>
        <v>0</v>
      </c>
      <c r="KY24" s="101">
        <f>(SUMIFS(Caixa!$N$12:$N$5134,Caixa!$B$12:$B$5134,KY$12,Caixa!$L$12:$L$5134,$C24)+SUMIFS(Banco!$M$12:$M$5000,Banco!$B$12:$B$5000,KY$12,Banco!$K$12:$K$5000,$C24))*-1</f>
        <v>0</v>
      </c>
      <c r="KZ24" s="101">
        <f>(SUMIFS(Caixa!$N$12:$N$5134,Caixa!$B$12:$B$5134,KZ$12,Caixa!$L$12:$L$5134,$C24)+SUMIFS(Banco!$M$12:$M$5000,Banco!$B$12:$B$5000,KZ$12,Banco!$K$12:$K$5000,$C24))*-1</f>
        <v>0</v>
      </c>
      <c r="LA24" s="101">
        <f>(SUMIFS(Caixa!$N$12:$N$5134,Caixa!$B$12:$B$5134,LA$12,Caixa!$L$12:$L$5134,$C24)+SUMIFS(Banco!$M$12:$M$5000,Banco!$B$12:$B$5000,LA$12,Banco!$K$12:$K$5000,$C24))*-1</f>
        <v>0</v>
      </c>
      <c r="LB24" s="101">
        <f>(SUMIFS(Caixa!$N$12:$N$5134,Caixa!$B$12:$B$5134,LB$12,Caixa!$L$12:$L$5134,$C24)+SUMIFS(Banco!$M$12:$M$5000,Banco!$B$12:$B$5000,LB$12,Banco!$K$12:$K$5000,$C24))*-1</f>
        <v>0</v>
      </c>
      <c r="LC24" s="101">
        <f>(SUMIFS(Caixa!$N$12:$N$5134,Caixa!$B$12:$B$5134,LC$12,Caixa!$L$12:$L$5134,$C24)+SUMIFS(Banco!$M$12:$M$5000,Banco!$B$12:$B$5000,LC$12,Banco!$K$12:$K$5000,$C24))*-1</f>
        <v>0</v>
      </c>
      <c r="LD24" s="101">
        <f>(SUMIFS(Caixa!$N$12:$N$5134,Caixa!$B$12:$B$5134,LD$12,Caixa!$L$12:$L$5134,$C24)+SUMIFS(Banco!$M$12:$M$5000,Banco!$B$12:$B$5000,LD$12,Banco!$K$12:$K$5000,$C24))*-1</f>
        <v>0</v>
      </c>
      <c r="LE24" s="102">
        <f t="shared" si="343"/>
        <v>0</v>
      </c>
      <c r="LF24" s="101">
        <f>(SUMIFS(Caixa!$N$12:$N$5134,Caixa!$B$12:$B$5134,LF$12,Caixa!$L$12:$L$5134,$C24)+SUMIFS(Banco!$M$12:$M$5000,Banco!$B$12:$B$5000,LF$12,Banco!$K$12:$K$5000,$C24))*-1</f>
        <v>0</v>
      </c>
      <c r="LG24" s="101">
        <f>(SUMIFS(Caixa!$N$12:$N$5134,Caixa!$B$12:$B$5134,LG$12,Caixa!$L$12:$L$5134,$C24)+SUMIFS(Banco!$M$12:$M$5000,Banco!$B$12:$B$5000,LG$12,Banco!$K$12:$K$5000,$C24))*-1</f>
        <v>0</v>
      </c>
      <c r="LH24" s="101">
        <f>(SUMIFS(Caixa!$N$12:$N$5134,Caixa!$B$12:$B$5134,LH$12,Caixa!$L$12:$L$5134,$C24)+SUMIFS(Banco!$M$12:$M$5000,Banco!$B$12:$B$5000,LH$12,Banco!$K$12:$K$5000,$C24))*-1</f>
        <v>0</v>
      </c>
      <c r="LI24" s="101">
        <f>(SUMIFS(Caixa!$N$12:$N$5134,Caixa!$B$12:$B$5134,LI$12,Caixa!$L$12:$L$5134,$C24)+SUMIFS(Banco!$M$12:$M$5000,Banco!$B$12:$B$5000,LI$12,Banco!$K$12:$K$5000,$C24))*-1</f>
        <v>0</v>
      </c>
      <c r="LJ24" s="101">
        <f>(SUMIFS(Caixa!$N$12:$N$5134,Caixa!$B$12:$B$5134,LJ$12,Caixa!$L$12:$L$5134,$C24)+SUMIFS(Banco!$M$12:$M$5000,Banco!$B$12:$B$5000,LJ$12,Banco!$K$12:$K$5000,$C24))*-1</f>
        <v>0</v>
      </c>
      <c r="LK24" s="101">
        <f>(SUMIFS(Caixa!$N$12:$N$5134,Caixa!$B$12:$B$5134,LK$12,Caixa!$L$12:$L$5134,$C24)+SUMIFS(Banco!$M$12:$M$5000,Banco!$B$12:$B$5000,LK$12,Banco!$K$12:$K$5000,$C24))*-1</f>
        <v>0</v>
      </c>
      <c r="LL24" s="101">
        <f>(SUMIFS(Caixa!$N$12:$N$5134,Caixa!$B$12:$B$5134,LL$12,Caixa!$L$12:$L$5134,$C24)+SUMIFS(Banco!$M$12:$M$5000,Banco!$B$12:$B$5000,LL$12,Banco!$K$12:$K$5000,$C24))*-1</f>
        <v>0</v>
      </c>
      <c r="LM24" s="101">
        <f>(SUMIFS(Caixa!$N$12:$N$5134,Caixa!$B$12:$B$5134,LM$12,Caixa!$L$12:$L$5134,$C24)+SUMIFS(Banco!$M$12:$M$5000,Banco!$B$12:$B$5000,LM$12,Banco!$K$12:$K$5000,$C24))*-1</f>
        <v>0</v>
      </c>
      <c r="LN24" s="101">
        <f>(SUMIFS(Caixa!$N$12:$N$5134,Caixa!$B$12:$B$5134,LN$12,Caixa!$L$12:$L$5134,$C24)+SUMIFS(Banco!$M$12:$M$5000,Banco!$B$12:$B$5000,LN$12,Banco!$K$12:$K$5000,$C24))*-1</f>
        <v>0</v>
      </c>
      <c r="LO24" s="101">
        <f>(SUMIFS(Caixa!$N$12:$N$5134,Caixa!$B$12:$B$5134,LO$12,Caixa!$L$12:$L$5134,$C24)+SUMIFS(Banco!$M$12:$M$5000,Banco!$B$12:$B$5000,LO$12,Banco!$K$12:$K$5000,$C24))*-1</f>
        <v>0</v>
      </c>
      <c r="LP24" s="101">
        <f>(SUMIFS(Caixa!$N$12:$N$5134,Caixa!$B$12:$B$5134,LP$12,Caixa!$L$12:$L$5134,$C24)+SUMIFS(Banco!$M$12:$M$5000,Banco!$B$12:$B$5000,LP$12,Banco!$K$12:$K$5000,$C24))*-1</f>
        <v>0</v>
      </c>
      <c r="LQ24" s="101">
        <f>(SUMIFS(Caixa!$N$12:$N$5134,Caixa!$B$12:$B$5134,LQ$12,Caixa!$L$12:$L$5134,$C24)+SUMIFS(Banco!$M$12:$M$5000,Banco!$B$12:$B$5000,LQ$12,Banco!$K$12:$K$5000,$C24))*-1</f>
        <v>0</v>
      </c>
      <c r="LR24" s="101">
        <f>(SUMIFS(Caixa!$N$12:$N$5134,Caixa!$B$12:$B$5134,LR$12,Caixa!$L$12:$L$5134,$C24)+SUMIFS(Banco!$M$12:$M$5000,Banco!$B$12:$B$5000,LR$12,Banco!$K$12:$K$5000,$C24))*-1</f>
        <v>0</v>
      </c>
      <c r="LS24" s="101">
        <f>(SUMIFS(Caixa!$N$12:$N$5134,Caixa!$B$12:$B$5134,LS$12,Caixa!$L$12:$L$5134,$C24)+SUMIFS(Banco!$M$12:$M$5000,Banco!$B$12:$B$5000,LS$12,Banco!$K$12:$K$5000,$C24))*-1</f>
        <v>0</v>
      </c>
      <c r="LT24" s="101">
        <f>(SUMIFS(Caixa!$N$12:$N$5134,Caixa!$B$12:$B$5134,LT$12,Caixa!$L$12:$L$5134,$C24)+SUMIFS(Banco!$M$12:$M$5000,Banco!$B$12:$B$5000,LT$12,Banco!$K$12:$K$5000,$C24))*-1</f>
        <v>0</v>
      </c>
      <c r="LU24" s="101">
        <f>(SUMIFS(Caixa!$N$12:$N$5134,Caixa!$B$12:$B$5134,LU$12,Caixa!$L$12:$L$5134,$C24)+SUMIFS(Banco!$M$12:$M$5000,Banco!$B$12:$B$5000,LU$12,Banco!$K$12:$K$5000,$C24))*-1</f>
        <v>0</v>
      </c>
      <c r="LV24" s="101">
        <f>(SUMIFS(Caixa!$N$12:$N$5134,Caixa!$B$12:$B$5134,LV$12,Caixa!$L$12:$L$5134,$C24)+SUMIFS(Banco!$M$12:$M$5000,Banco!$B$12:$B$5000,LV$12,Banco!$K$12:$K$5000,$C24))*-1</f>
        <v>0</v>
      </c>
      <c r="LW24" s="101">
        <f>(SUMIFS(Caixa!$N$12:$N$5134,Caixa!$B$12:$B$5134,LW$12,Caixa!$L$12:$L$5134,$C24)+SUMIFS(Banco!$M$12:$M$5000,Banco!$B$12:$B$5000,LW$12,Banco!$K$12:$K$5000,$C24))*-1</f>
        <v>0</v>
      </c>
      <c r="LX24" s="101">
        <f>(SUMIFS(Caixa!$N$12:$N$5134,Caixa!$B$12:$B$5134,LX$12,Caixa!$L$12:$L$5134,$C24)+SUMIFS(Banco!$M$12:$M$5000,Banco!$B$12:$B$5000,LX$12,Banco!$K$12:$K$5000,$C24))*-1</f>
        <v>0</v>
      </c>
      <c r="LY24" s="101">
        <f>(SUMIFS(Caixa!$N$12:$N$5134,Caixa!$B$12:$B$5134,LY$12,Caixa!$L$12:$L$5134,$C24)+SUMIFS(Banco!$M$12:$M$5000,Banco!$B$12:$B$5000,LY$12,Banco!$K$12:$K$5000,$C24))*-1</f>
        <v>0</v>
      </c>
      <c r="LZ24" s="101">
        <f>(SUMIFS(Caixa!$N$12:$N$5134,Caixa!$B$12:$B$5134,LZ$12,Caixa!$L$12:$L$5134,$C24)+SUMIFS(Banco!$M$12:$M$5000,Banco!$B$12:$B$5000,LZ$12,Banco!$K$12:$K$5000,$C24))*-1</f>
        <v>0</v>
      </c>
      <c r="MA24" s="101">
        <f>(SUMIFS(Caixa!$N$12:$N$5134,Caixa!$B$12:$B$5134,MA$12,Caixa!$L$12:$L$5134,$C24)+SUMIFS(Banco!$M$12:$M$5000,Banco!$B$12:$B$5000,MA$12,Banco!$K$12:$K$5000,$C24))*-1</f>
        <v>0</v>
      </c>
      <c r="MB24" s="101">
        <f>(SUMIFS(Caixa!$N$12:$N$5134,Caixa!$B$12:$B$5134,MB$12,Caixa!$L$12:$L$5134,$C24)+SUMIFS(Banco!$M$12:$M$5000,Banco!$B$12:$B$5000,MB$12,Banco!$K$12:$K$5000,$C24))*-1</f>
        <v>0</v>
      </c>
      <c r="MC24" s="101">
        <f>(SUMIFS(Caixa!$N$12:$N$5134,Caixa!$B$12:$B$5134,MC$12,Caixa!$L$12:$L$5134,$C24)+SUMIFS(Banco!$M$12:$M$5000,Banco!$B$12:$B$5000,MC$12,Banco!$K$12:$K$5000,$C24))*-1</f>
        <v>0</v>
      </c>
      <c r="MD24" s="101">
        <f>(SUMIFS(Caixa!$N$12:$N$5134,Caixa!$B$12:$B$5134,MD$12,Caixa!$L$12:$L$5134,$C24)+SUMIFS(Banco!$M$12:$M$5000,Banco!$B$12:$B$5000,MD$12,Banco!$K$12:$K$5000,$C24))*-1</f>
        <v>0</v>
      </c>
      <c r="ME24" s="101">
        <f>(SUMIFS(Caixa!$N$12:$N$5134,Caixa!$B$12:$B$5134,ME$12,Caixa!$L$12:$L$5134,$C24)+SUMIFS(Banco!$M$12:$M$5000,Banco!$B$12:$B$5000,ME$12,Banco!$K$12:$K$5000,$C24))*-1</f>
        <v>0</v>
      </c>
      <c r="MF24" s="101">
        <f>(SUMIFS(Caixa!$N$12:$N$5134,Caixa!$B$12:$B$5134,MF$12,Caixa!$L$12:$L$5134,$C24)+SUMIFS(Banco!$M$12:$M$5000,Banco!$B$12:$B$5000,MF$12,Banco!$K$12:$K$5000,$C24))*-1</f>
        <v>0</v>
      </c>
      <c r="MG24" s="101">
        <f>(SUMIFS(Caixa!$N$12:$N$5134,Caixa!$B$12:$B$5134,MG$12,Caixa!$L$12:$L$5134,$C24)+SUMIFS(Banco!$M$12:$M$5000,Banco!$B$12:$B$5000,MG$12,Banco!$K$12:$K$5000,$C24))*-1</f>
        <v>0</v>
      </c>
      <c r="MH24" s="101">
        <f>(SUMIFS(Caixa!$N$12:$N$5134,Caixa!$B$12:$B$5134,MH$12,Caixa!$L$12:$L$5134,$C24)+SUMIFS(Banco!$M$12:$M$5000,Banco!$B$12:$B$5000,MH$12,Banco!$K$12:$K$5000,$C24))*-1</f>
        <v>0</v>
      </c>
      <c r="MI24" s="101">
        <f>(SUMIFS(Caixa!$N$12:$N$5134,Caixa!$B$12:$B$5134,MI$12,Caixa!$L$12:$L$5134,$C24)+SUMIFS(Banco!$M$12:$M$5000,Banco!$B$12:$B$5000,MI$12,Banco!$K$12:$K$5000,$C24))*-1</f>
        <v>0</v>
      </c>
      <c r="MJ24" s="102">
        <f t="shared" si="337"/>
        <v>0</v>
      </c>
      <c r="MK24" s="101">
        <f>(SUMIFS(Caixa!$N$12:$N$5134,Caixa!$B$12:$B$5134,MK$12,Caixa!$L$12:$L$5134,$C24)+SUMIFS(Banco!$M$12:$M$5000,Banco!$B$12:$B$5000,MK$12,Banco!$K$12:$K$5000,$C24))*-1</f>
        <v>0</v>
      </c>
      <c r="ML24" s="101">
        <f>(SUMIFS(Caixa!$N$12:$N$5134,Caixa!$B$12:$B$5134,ML$12,Caixa!$L$12:$L$5134,$C24)+SUMIFS(Banco!$M$12:$M$5000,Banco!$B$12:$B$5000,ML$12,Banco!$K$12:$K$5000,$C24))*-1</f>
        <v>0</v>
      </c>
      <c r="MM24" s="101">
        <f>(SUMIFS(Caixa!$N$12:$N$5134,Caixa!$B$12:$B$5134,MM$12,Caixa!$L$12:$L$5134,$C24)+SUMIFS(Banco!$M$12:$M$5000,Banco!$B$12:$B$5000,MM$12,Banco!$K$12:$K$5000,$C24))*-1</f>
        <v>0</v>
      </c>
      <c r="MN24" s="101">
        <f>(SUMIFS(Caixa!$N$12:$N$5134,Caixa!$B$12:$B$5134,MN$12,Caixa!$L$12:$L$5134,$C24)+SUMIFS(Banco!$M$12:$M$5000,Banco!$B$12:$B$5000,MN$12,Banco!$K$12:$K$5000,$C24))*-1</f>
        <v>0</v>
      </c>
      <c r="MO24" s="101">
        <f>(SUMIFS(Caixa!$N$12:$N$5134,Caixa!$B$12:$B$5134,MO$12,Caixa!$L$12:$L$5134,$C24)+SUMIFS(Banco!$M$12:$M$5000,Banco!$B$12:$B$5000,MO$12,Banco!$K$12:$K$5000,$C24))*-1</f>
        <v>0</v>
      </c>
      <c r="MP24" s="101">
        <f>(SUMIFS(Caixa!$N$12:$N$5134,Caixa!$B$12:$B$5134,MP$12,Caixa!$L$12:$L$5134,$C24)+SUMIFS(Banco!$M$12:$M$5000,Banco!$B$12:$B$5000,MP$12,Banco!$K$12:$K$5000,$C24))*-1</f>
        <v>0</v>
      </c>
      <c r="MQ24" s="101">
        <f>(SUMIFS(Caixa!$N$12:$N$5134,Caixa!$B$12:$B$5134,MQ$12,Caixa!$L$12:$L$5134,$C24)+SUMIFS(Banco!$M$12:$M$5000,Banco!$B$12:$B$5000,MQ$12,Banco!$K$12:$K$5000,$C24))*-1</f>
        <v>0</v>
      </c>
      <c r="MR24" s="101">
        <f>(SUMIFS(Caixa!$N$12:$N$5134,Caixa!$B$12:$B$5134,MR$12,Caixa!$L$12:$L$5134,$C24)+SUMIFS(Banco!$M$12:$M$5000,Banco!$B$12:$B$5000,MR$12,Banco!$K$12:$K$5000,$C24))*-1</f>
        <v>0</v>
      </c>
      <c r="MS24" s="101">
        <f>(SUMIFS(Caixa!$N$12:$N$5134,Caixa!$B$12:$B$5134,MS$12,Caixa!$L$12:$L$5134,$C24)+SUMIFS(Banco!$M$12:$M$5000,Banco!$B$12:$B$5000,MS$12,Banco!$K$12:$K$5000,$C24))*-1</f>
        <v>0</v>
      </c>
      <c r="MT24" s="101">
        <f>(SUMIFS(Caixa!$N$12:$N$5134,Caixa!$B$12:$B$5134,MT$12,Caixa!$L$12:$L$5134,$C24)+SUMIFS(Banco!$M$12:$M$5000,Banco!$B$12:$B$5000,MT$12,Banco!$K$12:$K$5000,$C24))*-1</f>
        <v>0</v>
      </c>
      <c r="MU24" s="101">
        <f>(SUMIFS(Caixa!$N$12:$N$5134,Caixa!$B$12:$B$5134,MU$12,Caixa!$L$12:$L$5134,$C24)+SUMIFS(Banco!$M$12:$M$5000,Banco!$B$12:$B$5000,MU$12,Banco!$K$12:$K$5000,$C24))*-1</f>
        <v>0</v>
      </c>
      <c r="MV24" s="101">
        <f>(SUMIFS(Caixa!$N$12:$N$5134,Caixa!$B$12:$B$5134,MV$12,Caixa!$L$12:$L$5134,$C24)+SUMIFS(Banco!$M$12:$M$5000,Banco!$B$12:$B$5000,MV$12,Banco!$K$12:$K$5000,$C24))*-1</f>
        <v>0</v>
      </c>
      <c r="MW24" s="101">
        <f>(SUMIFS(Caixa!$N$12:$N$5134,Caixa!$B$12:$B$5134,MW$12,Caixa!$L$12:$L$5134,$C24)+SUMIFS(Banco!$M$12:$M$5000,Banco!$B$12:$B$5000,MW$12,Banco!$K$12:$K$5000,$C24))*-1</f>
        <v>0</v>
      </c>
      <c r="MX24" s="101">
        <f>(SUMIFS(Caixa!$N$12:$N$5134,Caixa!$B$12:$B$5134,MX$12,Caixa!$L$12:$L$5134,$C24)+SUMIFS(Banco!$M$12:$M$5000,Banco!$B$12:$B$5000,MX$12,Banco!$K$12:$K$5000,$C24))*-1</f>
        <v>0</v>
      </c>
      <c r="MY24" s="101">
        <f>(SUMIFS(Caixa!$N$12:$N$5134,Caixa!$B$12:$B$5134,MY$12,Caixa!$L$12:$L$5134,$C24)+SUMIFS(Banco!$M$12:$M$5000,Banco!$B$12:$B$5000,MY$12,Banco!$K$12:$K$5000,$C24))*-1</f>
        <v>0</v>
      </c>
      <c r="MZ24" s="101">
        <f>(SUMIFS(Caixa!$N$12:$N$5134,Caixa!$B$12:$B$5134,MZ$12,Caixa!$L$12:$L$5134,$C24)+SUMIFS(Banco!$M$12:$M$5000,Banco!$B$12:$B$5000,MZ$12,Banco!$K$12:$K$5000,$C24))*-1</f>
        <v>0</v>
      </c>
      <c r="NA24" s="101">
        <f>(SUMIFS(Caixa!$N$12:$N$5134,Caixa!$B$12:$B$5134,NA$12,Caixa!$L$12:$L$5134,$C24)+SUMIFS(Banco!$M$12:$M$5000,Banco!$B$12:$B$5000,NA$12,Banco!$K$12:$K$5000,$C24))*-1</f>
        <v>0</v>
      </c>
      <c r="NB24" s="101">
        <f>(SUMIFS(Caixa!$N$12:$N$5134,Caixa!$B$12:$B$5134,NB$12,Caixa!$L$12:$L$5134,$C24)+SUMIFS(Banco!$M$12:$M$5000,Banco!$B$12:$B$5000,NB$12,Banco!$K$12:$K$5000,$C24))*-1</f>
        <v>0</v>
      </c>
      <c r="NC24" s="101">
        <f>(SUMIFS(Caixa!$N$12:$N$5134,Caixa!$B$12:$B$5134,NC$12,Caixa!$L$12:$L$5134,$C24)+SUMIFS(Banco!$M$12:$M$5000,Banco!$B$12:$B$5000,NC$12,Banco!$K$12:$K$5000,$C24))*-1</f>
        <v>0</v>
      </c>
      <c r="ND24" s="101">
        <f>(SUMIFS(Caixa!$N$12:$N$5134,Caixa!$B$12:$B$5134,ND$12,Caixa!$L$12:$L$5134,$C24)+SUMIFS(Banco!$M$12:$M$5000,Banco!$B$12:$B$5000,ND$12,Banco!$K$12:$K$5000,$C24))*-1</f>
        <v>0</v>
      </c>
      <c r="NE24" s="101">
        <f>(SUMIFS(Caixa!$N$12:$N$5134,Caixa!$B$12:$B$5134,NE$12,Caixa!$L$12:$L$5134,$C24)+SUMIFS(Banco!$M$12:$M$5000,Banco!$B$12:$B$5000,NE$12,Banco!$K$12:$K$5000,$C24))*-1</f>
        <v>0</v>
      </c>
      <c r="NF24" s="101">
        <f>(SUMIFS(Caixa!$N$12:$N$5134,Caixa!$B$12:$B$5134,NF$12,Caixa!$L$12:$L$5134,$C24)+SUMIFS(Banco!$M$12:$M$5000,Banco!$B$12:$B$5000,NF$12,Banco!$K$12:$K$5000,$C24))*-1</f>
        <v>0</v>
      </c>
      <c r="NG24" s="101">
        <f>(SUMIFS(Caixa!$N$12:$N$5134,Caixa!$B$12:$B$5134,NG$12,Caixa!$L$12:$L$5134,$C24)+SUMIFS(Banco!$M$12:$M$5000,Banco!$B$12:$B$5000,NG$12,Banco!$K$12:$K$5000,$C24))*-1</f>
        <v>0</v>
      </c>
      <c r="NH24" s="101">
        <f>(SUMIFS(Caixa!$N$12:$N$5134,Caixa!$B$12:$B$5134,NH$12,Caixa!$L$12:$L$5134,$C24)+SUMIFS(Banco!$M$12:$M$5000,Banco!$B$12:$B$5000,NH$12,Banco!$K$12:$K$5000,$C24))*-1</f>
        <v>0</v>
      </c>
      <c r="NI24" s="101">
        <f>(SUMIFS(Caixa!$N$12:$N$5134,Caixa!$B$12:$B$5134,NI$12,Caixa!$L$12:$L$5134,$C24)+SUMIFS(Banco!$M$12:$M$5000,Banco!$B$12:$B$5000,NI$12,Banco!$K$12:$K$5000,$C24))*-1</f>
        <v>0</v>
      </c>
      <c r="NJ24" s="101">
        <f>(SUMIFS(Caixa!$N$12:$N$5134,Caixa!$B$12:$B$5134,NJ$12,Caixa!$L$12:$L$5134,$C24)+SUMIFS(Banco!$M$12:$M$5000,Banco!$B$12:$B$5000,NJ$12,Banco!$K$12:$K$5000,$C24))*-1</f>
        <v>0</v>
      </c>
      <c r="NK24" s="101">
        <f>(SUMIFS(Caixa!$N$12:$N$5134,Caixa!$B$12:$B$5134,NK$12,Caixa!$L$12:$L$5134,$C24)+SUMIFS(Banco!$M$12:$M$5000,Banco!$B$12:$B$5000,NK$12,Banco!$K$12:$K$5000,$C24))*-1</f>
        <v>0</v>
      </c>
      <c r="NL24" s="101">
        <f>(SUMIFS(Caixa!$N$12:$N$5134,Caixa!$B$12:$B$5134,NL$12,Caixa!$L$12:$L$5134,$C24)+SUMIFS(Banco!$M$12:$M$5000,Banco!$B$12:$B$5000,NL$12,Banco!$K$12:$K$5000,$C24))*-1</f>
        <v>0</v>
      </c>
      <c r="NM24" s="101">
        <f>(SUMIFS(Caixa!$N$12:$N$5134,Caixa!$B$12:$B$5134,NM$12,Caixa!$L$12:$L$5134,$C24)+SUMIFS(Banco!$M$12:$M$5000,Banco!$B$12:$B$5000,NM$12,Banco!$K$12:$K$5000,$C24))*-1</f>
        <v>0</v>
      </c>
      <c r="NN24" s="101">
        <f>(SUMIFS(Caixa!$N$12:$N$5134,Caixa!$B$12:$B$5134,NN$12,Caixa!$L$12:$L$5134,$C24)+SUMIFS(Banco!$M$12:$M$5000,Banco!$B$12:$B$5000,NN$12,Banco!$K$12:$K$5000,$C24))*-1</f>
        <v>0</v>
      </c>
      <c r="NO24" s="101">
        <f>(SUMIFS(Caixa!$N$12:$N$5134,Caixa!$B$12:$B$5134,NO$12,Caixa!$L$12:$L$5134,$C24)+SUMIFS(Banco!$M$12:$M$5000,Banco!$B$12:$B$5000,NO$12,Banco!$K$12:$K$5000,$C24))*-1</f>
        <v>0</v>
      </c>
      <c r="NP24" s="102">
        <f t="shared" si="344"/>
        <v>0</v>
      </c>
    </row>
    <row r="25" spans="2:380" hidden="1" outlineLevel="1" x14ac:dyDescent="0.2">
      <c r="B25" s="100" t="str">
        <f>VLOOKUP(C25,Tabela2[[#All],[Cd e desc cta Financeira]:[Tipo]],4,FALSE)</f>
        <v>Gastos Variáveis</v>
      </c>
      <c r="C25" s="100" t="s">
        <v>193</v>
      </c>
      <c r="D25" s="101">
        <f>(SUMIFS(Caixa!$N$12:$N$5134,Caixa!$B$12:$B$5134,D$12,Caixa!$L$12:$L$5134,$C25)+SUMIFS(Banco!$M$12:$M$5000,Banco!$B$12:$B$5000,D$12,Banco!$K$12:$K$5000,$C25))*-1</f>
        <v>0</v>
      </c>
      <c r="E25" s="101">
        <f>(SUMIFS(Caixa!$N$12:$N$5134,Caixa!$B$12:$B$5134,E$12,Caixa!$L$12:$L$5134,$C25)+SUMIFS(Banco!$M$12:$M$5000,Banco!$B$12:$B$5000,E$12,Banco!$K$12:$K$5000,$C25))*-1</f>
        <v>0</v>
      </c>
      <c r="F25" s="101">
        <f>(SUMIFS(Caixa!$N$12:$N$5134,Caixa!$B$12:$B$5134,F$12,Caixa!$L$12:$L$5134,$C25)+SUMIFS(Banco!$M$12:$M$5000,Banco!$B$12:$B$5000,F$12,Banco!$K$12:$K$5000,$C25))*-1</f>
        <v>0</v>
      </c>
      <c r="G25" s="101">
        <f>(SUMIFS(Caixa!$N$12:$N$5134,Caixa!$B$12:$B$5134,G$12,Caixa!$L$12:$L$5134,$C25)+SUMIFS(Banco!$M$12:$M$5000,Banco!$B$12:$B$5000,G$12,Banco!$K$12:$K$5000,$C25))*-1</f>
        <v>0</v>
      </c>
      <c r="H25" s="101">
        <f>(SUMIFS(Caixa!$N$12:$N$5134,Caixa!$B$12:$B$5134,H$12,Caixa!$L$12:$L$5134,$C25)+SUMIFS(Banco!$M$12:$M$5000,Banco!$B$12:$B$5000,H$12,Banco!$K$12:$K$5000,$C25))*-1</f>
        <v>0</v>
      </c>
      <c r="I25" s="101">
        <f>(SUMIFS(Caixa!$N$12:$N$5134,Caixa!$B$12:$B$5134,I$12,Caixa!$L$12:$L$5134,$C25)+SUMIFS(Banco!$M$12:$M$5000,Banco!$B$12:$B$5000,I$12,Banco!$K$12:$K$5000,$C25))*-1</f>
        <v>0</v>
      </c>
      <c r="J25" s="101">
        <f>(SUMIFS(Caixa!$N$12:$N$5134,Caixa!$B$12:$B$5134,J$12,Caixa!$L$12:$L$5134,$C25)+SUMIFS(Banco!$M$12:$M$5000,Banco!$B$12:$B$5000,J$12,Banco!$K$12:$K$5000,$C25))*-1</f>
        <v>0</v>
      </c>
      <c r="K25" s="101">
        <f>(SUMIFS(Caixa!$N$12:$N$5134,Caixa!$B$12:$B$5134,K$12,Caixa!$L$12:$L$5134,$C25)+SUMIFS(Banco!$M$12:$M$5000,Banco!$B$12:$B$5000,K$12,Banco!$K$12:$K$5000,$C25))*-1</f>
        <v>0</v>
      </c>
      <c r="L25" s="101">
        <f>(SUMIFS(Caixa!$N$12:$N$5134,Caixa!$B$12:$B$5134,L$12,Caixa!$L$12:$L$5134,$C25)+SUMIFS(Banco!$M$12:$M$5000,Banco!$B$12:$B$5000,L$12,Banco!$K$12:$K$5000,$C25))*-1</f>
        <v>0</v>
      </c>
      <c r="M25" s="101">
        <f>(SUMIFS(Caixa!$N$12:$N$5134,Caixa!$B$12:$B$5134,M$12,Caixa!$L$12:$L$5134,$C25)+SUMIFS(Banco!$M$12:$M$5000,Banco!$B$12:$B$5000,M$12,Banco!$K$12:$K$5000,$C25))*-1</f>
        <v>0</v>
      </c>
      <c r="N25" s="101">
        <f>(SUMIFS(Caixa!$N$12:$N$5134,Caixa!$B$12:$B$5134,N$12,Caixa!$L$12:$L$5134,$C25)+SUMIFS(Banco!$M$12:$M$5000,Banco!$B$12:$B$5000,N$12,Banco!$K$12:$K$5000,$C25))*-1</f>
        <v>0</v>
      </c>
      <c r="O25" s="101">
        <f>(SUMIFS(Caixa!$N$12:$N$5134,Caixa!$B$12:$B$5134,O$12,Caixa!$L$12:$L$5134,$C25)+SUMIFS(Banco!$M$12:$M$5000,Banco!$B$12:$B$5000,O$12,Banco!$K$12:$K$5000,$C25))*-1</f>
        <v>0</v>
      </c>
      <c r="P25" s="101">
        <f>(SUMIFS(Caixa!$N$12:$N$5134,Caixa!$B$12:$B$5134,P$12,Caixa!$L$12:$L$5134,$C25)+SUMIFS(Banco!$M$12:$M$5000,Banco!$B$12:$B$5000,P$12,Banco!$K$12:$K$5000,$C25))*-1</f>
        <v>0</v>
      </c>
      <c r="Q25" s="101">
        <f>(SUMIFS(Caixa!$N$12:$N$5134,Caixa!$B$12:$B$5134,Q$12,Caixa!$L$12:$L$5134,$C25)+SUMIFS(Banco!$M$12:$M$5000,Banco!$B$12:$B$5000,Q$12,Banco!$K$12:$K$5000,$C25))*-1</f>
        <v>0</v>
      </c>
      <c r="R25" s="101">
        <f>(SUMIFS(Caixa!$N$12:$N$5134,Caixa!$B$12:$B$5134,R$12,Caixa!$L$12:$L$5134,$C25)+SUMIFS(Banco!$M$12:$M$5000,Banco!$B$12:$B$5000,R$12,Banco!$K$12:$K$5000,$C25))*-1</f>
        <v>0</v>
      </c>
      <c r="S25" s="101">
        <f>(SUMIFS(Caixa!$N$12:$N$5134,Caixa!$B$12:$B$5134,S$12,Caixa!$L$12:$L$5134,$C25)+SUMIFS(Banco!$M$12:$M$5000,Banco!$B$12:$B$5000,S$12,Banco!$K$12:$K$5000,$C25))*-1</f>
        <v>0</v>
      </c>
      <c r="T25" s="101">
        <f>(SUMIFS(Caixa!$N$12:$N$5134,Caixa!$B$12:$B$5134,T$12,Caixa!$L$12:$L$5134,$C25)+SUMIFS(Banco!$M$12:$M$5000,Banco!$B$12:$B$5000,T$12,Banco!$K$12:$K$5000,$C25))*-1</f>
        <v>0</v>
      </c>
      <c r="U25" s="101">
        <f>(SUMIFS(Caixa!$N$12:$N$5134,Caixa!$B$12:$B$5134,U$12,Caixa!$L$12:$L$5134,$C25)+SUMIFS(Banco!$M$12:$M$5000,Banco!$B$12:$B$5000,U$12,Banco!$K$12:$K$5000,$C25))*-1</f>
        <v>0</v>
      </c>
      <c r="V25" s="101">
        <f>(SUMIFS(Caixa!$N$12:$N$5134,Caixa!$B$12:$B$5134,V$12,Caixa!$L$12:$L$5134,$C25)+SUMIFS(Banco!$M$12:$M$5000,Banco!$B$12:$B$5000,V$12,Banco!$K$12:$K$5000,$C25))*-1</f>
        <v>0</v>
      </c>
      <c r="W25" s="101">
        <f>(SUMIFS(Caixa!$N$12:$N$5134,Caixa!$B$12:$B$5134,W$12,Caixa!$L$12:$L$5134,$C25)+SUMIFS(Banco!$M$12:$M$5000,Banco!$B$12:$B$5000,W$12,Banco!$K$12:$K$5000,$C25))*-1</f>
        <v>0</v>
      </c>
      <c r="X25" s="101">
        <f>(SUMIFS(Caixa!$N$12:$N$5134,Caixa!$B$12:$B$5134,X$12,Caixa!$L$12:$L$5134,$C25)+SUMIFS(Banco!$M$12:$M$5000,Banco!$B$12:$B$5000,X$12,Banco!$K$12:$K$5000,$C25))*-1</f>
        <v>0</v>
      </c>
      <c r="Y25" s="101">
        <f>(SUMIFS(Caixa!$N$12:$N$5134,Caixa!$B$12:$B$5134,Y$12,Caixa!$L$12:$L$5134,$C25)+SUMIFS(Banco!$M$12:$M$5000,Banco!$B$12:$B$5000,Y$12,Banco!$K$12:$K$5000,$C25))*-1</f>
        <v>0</v>
      </c>
      <c r="Z25" s="101">
        <f>(SUMIFS(Caixa!$N$12:$N$5134,Caixa!$B$12:$B$5134,Z$12,Caixa!$L$12:$L$5134,$C25)+SUMIFS(Banco!$M$12:$M$5000,Banco!$B$12:$B$5000,Z$12,Banco!$K$12:$K$5000,$C25))*-1</f>
        <v>0</v>
      </c>
      <c r="AA25" s="101">
        <f>(SUMIFS(Caixa!$N$12:$N$5134,Caixa!$B$12:$B$5134,AA$12,Caixa!$L$12:$L$5134,$C25)+SUMIFS(Banco!$M$12:$M$5000,Banco!$B$12:$B$5000,AA$12,Banco!$K$12:$K$5000,$C25))*-1</f>
        <v>0</v>
      </c>
      <c r="AB25" s="101">
        <f>(SUMIFS(Caixa!$N$12:$N$5134,Caixa!$B$12:$B$5134,AB$12,Caixa!$L$12:$L$5134,$C25)+SUMIFS(Banco!$M$12:$M$5000,Banco!$B$12:$B$5000,AB$12,Banco!$K$12:$K$5000,$C25))*-1</f>
        <v>0</v>
      </c>
      <c r="AC25" s="101">
        <f>(SUMIFS(Caixa!$N$12:$N$5134,Caixa!$B$12:$B$5134,AC$12,Caixa!$L$12:$L$5134,$C25)+SUMIFS(Banco!$M$12:$M$5000,Banco!$B$12:$B$5000,AC$12,Banco!$K$12:$K$5000,$C25))*-1</f>
        <v>0</v>
      </c>
      <c r="AD25" s="101">
        <f>(SUMIFS(Caixa!$N$12:$N$5134,Caixa!$B$12:$B$5134,AD$12,Caixa!$L$12:$L$5134,$C25)+SUMIFS(Banco!$M$12:$M$5000,Banco!$B$12:$B$5000,AD$12,Banco!$K$12:$K$5000,$C25))*-1</f>
        <v>0</v>
      </c>
      <c r="AE25" s="101">
        <f>(SUMIFS(Caixa!$N$12:$N$5134,Caixa!$B$12:$B$5134,AE$12,Caixa!$L$12:$L$5134,$C25)+SUMIFS(Banco!$M$12:$M$5000,Banco!$B$12:$B$5000,AE$12,Banco!$K$12:$K$5000,$C25))*-1</f>
        <v>0</v>
      </c>
      <c r="AF25" s="101">
        <f>(SUMIFS(Caixa!$N$12:$N$5134,Caixa!$B$12:$B$5134,AF$12,Caixa!$L$12:$L$5134,$C25)+SUMIFS(Banco!$M$12:$M$5000,Banco!$B$12:$B$5000,AF$12,Banco!$K$12:$K$5000,$C25))*-1</f>
        <v>0</v>
      </c>
      <c r="AG25" s="101">
        <f>(SUMIFS(Caixa!$N$12:$N$5134,Caixa!$B$12:$B$5134,AG$12,Caixa!$L$12:$L$5134,$C25)+SUMIFS(Banco!$M$12:$M$5000,Banco!$B$12:$B$5000,AG$12,Banco!$K$12:$K$5000,$C25))*-1</f>
        <v>0</v>
      </c>
      <c r="AH25" s="101">
        <f>(SUMIFS(Caixa!$N$12:$N$5134,Caixa!$B$12:$B$5134,AH$12,Caixa!$L$12:$L$5134,$C25)+SUMIFS(Banco!$M$12:$M$5000,Banco!$B$12:$B$5000,AH$12,Banco!$K$12:$K$5000,$C25))*-1</f>
        <v>0</v>
      </c>
      <c r="AI25" s="102">
        <f t="shared" si="338"/>
        <v>0</v>
      </c>
      <c r="AJ25" s="101">
        <f>(SUMIFS(Caixa!$N$12:$N$5134,Caixa!$B$12:$B$5134,AJ$12,Caixa!$L$12:$L$5134,$C25)+SUMIFS(Banco!$M$12:$M$5000,Banco!$B$12:$B$5000,AJ$12,Banco!$K$12:$K$5000,$C25))*-1</f>
        <v>0</v>
      </c>
      <c r="AK25" s="101">
        <f>(SUMIFS(Caixa!$N$12:$N$5134,Caixa!$B$12:$B$5134,AK$12,Caixa!$L$12:$L$5134,$C25)+SUMIFS(Banco!$M$12:$M$5000,Banco!$B$12:$B$5000,AK$12,Banco!$K$12:$K$5000,$C25))*-1</f>
        <v>0</v>
      </c>
      <c r="AL25" s="101">
        <f>(SUMIFS(Caixa!$N$12:$N$5134,Caixa!$B$12:$B$5134,AL$12,Caixa!$L$12:$L$5134,$C25)+SUMIFS(Banco!$M$12:$M$5000,Banco!$B$12:$B$5000,AL$12,Banco!$K$12:$K$5000,$C25))*-1</f>
        <v>0</v>
      </c>
      <c r="AM25" s="101">
        <f>(SUMIFS(Caixa!$N$12:$N$5134,Caixa!$B$12:$B$5134,AM$12,Caixa!$L$12:$L$5134,$C25)+SUMIFS(Banco!$M$12:$M$5000,Banco!$B$12:$B$5000,AM$12,Banco!$K$12:$K$5000,$C25))*-1</f>
        <v>0</v>
      </c>
      <c r="AN25" s="101">
        <f>(SUMIFS(Caixa!$N$12:$N$5134,Caixa!$B$12:$B$5134,AN$12,Caixa!$L$12:$L$5134,$C25)+SUMIFS(Banco!$M$12:$M$5000,Banco!$B$12:$B$5000,AN$12,Banco!$K$12:$K$5000,$C25))*-1</f>
        <v>0</v>
      </c>
      <c r="AO25" s="101">
        <f>(SUMIFS(Caixa!$N$12:$N$5134,Caixa!$B$12:$B$5134,AO$12,Caixa!$L$12:$L$5134,$C25)+SUMIFS(Banco!$M$12:$M$5000,Banco!$B$12:$B$5000,AO$12,Banco!$K$12:$K$5000,$C25))*-1</f>
        <v>0</v>
      </c>
      <c r="AP25" s="101">
        <f>(SUMIFS(Caixa!$N$12:$N$5134,Caixa!$B$12:$B$5134,AP$12,Caixa!$L$12:$L$5134,$C25)+SUMIFS(Banco!$M$12:$M$5000,Banco!$B$12:$B$5000,AP$12,Banco!$K$12:$K$5000,$C25))*-1</f>
        <v>0</v>
      </c>
      <c r="AQ25" s="101">
        <f>(SUMIFS(Caixa!$N$12:$N$5134,Caixa!$B$12:$B$5134,AQ$12,Caixa!$L$12:$L$5134,$C25)+SUMIFS(Banco!$M$12:$M$5000,Banco!$B$12:$B$5000,AQ$12,Banco!$K$12:$K$5000,$C25))*-1</f>
        <v>0</v>
      </c>
      <c r="AR25" s="101">
        <f>(SUMIFS(Caixa!$N$12:$N$5134,Caixa!$B$12:$B$5134,AR$12,Caixa!$L$12:$L$5134,$C25)+SUMIFS(Banco!$M$12:$M$5000,Banco!$B$12:$B$5000,AR$12,Banco!$K$12:$K$5000,$C25))*-1</f>
        <v>0</v>
      </c>
      <c r="AS25" s="101">
        <f>(SUMIFS(Caixa!$N$12:$N$5134,Caixa!$B$12:$B$5134,AS$12,Caixa!$L$12:$L$5134,$C25)+SUMIFS(Banco!$M$12:$M$5000,Banco!$B$12:$B$5000,AS$12,Banco!$K$12:$K$5000,$C25))*-1</f>
        <v>0</v>
      </c>
      <c r="AT25" s="101">
        <f>(SUMIFS(Caixa!$N$12:$N$5134,Caixa!$B$12:$B$5134,AT$12,Caixa!$L$12:$L$5134,$C25)+SUMIFS(Banco!$M$12:$M$5000,Banco!$B$12:$B$5000,AT$12,Banco!$K$12:$K$5000,$C25))*-1</f>
        <v>0</v>
      </c>
      <c r="AU25" s="101">
        <f>(SUMIFS(Caixa!$N$12:$N$5134,Caixa!$B$12:$B$5134,AU$12,Caixa!$L$12:$L$5134,$C25)+SUMIFS(Banco!$M$12:$M$5000,Banco!$B$12:$B$5000,AU$12,Banco!$K$12:$K$5000,$C25))*-1</f>
        <v>0</v>
      </c>
      <c r="AV25" s="101">
        <f>(SUMIFS(Caixa!$N$12:$N$5134,Caixa!$B$12:$B$5134,AV$12,Caixa!$L$12:$L$5134,$C25)+SUMIFS(Banco!$M$12:$M$5000,Banco!$B$12:$B$5000,AV$12,Banco!$K$12:$K$5000,$C25))*-1</f>
        <v>0</v>
      </c>
      <c r="AW25" s="101">
        <f>(SUMIFS(Caixa!$N$12:$N$5134,Caixa!$B$12:$B$5134,AW$12,Caixa!$L$12:$L$5134,$C25)+SUMIFS(Banco!$M$12:$M$5000,Banco!$B$12:$B$5000,AW$12,Banco!$K$12:$K$5000,$C25))*-1</f>
        <v>0</v>
      </c>
      <c r="AX25" s="101">
        <f>(SUMIFS(Caixa!$N$12:$N$5134,Caixa!$B$12:$B$5134,AX$12,Caixa!$L$12:$L$5134,$C25)+SUMIFS(Banco!$M$12:$M$5000,Banco!$B$12:$B$5000,AX$12,Banco!$K$12:$K$5000,$C25))*-1</f>
        <v>0</v>
      </c>
      <c r="AY25" s="101">
        <f>(SUMIFS(Caixa!$N$12:$N$5134,Caixa!$B$12:$B$5134,AY$12,Caixa!$L$12:$L$5134,$C25)+SUMIFS(Banco!$M$12:$M$5000,Banco!$B$12:$B$5000,AY$12,Banco!$K$12:$K$5000,$C25))*-1</f>
        <v>0</v>
      </c>
      <c r="AZ25" s="101">
        <f>(SUMIFS(Caixa!$N$12:$N$5134,Caixa!$B$12:$B$5134,AZ$12,Caixa!$L$12:$L$5134,$C25)+SUMIFS(Banco!$M$12:$M$5000,Banco!$B$12:$B$5000,AZ$12,Banco!$K$12:$K$5000,$C25))*-1</f>
        <v>0</v>
      </c>
      <c r="BA25" s="101">
        <f>(SUMIFS(Caixa!$N$12:$N$5134,Caixa!$B$12:$B$5134,BA$12,Caixa!$L$12:$L$5134,$C25)+SUMIFS(Banco!$M$12:$M$5000,Banco!$B$12:$B$5000,BA$12,Banco!$K$12:$K$5000,$C25))*-1</f>
        <v>0</v>
      </c>
      <c r="BB25" s="101">
        <f>(SUMIFS(Caixa!$N$12:$N$5134,Caixa!$B$12:$B$5134,BB$12,Caixa!$L$12:$L$5134,$C25)+SUMIFS(Banco!$M$12:$M$5000,Banco!$B$12:$B$5000,BB$12,Banco!$K$12:$K$5000,$C25))*-1</f>
        <v>0</v>
      </c>
      <c r="BC25" s="101">
        <f>(SUMIFS(Caixa!$N$12:$N$5134,Caixa!$B$12:$B$5134,BC$12,Caixa!$L$12:$L$5134,$C25)+SUMIFS(Banco!$M$12:$M$5000,Banco!$B$12:$B$5000,BC$12,Banco!$K$12:$K$5000,$C25))*-1</f>
        <v>0</v>
      </c>
      <c r="BD25" s="101">
        <f>(SUMIFS(Caixa!$N$12:$N$5134,Caixa!$B$12:$B$5134,BD$12,Caixa!$L$12:$L$5134,$C25)+SUMIFS(Banco!$M$12:$M$5000,Banco!$B$12:$B$5000,BD$12,Banco!$K$12:$K$5000,$C25))*-1</f>
        <v>0</v>
      </c>
      <c r="BE25" s="101">
        <f>(SUMIFS(Caixa!$N$12:$N$5134,Caixa!$B$12:$B$5134,BE$12,Caixa!$L$12:$L$5134,$C25)+SUMIFS(Banco!$M$12:$M$5000,Banco!$B$12:$B$5000,BE$12,Banco!$K$12:$K$5000,$C25))*-1</f>
        <v>0</v>
      </c>
      <c r="BF25" s="101">
        <f>(SUMIFS(Caixa!$N$12:$N$5134,Caixa!$B$12:$B$5134,BF$12,Caixa!$L$12:$L$5134,$C25)+SUMIFS(Banco!$M$12:$M$5000,Banco!$B$12:$B$5000,BF$12,Banco!$K$12:$K$5000,$C25))*-1</f>
        <v>0</v>
      </c>
      <c r="BG25" s="101">
        <f>(SUMIFS(Caixa!$N$12:$N$5134,Caixa!$B$12:$B$5134,BG$12,Caixa!$L$12:$L$5134,$C25)+SUMIFS(Banco!$M$12:$M$5000,Banco!$B$12:$B$5000,BG$12,Banco!$K$12:$K$5000,$C25))*-1</f>
        <v>0</v>
      </c>
      <c r="BH25" s="101">
        <f>(SUMIFS(Caixa!$N$12:$N$5134,Caixa!$B$12:$B$5134,BH$12,Caixa!$L$12:$L$5134,$C25)+SUMIFS(Banco!$M$12:$M$5000,Banco!$B$12:$B$5000,BH$12,Banco!$K$12:$K$5000,$C25))*-1</f>
        <v>0</v>
      </c>
      <c r="BI25" s="101">
        <f>(SUMIFS(Caixa!$N$12:$N$5134,Caixa!$B$12:$B$5134,BI$12,Caixa!$L$12:$L$5134,$C25)+SUMIFS(Banco!$M$12:$M$5000,Banco!$B$12:$B$5000,BI$12,Banco!$K$12:$K$5000,$C25))*-1</f>
        <v>0</v>
      </c>
      <c r="BJ25" s="101">
        <f>(SUMIFS(Caixa!$N$12:$N$5134,Caixa!$B$12:$B$5134,BJ$12,Caixa!$L$12:$L$5134,$C25)+SUMIFS(Banco!$M$12:$M$5000,Banco!$B$12:$B$5000,BJ$12,Banco!$K$12:$K$5000,$C25))*-1</f>
        <v>0</v>
      </c>
      <c r="BK25" s="101">
        <f>(SUMIFS(Caixa!$N$12:$N$5134,Caixa!$B$12:$B$5134,BK$12,Caixa!$L$12:$L$5134,$C25)+SUMIFS(Banco!$M$12:$M$5000,Banco!$B$12:$B$5000,BK$12,Banco!$K$12:$K$5000,$C25))*-1</f>
        <v>0</v>
      </c>
      <c r="BL25" s="102">
        <f t="shared" si="333"/>
        <v>0</v>
      </c>
      <c r="BM25" s="101">
        <f>(SUMIFS(Caixa!$N$12:$N$5134,Caixa!$B$12:$B$5134,BM$12,Caixa!$L$12:$L$5134,$C25)+SUMIFS(Banco!$M$12:$M$5000,Banco!$B$12:$B$5000,BM$12,Banco!$K$12:$K$5000,$C25))*-1</f>
        <v>0</v>
      </c>
      <c r="BN25" s="101">
        <f>(SUMIFS(Caixa!$N$12:$N$5134,Caixa!$B$12:$B$5134,BN$12,Caixa!$L$12:$L$5134,$C25)+SUMIFS(Banco!$M$12:$M$5000,Banco!$B$12:$B$5000,BN$12,Banco!$K$12:$K$5000,$C25))*-1</f>
        <v>0</v>
      </c>
      <c r="BO25" s="101">
        <f>(SUMIFS(Caixa!$N$12:$N$5134,Caixa!$B$12:$B$5134,BO$12,Caixa!$L$12:$L$5134,$C25)+SUMIFS(Banco!$M$12:$M$5000,Banco!$B$12:$B$5000,BO$12,Banco!$K$12:$K$5000,$C25))*-1</f>
        <v>0</v>
      </c>
      <c r="BP25" s="101">
        <f>(SUMIFS(Caixa!$N$12:$N$5134,Caixa!$B$12:$B$5134,BP$12,Caixa!$L$12:$L$5134,$C25)+SUMIFS(Banco!$M$12:$M$5000,Banco!$B$12:$B$5000,BP$12,Banco!$K$12:$K$5000,$C25))*-1</f>
        <v>0</v>
      </c>
      <c r="BQ25" s="101">
        <f>(SUMIFS(Caixa!$N$12:$N$5134,Caixa!$B$12:$B$5134,BQ$12,Caixa!$L$12:$L$5134,$C25)+SUMIFS(Banco!$M$12:$M$5000,Banco!$B$12:$B$5000,BQ$12,Banco!$K$12:$K$5000,$C25))*-1</f>
        <v>0</v>
      </c>
      <c r="BR25" s="101">
        <f>(SUMIFS(Caixa!$N$12:$N$5134,Caixa!$B$12:$B$5134,BR$12,Caixa!$L$12:$L$5134,$C25)+SUMIFS(Banco!$M$12:$M$5000,Banco!$B$12:$B$5000,BR$12,Banco!$K$12:$K$5000,$C25))*-1</f>
        <v>0</v>
      </c>
      <c r="BS25" s="101">
        <f>(SUMIFS(Caixa!$N$12:$N$5134,Caixa!$B$12:$B$5134,BS$12,Caixa!$L$12:$L$5134,$C25)+SUMIFS(Banco!$M$12:$M$5000,Banco!$B$12:$B$5000,BS$12,Banco!$K$12:$K$5000,$C25))*-1</f>
        <v>0</v>
      </c>
      <c r="BT25" s="101">
        <f>(SUMIFS(Caixa!$N$12:$N$5134,Caixa!$B$12:$B$5134,BT$12,Caixa!$L$12:$L$5134,$C25)+SUMIFS(Banco!$M$12:$M$5000,Banco!$B$12:$B$5000,BT$12,Banco!$K$12:$K$5000,$C25))*-1</f>
        <v>0</v>
      </c>
      <c r="BU25" s="101">
        <f>(SUMIFS(Caixa!$N$12:$N$5134,Caixa!$B$12:$B$5134,BU$12,Caixa!$L$12:$L$5134,$C25)+SUMIFS(Banco!$M$12:$M$5000,Banco!$B$12:$B$5000,BU$12,Banco!$K$12:$K$5000,$C25))*-1</f>
        <v>0</v>
      </c>
      <c r="BV25" s="101">
        <f>(SUMIFS(Caixa!$N$12:$N$5134,Caixa!$B$12:$B$5134,BV$12,Caixa!$L$12:$L$5134,$C25)+SUMIFS(Banco!$M$12:$M$5000,Banco!$B$12:$B$5000,BV$12,Banco!$K$12:$K$5000,$C25))*-1</f>
        <v>0</v>
      </c>
      <c r="BW25" s="101">
        <f>(SUMIFS(Caixa!$N$12:$N$5134,Caixa!$B$12:$B$5134,BW$12,Caixa!$L$12:$L$5134,$C25)+SUMIFS(Banco!$M$12:$M$5000,Banco!$B$12:$B$5000,BW$12,Banco!$K$12:$K$5000,$C25))*-1</f>
        <v>0</v>
      </c>
      <c r="BX25" s="101">
        <f>(SUMIFS(Caixa!$N$12:$N$5134,Caixa!$B$12:$B$5134,BX$12,Caixa!$L$12:$L$5134,$C25)+SUMIFS(Banco!$M$12:$M$5000,Banco!$B$12:$B$5000,BX$12,Banco!$K$12:$K$5000,$C25))*-1</f>
        <v>0</v>
      </c>
      <c r="BY25" s="101">
        <f>(SUMIFS(Caixa!$N$12:$N$5134,Caixa!$B$12:$B$5134,BY$12,Caixa!$L$12:$L$5134,$C25)+SUMIFS(Banco!$M$12:$M$5000,Banco!$B$12:$B$5000,BY$12,Banco!$K$12:$K$5000,$C25))*-1</f>
        <v>0</v>
      </c>
      <c r="BZ25" s="101">
        <f>(SUMIFS(Caixa!$N$12:$N$5134,Caixa!$B$12:$B$5134,BZ$12,Caixa!$L$12:$L$5134,$C25)+SUMIFS(Banco!$M$12:$M$5000,Banco!$B$12:$B$5000,BZ$12,Banco!$K$12:$K$5000,$C25))*-1</f>
        <v>0</v>
      </c>
      <c r="CA25" s="101">
        <f>(SUMIFS(Caixa!$N$12:$N$5134,Caixa!$B$12:$B$5134,CA$12,Caixa!$L$12:$L$5134,$C25)+SUMIFS(Banco!$M$12:$M$5000,Banco!$B$12:$B$5000,CA$12,Banco!$K$12:$K$5000,$C25))*-1</f>
        <v>0</v>
      </c>
      <c r="CB25" s="101">
        <f>(SUMIFS(Caixa!$N$12:$N$5134,Caixa!$B$12:$B$5134,CB$12,Caixa!$L$12:$L$5134,$C25)+SUMIFS(Banco!$M$12:$M$5000,Banco!$B$12:$B$5000,CB$12,Banco!$K$12:$K$5000,$C25))*-1</f>
        <v>0</v>
      </c>
      <c r="CC25" s="101">
        <f>(SUMIFS(Caixa!$N$12:$N$5134,Caixa!$B$12:$B$5134,CC$12,Caixa!$L$12:$L$5134,$C25)+SUMIFS(Banco!$M$12:$M$5000,Banco!$B$12:$B$5000,CC$12,Banco!$K$12:$K$5000,$C25))*-1</f>
        <v>0</v>
      </c>
      <c r="CD25" s="101">
        <f>(SUMIFS(Caixa!$N$12:$N$5134,Caixa!$B$12:$B$5134,CD$12,Caixa!$L$12:$L$5134,$C25)+SUMIFS(Banco!$M$12:$M$5000,Banco!$B$12:$B$5000,CD$12,Banco!$K$12:$K$5000,$C25))*-1</f>
        <v>0</v>
      </c>
      <c r="CE25" s="101">
        <f>(SUMIFS(Caixa!$N$12:$N$5134,Caixa!$B$12:$B$5134,CE$12,Caixa!$L$12:$L$5134,$C25)+SUMIFS(Banco!$M$12:$M$5000,Banco!$B$12:$B$5000,CE$12,Banco!$K$12:$K$5000,$C25))*-1</f>
        <v>0</v>
      </c>
      <c r="CF25" s="101">
        <f>(SUMIFS(Caixa!$N$12:$N$5134,Caixa!$B$12:$B$5134,CF$12,Caixa!$L$12:$L$5134,$C25)+SUMIFS(Banco!$M$12:$M$5000,Banco!$B$12:$B$5000,CF$12,Banco!$K$12:$K$5000,$C25))*-1</f>
        <v>0</v>
      </c>
      <c r="CG25" s="101">
        <f>(SUMIFS(Caixa!$N$12:$N$5134,Caixa!$B$12:$B$5134,CG$12,Caixa!$L$12:$L$5134,$C25)+SUMIFS(Banco!$M$12:$M$5000,Banco!$B$12:$B$5000,CG$12,Banco!$K$12:$K$5000,$C25))*-1</f>
        <v>0</v>
      </c>
      <c r="CH25" s="101">
        <f>(SUMIFS(Caixa!$N$12:$N$5134,Caixa!$B$12:$B$5134,CH$12,Caixa!$L$12:$L$5134,$C25)+SUMIFS(Banco!$M$12:$M$5000,Banco!$B$12:$B$5000,CH$12,Banco!$K$12:$K$5000,$C25))*-1</f>
        <v>0</v>
      </c>
      <c r="CI25" s="101">
        <f>(SUMIFS(Caixa!$N$12:$N$5134,Caixa!$B$12:$B$5134,CI$12,Caixa!$L$12:$L$5134,$C25)+SUMIFS(Banco!$M$12:$M$5000,Banco!$B$12:$B$5000,CI$12,Banco!$K$12:$K$5000,$C25))*-1</f>
        <v>0</v>
      </c>
      <c r="CJ25" s="101">
        <f>(SUMIFS(Caixa!$N$12:$N$5134,Caixa!$B$12:$B$5134,CJ$12,Caixa!$L$12:$L$5134,$C25)+SUMIFS(Banco!$M$12:$M$5000,Banco!$B$12:$B$5000,CJ$12,Banco!$K$12:$K$5000,$C25))*-1</f>
        <v>0</v>
      </c>
      <c r="CK25" s="101">
        <f>(SUMIFS(Caixa!$N$12:$N$5134,Caixa!$B$12:$B$5134,CK$12,Caixa!$L$12:$L$5134,$C25)+SUMIFS(Banco!$M$12:$M$5000,Banco!$B$12:$B$5000,CK$12,Banco!$K$12:$K$5000,$C25))*-1</f>
        <v>0</v>
      </c>
      <c r="CL25" s="101">
        <f>(SUMIFS(Caixa!$N$12:$N$5134,Caixa!$B$12:$B$5134,CL$12,Caixa!$L$12:$L$5134,$C25)+SUMIFS(Banco!$M$12:$M$5000,Banco!$B$12:$B$5000,CL$12,Banco!$K$12:$K$5000,$C25))*-1</f>
        <v>0</v>
      </c>
      <c r="CM25" s="101">
        <f>(SUMIFS(Caixa!$N$12:$N$5134,Caixa!$B$12:$B$5134,CM$12,Caixa!$L$12:$L$5134,$C25)+SUMIFS(Banco!$M$12:$M$5000,Banco!$B$12:$B$5000,CM$12,Banco!$K$12:$K$5000,$C25))*-1</f>
        <v>0</v>
      </c>
      <c r="CN25" s="101">
        <f>(SUMIFS(Caixa!$N$12:$N$5134,Caixa!$B$12:$B$5134,CN$12,Caixa!$L$12:$L$5134,$C25)+SUMIFS(Banco!$M$12:$M$5000,Banco!$B$12:$B$5000,CN$12,Banco!$K$12:$K$5000,$C25))*-1</f>
        <v>0</v>
      </c>
      <c r="CO25" s="101">
        <f>(SUMIFS(Caixa!$N$12:$N$5134,Caixa!$B$12:$B$5134,CO$12,Caixa!$L$12:$L$5134,$C25)+SUMIFS(Banco!$M$12:$M$5000,Banco!$B$12:$B$5000,CO$12,Banco!$K$12:$K$5000,$C25))*-1</f>
        <v>0</v>
      </c>
      <c r="CP25" s="101">
        <f>(SUMIFS(Caixa!$N$12:$N$5134,Caixa!$B$12:$B$5134,CP$12,Caixa!$L$12:$L$5134,$C25)+SUMIFS(Banco!$M$12:$M$5000,Banco!$B$12:$B$5000,CP$12,Banco!$K$12:$K$5000,$C25))*-1</f>
        <v>0</v>
      </c>
      <c r="CQ25" s="101">
        <f>(SUMIFS(Caixa!$N$12:$N$5134,Caixa!$B$12:$B$5134,CQ$12,Caixa!$L$12:$L$5134,$C25)+SUMIFS(Banco!$M$12:$M$5000,Banco!$B$12:$B$5000,CQ$12,Banco!$K$12:$K$5000,$C25))*-1</f>
        <v>0</v>
      </c>
      <c r="CR25" s="102">
        <f t="shared" si="339"/>
        <v>0</v>
      </c>
      <c r="CS25" s="101">
        <f>(SUMIFS(Caixa!$N$12:$N$5134,Caixa!$B$12:$B$5134,CS$12,Caixa!$L$12:$L$5134,$C25)+SUMIFS(Banco!$M$12:$M$5000,Banco!$B$12:$B$5000,CS$12,Banco!$K$12:$K$5000,$C25))*-1</f>
        <v>0</v>
      </c>
      <c r="CT25" s="101">
        <f>(SUMIFS(Caixa!$N$12:$N$5134,Caixa!$B$12:$B$5134,CT$12,Caixa!$L$12:$L$5134,$C25)+SUMIFS(Banco!$M$12:$M$5000,Banco!$B$12:$B$5000,CT$12,Banco!$K$12:$K$5000,$C25))*-1</f>
        <v>0</v>
      </c>
      <c r="CU25" s="101">
        <f>(SUMIFS(Caixa!$N$12:$N$5134,Caixa!$B$12:$B$5134,CU$12,Caixa!$L$12:$L$5134,$C25)+SUMIFS(Banco!$M$12:$M$5000,Banco!$B$12:$B$5000,CU$12,Banco!$K$12:$K$5000,$C25))*-1</f>
        <v>0</v>
      </c>
      <c r="CV25" s="101">
        <f>(SUMIFS(Caixa!$N$12:$N$5134,Caixa!$B$12:$B$5134,CV$12,Caixa!$L$12:$L$5134,$C25)+SUMIFS(Banco!$M$12:$M$5000,Banco!$B$12:$B$5000,CV$12,Banco!$K$12:$K$5000,$C25))*-1</f>
        <v>0</v>
      </c>
      <c r="CW25" s="101">
        <f>(SUMIFS(Caixa!$N$12:$N$5134,Caixa!$B$12:$B$5134,CW$12,Caixa!$L$12:$L$5134,$C25)+SUMIFS(Banco!$M$12:$M$5000,Banco!$B$12:$B$5000,CW$12,Banco!$K$12:$K$5000,$C25))*-1</f>
        <v>0</v>
      </c>
      <c r="CX25" s="101">
        <f>(SUMIFS(Caixa!$N$12:$N$5134,Caixa!$B$12:$B$5134,CX$12,Caixa!$L$12:$L$5134,$C25)+SUMIFS(Banco!$M$12:$M$5000,Banco!$B$12:$B$5000,CX$12,Banco!$K$12:$K$5000,$C25))*-1</f>
        <v>0</v>
      </c>
      <c r="CY25" s="101">
        <f>(SUMIFS(Caixa!$N$12:$N$5134,Caixa!$B$12:$B$5134,CY$12,Caixa!$L$12:$L$5134,$C25)+SUMIFS(Banco!$M$12:$M$5000,Banco!$B$12:$B$5000,CY$12,Banco!$K$12:$K$5000,$C25))*-1</f>
        <v>0</v>
      </c>
      <c r="CZ25" s="101">
        <f>(SUMIFS(Caixa!$N$12:$N$5134,Caixa!$B$12:$B$5134,CZ$12,Caixa!$L$12:$L$5134,$C25)+SUMIFS(Banco!$M$12:$M$5000,Banco!$B$12:$B$5000,CZ$12,Banco!$K$12:$K$5000,$C25))*-1</f>
        <v>0</v>
      </c>
      <c r="DA25" s="101">
        <f>(SUMIFS(Caixa!$N$12:$N$5134,Caixa!$B$12:$B$5134,DA$12,Caixa!$L$12:$L$5134,$C25)+SUMIFS(Banco!$M$12:$M$5000,Banco!$B$12:$B$5000,DA$12,Banco!$K$12:$K$5000,$C25))*-1</f>
        <v>0</v>
      </c>
      <c r="DB25" s="101">
        <f>(SUMIFS(Caixa!$N$12:$N$5134,Caixa!$B$12:$B$5134,DB$12,Caixa!$L$12:$L$5134,$C25)+SUMIFS(Banco!$M$12:$M$5000,Banco!$B$12:$B$5000,DB$12,Banco!$K$12:$K$5000,$C25))*-1</f>
        <v>0</v>
      </c>
      <c r="DC25" s="101">
        <f>(SUMIFS(Caixa!$N$12:$N$5134,Caixa!$B$12:$B$5134,DC$12,Caixa!$L$12:$L$5134,$C25)+SUMIFS(Banco!$M$12:$M$5000,Banco!$B$12:$B$5000,DC$12,Banco!$K$12:$K$5000,$C25))*-1</f>
        <v>0</v>
      </c>
      <c r="DD25" s="101">
        <f>(SUMIFS(Caixa!$N$12:$N$5134,Caixa!$B$12:$B$5134,DD$12,Caixa!$L$12:$L$5134,$C25)+SUMIFS(Banco!$M$12:$M$5000,Banco!$B$12:$B$5000,DD$12,Banco!$K$12:$K$5000,$C25))*-1</f>
        <v>0</v>
      </c>
      <c r="DE25" s="101">
        <f>(SUMIFS(Caixa!$N$12:$N$5134,Caixa!$B$12:$B$5134,DE$12,Caixa!$L$12:$L$5134,$C25)+SUMIFS(Banco!$M$12:$M$5000,Banco!$B$12:$B$5000,DE$12,Banco!$K$12:$K$5000,$C25))*-1</f>
        <v>0</v>
      </c>
      <c r="DF25" s="101">
        <f>(SUMIFS(Caixa!$N$12:$N$5134,Caixa!$B$12:$B$5134,DF$12,Caixa!$L$12:$L$5134,$C25)+SUMIFS(Banco!$M$12:$M$5000,Banco!$B$12:$B$5000,DF$12,Banco!$K$12:$K$5000,$C25))*-1</f>
        <v>0</v>
      </c>
      <c r="DG25" s="101">
        <f>(SUMIFS(Caixa!$N$12:$N$5134,Caixa!$B$12:$B$5134,DG$12,Caixa!$L$12:$L$5134,$C25)+SUMIFS(Banco!$M$12:$M$5000,Banco!$B$12:$B$5000,DG$12,Banco!$K$12:$K$5000,$C25))*-1</f>
        <v>0</v>
      </c>
      <c r="DH25" s="101">
        <f>(SUMIFS(Caixa!$N$12:$N$5134,Caixa!$B$12:$B$5134,DH$12,Caixa!$L$12:$L$5134,$C25)+SUMIFS(Banco!$M$12:$M$5000,Banco!$B$12:$B$5000,DH$12,Banco!$K$12:$K$5000,$C25))*-1</f>
        <v>0</v>
      </c>
      <c r="DI25" s="101">
        <f>(SUMIFS(Caixa!$N$12:$N$5134,Caixa!$B$12:$B$5134,DI$12,Caixa!$L$12:$L$5134,$C25)+SUMIFS(Banco!$M$12:$M$5000,Banco!$B$12:$B$5000,DI$12,Banco!$K$12:$K$5000,$C25))*-1</f>
        <v>0</v>
      </c>
      <c r="DJ25" s="101">
        <f>(SUMIFS(Caixa!$N$12:$N$5134,Caixa!$B$12:$B$5134,DJ$12,Caixa!$L$12:$L$5134,$C25)+SUMIFS(Banco!$M$12:$M$5000,Banco!$B$12:$B$5000,DJ$12,Banco!$K$12:$K$5000,$C25))*-1</f>
        <v>0</v>
      </c>
      <c r="DK25" s="101">
        <f>(SUMIFS(Caixa!$N$12:$N$5134,Caixa!$B$12:$B$5134,DK$12,Caixa!$L$12:$L$5134,$C25)+SUMIFS(Banco!$M$12:$M$5000,Banco!$B$12:$B$5000,DK$12,Banco!$K$12:$K$5000,$C25))*-1</f>
        <v>0</v>
      </c>
      <c r="DL25" s="101">
        <f>(SUMIFS(Caixa!$N$12:$N$5134,Caixa!$B$12:$B$5134,DL$12,Caixa!$L$12:$L$5134,$C25)+SUMIFS(Banco!$M$12:$M$5000,Banco!$B$12:$B$5000,DL$12,Banco!$K$12:$K$5000,$C25))*-1</f>
        <v>0</v>
      </c>
      <c r="DM25" s="101">
        <f>(SUMIFS(Caixa!$N$12:$N$5134,Caixa!$B$12:$B$5134,DM$12,Caixa!$L$12:$L$5134,$C25)+SUMIFS(Banco!$M$12:$M$5000,Banco!$B$12:$B$5000,DM$12,Banco!$K$12:$K$5000,$C25))*-1</f>
        <v>0</v>
      </c>
      <c r="DN25" s="101">
        <f>(SUMIFS(Caixa!$N$12:$N$5134,Caixa!$B$12:$B$5134,DN$12,Caixa!$L$12:$L$5134,$C25)+SUMIFS(Banco!$M$12:$M$5000,Banco!$B$12:$B$5000,DN$12,Banco!$K$12:$K$5000,$C25))*-1</f>
        <v>0</v>
      </c>
      <c r="DO25" s="101">
        <f>(SUMIFS(Caixa!$N$12:$N$5134,Caixa!$B$12:$B$5134,DO$12,Caixa!$L$12:$L$5134,$C25)+SUMIFS(Banco!$M$12:$M$5000,Banco!$B$12:$B$5000,DO$12,Banco!$K$12:$K$5000,$C25))*-1</f>
        <v>0</v>
      </c>
      <c r="DP25" s="101">
        <f>(SUMIFS(Caixa!$N$12:$N$5134,Caixa!$B$12:$B$5134,DP$12,Caixa!$L$12:$L$5134,$C25)+SUMIFS(Banco!$M$12:$M$5000,Banco!$B$12:$B$5000,DP$12,Banco!$K$12:$K$5000,$C25))*-1</f>
        <v>0</v>
      </c>
      <c r="DQ25" s="101">
        <f>(SUMIFS(Caixa!$N$12:$N$5134,Caixa!$B$12:$B$5134,DQ$12,Caixa!$L$12:$L$5134,$C25)+SUMIFS(Banco!$M$12:$M$5000,Banco!$B$12:$B$5000,DQ$12,Banco!$K$12:$K$5000,$C25))*-1</f>
        <v>0</v>
      </c>
      <c r="DR25" s="101">
        <f>(SUMIFS(Caixa!$N$12:$N$5134,Caixa!$B$12:$B$5134,DR$12,Caixa!$L$12:$L$5134,$C25)+SUMIFS(Banco!$M$12:$M$5000,Banco!$B$12:$B$5000,DR$12,Banco!$K$12:$K$5000,$C25))*-1</f>
        <v>0</v>
      </c>
      <c r="DS25" s="101">
        <f>(SUMIFS(Caixa!$N$12:$N$5134,Caixa!$B$12:$B$5134,DS$12,Caixa!$L$12:$L$5134,$C25)+SUMIFS(Banco!$M$12:$M$5000,Banco!$B$12:$B$5000,DS$12,Banco!$K$12:$K$5000,$C25))*-1</f>
        <v>0</v>
      </c>
      <c r="DT25" s="101">
        <f>(SUMIFS(Caixa!$N$12:$N$5134,Caixa!$B$12:$B$5134,DT$12,Caixa!$L$12:$L$5134,$C25)+SUMIFS(Banco!$M$12:$M$5000,Banco!$B$12:$B$5000,DT$12,Banco!$K$12:$K$5000,$C25))*-1</f>
        <v>0</v>
      </c>
      <c r="DU25" s="101">
        <f>(SUMIFS(Caixa!$N$12:$N$5134,Caixa!$B$12:$B$5134,DU$12,Caixa!$L$12:$L$5134,$C25)+SUMIFS(Banco!$M$12:$M$5000,Banco!$B$12:$B$5000,DU$12,Banco!$K$12:$K$5000,$C25))*-1</f>
        <v>0</v>
      </c>
      <c r="DV25" s="101">
        <f>(SUMIFS(Caixa!$N$12:$N$5134,Caixa!$B$12:$B$5134,DV$12,Caixa!$L$12:$L$5134,$C25)+SUMIFS(Banco!$M$12:$M$5000,Banco!$B$12:$B$5000,DV$12,Banco!$K$12:$K$5000,$C25))*-1</f>
        <v>0</v>
      </c>
      <c r="DW25" s="102">
        <f t="shared" si="334"/>
        <v>0</v>
      </c>
      <c r="DX25" s="101">
        <f>(SUMIFS(Caixa!$N$12:$N$5134,Caixa!$B$12:$B$5134,DX$12,Caixa!$L$12:$L$5134,$C25)+SUMIFS(Banco!$M$12:$M$5000,Banco!$B$12:$B$5000,DX$12,Banco!$K$12:$K$5000,$C25))*-1</f>
        <v>0</v>
      </c>
      <c r="DY25" s="101">
        <f>(SUMIFS(Caixa!$N$12:$N$5134,Caixa!$B$12:$B$5134,DY$12,Caixa!$L$12:$L$5134,$C25)+SUMIFS(Banco!$M$12:$M$5000,Banco!$B$12:$B$5000,DY$12,Banco!$K$12:$K$5000,$C25))*-1</f>
        <v>0</v>
      </c>
      <c r="DZ25" s="101">
        <f>(SUMIFS(Caixa!$N$12:$N$5134,Caixa!$B$12:$B$5134,DZ$12,Caixa!$L$12:$L$5134,$C25)+SUMIFS(Banco!$M$12:$M$5000,Banco!$B$12:$B$5000,DZ$12,Banco!$K$12:$K$5000,$C25))*-1</f>
        <v>0</v>
      </c>
      <c r="EA25" s="101">
        <f>(SUMIFS(Caixa!$N$12:$N$5134,Caixa!$B$12:$B$5134,EA$12,Caixa!$L$12:$L$5134,$C25)+SUMIFS(Banco!$M$12:$M$5000,Banco!$B$12:$B$5000,EA$12,Banco!$K$12:$K$5000,$C25))*-1</f>
        <v>0</v>
      </c>
      <c r="EB25" s="101">
        <f>(SUMIFS(Caixa!$N$12:$N$5134,Caixa!$B$12:$B$5134,EB$12,Caixa!$L$12:$L$5134,$C25)+SUMIFS(Banco!$M$12:$M$5000,Banco!$B$12:$B$5000,EB$12,Banco!$K$12:$K$5000,$C25))*-1</f>
        <v>0</v>
      </c>
      <c r="EC25" s="101">
        <f>(SUMIFS(Caixa!$N$12:$N$5134,Caixa!$B$12:$B$5134,EC$12,Caixa!$L$12:$L$5134,$C25)+SUMIFS(Banco!$M$12:$M$5000,Banco!$B$12:$B$5000,EC$12,Banco!$K$12:$K$5000,$C25))*-1</f>
        <v>0</v>
      </c>
      <c r="ED25" s="101">
        <f>(SUMIFS(Caixa!$N$12:$N$5134,Caixa!$B$12:$B$5134,ED$12,Caixa!$L$12:$L$5134,$C25)+SUMIFS(Banco!$M$12:$M$5000,Banco!$B$12:$B$5000,ED$12,Banco!$K$12:$K$5000,$C25))*-1</f>
        <v>0</v>
      </c>
      <c r="EE25" s="101">
        <f>(SUMIFS(Caixa!$N$12:$N$5134,Caixa!$B$12:$B$5134,EE$12,Caixa!$L$12:$L$5134,$C25)+SUMIFS(Banco!$M$12:$M$5000,Banco!$B$12:$B$5000,EE$12,Banco!$K$12:$K$5000,$C25))*-1</f>
        <v>0</v>
      </c>
      <c r="EF25" s="101">
        <f>(SUMIFS(Caixa!$N$12:$N$5134,Caixa!$B$12:$B$5134,EF$12,Caixa!$L$12:$L$5134,$C25)+SUMIFS(Banco!$M$12:$M$5000,Banco!$B$12:$B$5000,EF$12,Banco!$K$12:$K$5000,$C25))*-1</f>
        <v>0</v>
      </c>
      <c r="EG25" s="101">
        <f>(SUMIFS(Caixa!$N$12:$N$5134,Caixa!$B$12:$B$5134,EG$12,Caixa!$L$12:$L$5134,$C25)+SUMIFS(Banco!$M$12:$M$5000,Banco!$B$12:$B$5000,EG$12,Banco!$K$12:$K$5000,$C25))*-1</f>
        <v>0</v>
      </c>
      <c r="EH25" s="101">
        <f>(SUMIFS(Caixa!$N$12:$N$5134,Caixa!$B$12:$B$5134,EH$12,Caixa!$L$12:$L$5134,$C25)+SUMIFS(Banco!$M$12:$M$5000,Banco!$B$12:$B$5000,EH$12,Banco!$K$12:$K$5000,$C25))*-1</f>
        <v>0</v>
      </c>
      <c r="EI25" s="101">
        <f>(SUMIFS(Caixa!$N$12:$N$5134,Caixa!$B$12:$B$5134,EI$12,Caixa!$L$12:$L$5134,$C25)+SUMIFS(Banco!$M$12:$M$5000,Banco!$B$12:$B$5000,EI$12,Banco!$K$12:$K$5000,$C25))*-1</f>
        <v>0</v>
      </c>
      <c r="EJ25" s="101">
        <f>(SUMIFS(Caixa!$N$12:$N$5134,Caixa!$B$12:$B$5134,EJ$12,Caixa!$L$12:$L$5134,$C25)+SUMIFS(Banco!$M$12:$M$5000,Banco!$B$12:$B$5000,EJ$12,Banco!$K$12:$K$5000,$C25))*-1</f>
        <v>0</v>
      </c>
      <c r="EK25" s="101">
        <f>(SUMIFS(Caixa!$N$12:$N$5134,Caixa!$B$12:$B$5134,EK$12,Caixa!$L$12:$L$5134,$C25)+SUMIFS(Banco!$M$12:$M$5000,Banco!$B$12:$B$5000,EK$12,Banco!$K$12:$K$5000,$C25))*-1</f>
        <v>0</v>
      </c>
      <c r="EL25" s="101">
        <f>(SUMIFS(Caixa!$N$12:$N$5134,Caixa!$B$12:$B$5134,EL$12,Caixa!$L$12:$L$5134,$C25)+SUMIFS(Banco!$M$12:$M$5000,Banco!$B$12:$B$5000,EL$12,Banco!$K$12:$K$5000,$C25))*-1</f>
        <v>0</v>
      </c>
      <c r="EM25" s="101">
        <f>(SUMIFS(Caixa!$N$12:$N$5134,Caixa!$B$12:$B$5134,EM$12,Caixa!$L$12:$L$5134,$C25)+SUMIFS(Banco!$M$12:$M$5000,Banco!$B$12:$B$5000,EM$12,Banco!$K$12:$K$5000,$C25))*-1</f>
        <v>0</v>
      </c>
      <c r="EN25" s="101">
        <f>(SUMIFS(Caixa!$N$12:$N$5134,Caixa!$B$12:$B$5134,EN$12,Caixa!$L$12:$L$5134,$C25)+SUMIFS(Banco!$M$12:$M$5000,Banco!$B$12:$B$5000,EN$12,Banco!$K$12:$K$5000,$C25))*-1</f>
        <v>0</v>
      </c>
      <c r="EO25" s="101">
        <f>(SUMIFS(Caixa!$N$12:$N$5134,Caixa!$B$12:$B$5134,EO$12,Caixa!$L$12:$L$5134,$C25)+SUMIFS(Banco!$M$12:$M$5000,Banco!$B$12:$B$5000,EO$12,Banco!$K$12:$K$5000,$C25))*-1</f>
        <v>0</v>
      </c>
      <c r="EP25" s="101">
        <f>(SUMIFS(Caixa!$N$12:$N$5134,Caixa!$B$12:$B$5134,EP$12,Caixa!$L$12:$L$5134,$C25)+SUMIFS(Banco!$M$12:$M$5000,Banco!$B$12:$B$5000,EP$12,Banco!$K$12:$K$5000,$C25))*-1</f>
        <v>0</v>
      </c>
      <c r="EQ25" s="101">
        <f>(SUMIFS(Caixa!$N$12:$N$5134,Caixa!$B$12:$B$5134,EQ$12,Caixa!$L$12:$L$5134,$C25)+SUMIFS(Banco!$M$12:$M$5000,Banco!$B$12:$B$5000,EQ$12,Banco!$K$12:$K$5000,$C25))*-1</f>
        <v>0</v>
      </c>
      <c r="ER25" s="101">
        <f>(SUMIFS(Caixa!$N$12:$N$5134,Caixa!$B$12:$B$5134,ER$12,Caixa!$L$12:$L$5134,$C25)+SUMIFS(Banco!$M$12:$M$5000,Banco!$B$12:$B$5000,ER$12,Banco!$K$12:$K$5000,$C25))*-1</f>
        <v>0</v>
      </c>
      <c r="ES25" s="101">
        <f>(SUMIFS(Caixa!$N$12:$N$5134,Caixa!$B$12:$B$5134,ES$12,Caixa!$L$12:$L$5134,$C25)+SUMIFS(Banco!$M$12:$M$5000,Banco!$B$12:$B$5000,ES$12,Banco!$K$12:$K$5000,$C25))*-1</f>
        <v>0</v>
      </c>
      <c r="ET25" s="101">
        <f>(SUMIFS(Caixa!$N$12:$N$5134,Caixa!$B$12:$B$5134,ET$12,Caixa!$L$12:$L$5134,$C25)+SUMIFS(Banco!$M$12:$M$5000,Banco!$B$12:$B$5000,ET$12,Banco!$K$12:$K$5000,$C25))*-1</f>
        <v>0</v>
      </c>
      <c r="EU25" s="101">
        <f>(SUMIFS(Caixa!$N$12:$N$5134,Caixa!$B$12:$B$5134,EU$12,Caixa!$L$12:$L$5134,$C25)+SUMIFS(Banco!$M$12:$M$5000,Banco!$B$12:$B$5000,EU$12,Banco!$K$12:$K$5000,$C25))*-1</f>
        <v>0</v>
      </c>
      <c r="EV25" s="101">
        <f>(SUMIFS(Caixa!$N$12:$N$5134,Caixa!$B$12:$B$5134,EV$12,Caixa!$L$12:$L$5134,$C25)+SUMIFS(Banco!$M$12:$M$5000,Banco!$B$12:$B$5000,EV$12,Banco!$K$12:$K$5000,$C25))*-1</f>
        <v>0</v>
      </c>
      <c r="EW25" s="101">
        <f>(SUMIFS(Caixa!$N$12:$N$5134,Caixa!$B$12:$B$5134,EW$12,Caixa!$L$12:$L$5134,$C25)+SUMIFS(Banco!$M$12:$M$5000,Banco!$B$12:$B$5000,EW$12,Banco!$K$12:$K$5000,$C25))*-1</f>
        <v>0</v>
      </c>
      <c r="EX25" s="101">
        <f>(SUMIFS(Caixa!$N$12:$N$5134,Caixa!$B$12:$B$5134,EX$12,Caixa!$L$12:$L$5134,$C25)+SUMIFS(Banco!$M$12:$M$5000,Banco!$B$12:$B$5000,EX$12,Banco!$K$12:$K$5000,$C25))*-1</f>
        <v>0</v>
      </c>
      <c r="EY25" s="101">
        <f>(SUMIFS(Caixa!$N$12:$N$5134,Caixa!$B$12:$B$5134,EY$12,Caixa!$L$12:$L$5134,$C25)+SUMIFS(Banco!$M$12:$M$5000,Banco!$B$12:$B$5000,EY$12,Banco!$K$12:$K$5000,$C25))*-1</f>
        <v>0</v>
      </c>
      <c r="EZ25" s="101">
        <f>(SUMIFS(Caixa!$N$12:$N$5134,Caixa!$B$12:$B$5134,EZ$12,Caixa!$L$12:$L$5134,$C25)+SUMIFS(Banco!$M$12:$M$5000,Banco!$B$12:$B$5000,EZ$12,Banco!$K$12:$K$5000,$C25))*-1</f>
        <v>0</v>
      </c>
      <c r="FA25" s="101">
        <f>(SUMIFS(Caixa!$N$12:$N$5134,Caixa!$B$12:$B$5134,FA$12,Caixa!$L$12:$L$5134,$C25)+SUMIFS(Banco!$M$12:$M$5000,Banco!$B$12:$B$5000,FA$12,Banco!$K$12:$K$5000,$C25))*-1</f>
        <v>0</v>
      </c>
      <c r="FB25" s="101">
        <f>(SUMIFS(Caixa!$N$12:$N$5134,Caixa!$B$12:$B$5134,FB$12,Caixa!$L$12:$L$5134,$C25)+SUMIFS(Banco!$M$12:$M$5000,Banco!$B$12:$B$5000,FB$12,Banco!$K$12:$K$5000,$C25))*-1</f>
        <v>0</v>
      </c>
      <c r="FC25" s="102">
        <f t="shared" si="340"/>
        <v>0</v>
      </c>
      <c r="FD25" s="101">
        <f>(SUMIFS(Caixa!$N$12:$N$5134,Caixa!$B$12:$B$5134,FD$12,Caixa!$L$12:$L$5134,$C25)+SUMIFS(Banco!$M$12:$M$5000,Banco!$B$12:$B$5000,FD$12,Banco!$K$12:$K$5000,$C25))*-1</f>
        <v>0</v>
      </c>
      <c r="FE25" s="101">
        <f>(SUMIFS(Caixa!$N$12:$N$5134,Caixa!$B$12:$B$5134,FE$12,Caixa!$L$12:$L$5134,$C25)+SUMIFS(Banco!$M$12:$M$5000,Banco!$B$12:$B$5000,FE$12,Banco!$K$12:$K$5000,$C25))*-1</f>
        <v>0</v>
      </c>
      <c r="FF25" s="101">
        <f>(SUMIFS(Caixa!$N$12:$N$5134,Caixa!$B$12:$B$5134,FF$12,Caixa!$L$12:$L$5134,$C25)+SUMIFS(Banco!$M$12:$M$5000,Banco!$B$12:$B$5000,FF$12,Banco!$K$12:$K$5000,$C25))*-1</f>
        <v>0</v>
      </c>
      <c r="FG25" s="101">
        <f>(SUMIFS(Caixa!$N$12:$N$5134,Caixa!$B$12:$B$5134,FG$12,Caixa!$L$12:$L$5134,$C25)+SUMIFS(Banco!$M$12:$M$5000,Banco!$B$12:$B$5000,FG$12,Banco!$K$12:$K$5000,$C25))*-1</f>
        <v>0</v>
      </c>
      <c r="FH25" s="101">
        <f>(SUMIFS(Caixa!$N$12:$N$5134,Caixa!$B$12:$B$5134,FH$12,Caixa!$L$12:$L$5134,$C25)+SUMIFS(Banco!$M$12:$M$5000,Banco!$B$12:$B$5000,FH$12,Banco!$K$12:$K$5000,$C25))*-1</f>
        <v>0</v>
      </c>
      <c r="FI25" s="101">
        <f>(SUMIFS(Caixa!$N$12:$N$5134,Caixa!$B$12:$B$5134,FI$12,Caixa!$L$12:$L$5134,$C25)+SUMIFS(Banco!$M$12:$M$5000,Banco!$B$12:$B$5000,FI$12,Banco!$K$12:$K$5000,$C25))*-1</f>
        <v>0</v>
      </c>
      <c r="FJ25" s="101">
        <f>(SUMIFS(Caixa!$N$12:$N$5134,Caixa!$B$12:$B$5134,FJ$12,Caixa!$L$12:$L$5134,$C25)+SUMIFS(Banco!$M$12:$M$5000,Banco!$B$12:$B$5000,FJ$12,Banco!$K$12:$K$5000,$C25))*-1</f>
        <v>0</v>
      </c>
      <c r="FK25" s="101">
        <f>(SUMIFS(Caixa!$N$12:$N$5134,Caixa!$B$12:$B$5134,FK$12,Caixa!$L$12:$L$5134,$C25)+SUMIFS(Banco!$M$12:$M$5000,Banco!$B$12:$B$5000,FK$12,Banco!$K$12:$K$5000,$C25))*-1</f>
        <v>0</v>
      </c>
      <c r="FL25" s="101">
        <f>(SUMIFS(Caixa!$N$12:$N$5134,Caixa!$B$12:$B$5134,FL$12,Caixa!$L$12:$L$5134,$C25)+SUMIFS(Banco!$M$12:$M$5000,Banco!$B$12:$B$5000,FL$12,Banco!$K$12:$K$5000,$C25))*-1</f>
        <v>0</v>
      </c>
      <c r="FM25" s="101">
        <f>(SUMIFS(Caixa!$N$12:$N$5134,Caixa!$B$12:$B$5134,FM$12,Caixa!$L$12:$L$5134,$C25)+SUMIFS(Banco!$M$12:$M$5000,Banco!$B$12:$B$5000,FM$12,Banco!$K$12:$K$5000,$C25))*-1</f>
        <v>0</v>
      </c>
      <c r="FN25" s="101">
        <f>(SUMIFS(Caixa!$N$12:$N$5134,Caixa!$B$12:$B$5134,FN$12,Caixa!$L$12:$L$5134,$C25)+SUMIFS(Banco!$M$12:$M$5000,Banco!$B$12:$B$5000,FN$12,Banco!$K$12:$K$5000,$C25))*-1</f>
        <v>0</v>
      </c>
      <c r="FO25" s="101">
        <f>(SUMIFS(Caixa!$N$12:$N$5134,Caixa!$B$12:$B$5134,FO$12,Caixa!$L$12:$L$5134,$C25)+SUMIFS(Banco!$M$12:$M$5000,Banco!$B$12:$B$5000,FO$12,Banco!$K$12:$K$5000,$C25))*-1</f>
        <v>0</v>
      </c>
      <c r="FP25" s="101">
        <f>(SUMIFS(Caixa!$N$12:$N$5134,Caixa!$B$12:$B$5134,FP$12,Caixa!$L$12:$L$5134,$C25)+SUMIFS(Banco!$M$12:$M$5000,Banco!$B$12:$B$5000,FP$12,Banco!$K$12:$K$5000,$C25))*-1</f>
        <v>0</v>
      </c>
      <c r="FQ25" s="101">
        <f>(SUMIFS(Caixa!$N$12:$N$5134,Caixa!$B$12:$B$5134,FQ$12,Caixa!$L$12:$L$5134,$C25)+SUMIFS(Banco!$M$12:$M$5000,Banco!$B$12:$B$5000,FQ$12,Banco!$K$12:$K$5000,$C25))*-1</f>
        <v>0</v>
      </c>
      <c r="FR25" s="101">
        <f>(SUMIFS(Caixa!$N$12:$N$5134,Caixa!$B$12:$B$5134,FR$12,Caixa!$L$12:$L$5134,$C25)+SUMIFS(Banco!$M$12:$M$5000,Banco!$B$12:$B$5000,FR$12,Banco!$K$12:$K$5000,$C25))*-1</f>
        <v>0</v>
      </c>
      <c r="FS25" s="101">
        <f>(SUMIFS(Caixa!$N$12:$N$5134,Caixa!$B$12:$B$5134,FS$12,Caixa!$L$12:$L$5134,$C25)+SUMIFS(Banco!$M$12:$M$5000,Banco!$B$12:$B$5000,FS$12,Banco!$K$12:$K$5000,$C25))*-1</f>
        <v>0</v>
      </c>
      <c r="FT25" s="101">
        <f>(SUMIFS(Caixa!$N$12:$N$5134,Caixa!$B$12:$B$5134,FT$12,Caixa!$L$12:$L$5134,$C25)+SUMIFS(Banco!$M$12:$M$5000,Banco!$B$12:$B$5000,FT$12,Banco!$K$12:$K$5000,$C25))*-1</f>
        <v>0</v>
      </c>
      <c r="FU25" s="101">
        <f>(SUMIFS(Caixa!$N$12:$N$5134,Caixa!$B$12:$B$5134,FU$12,Caixa!$L$12:$L$5134,$C25)+SUMIFS(Banco!$M$12:$M$5000,Banco!$B$12:$B$5000,FU$12,Banco!$K$12:$K$5000,$C25))*-1</f>
        <v>0</v>
      </c>
      <c r="FV25" s="101">
        <f>(SUMIFS(Caixa!$N$12:$N$5134,Caixa!$B$12:$B$5134,FV$12,Caixa!$L$12:$L$5134,$C25)+SUMIFS(Banco!$M$12:$M$5000,Banco!$B$12:$B$5000,FV$12,Banco!$K$12:$K$5000,$C25))*-1</f>
        <v>0</v>
      </c>
      <c r="FW25" s="101">
        <f>(SUMIFS(Caixa!$N$12:$N$5134,Caixa!$B$12:$B$5134,FW$12,Caixa!$L$12:$L$5134,$C25)+SUMIFS(Banco!$M$12:$M$5000,Banco!$B$12:$B$5000,FW$12,Banco!$K$12:$K$5000,$C25))*-1</f>
        <v>0</v>
      </c>
      <c r="FX25" s="101">
        <f>(SUMIFS(Caixa!$N$12:$N$5134,Caixa!$B$12:$B$5134,FX$12,Caixa!$L$12:$L$5134,$C25)+SUMIFS(Banco!$M$12:$M$5000,Banco!$B$12:$B$5000,FX$12,Banco!$K$12:$K$5000,$C25))*-1</f>
        <v>0</v>
      </c>
      <c r="FY25" s="101">
        <f>(SUMIFS(Caixa!$N$12:$N$5134,Caixa!$B$12:$B$5134,FY$12,Caixa!$L$12:$L$5134,$C25)+SUMIFS(Banco!$M$12:$M$5000,Banco!$B$12:$B$5000,FY$12,Banco!$K$12:$K$5000,$C25))*-1</f>
        <v>0</v>
      </c>
      <c r="FZ25" s="101">
        <f>(SUMIFS(Caixa!$N$12:$N$5134,Caixa!$B$12:$B$5134,FZ$12,Caixa!$L$12:$L$5134,$C25)+SUMIFS(Banco!$M$12:$M$5000,Banco!$B$12:$B$5000,FZ$12,Banco!$K$12:$K$5000,$C25))*-1</f>
        <v>0</v>
      </c>
      <c r="GA25" s="101">
        <f>(SUMIFS(Caixa!$N$12:$N$5134,Caixa!$B$12:$B$5134,GA$12,Caixa!$L$12:$L$5134,$C25)+SUMIFS(Banco!$M$12:$M$5000,Banco!$B$12:$B$5000,GA$12,Banco!$K$12:$K$5000,$C25))*-1</f>
        <v>0</v>
      </c>
      <c r="GB25" s="101">
        <f>(SUMIFS(Caixa!$N$12:$N$5134,Caixa!$B$12:$B$5134,GB$12,Caixa!$L$12:$L$5134,$C25)+SUMIFS(Banco!$M$12:$M$5000,Banco!$B$12:$B$5000,GB$12,Banco!$K$12:$K$5000,$C25))*-1</f>
        <v>0</v>
      </c>
      <c r="GC25" s="101">
        <f>(SUMIFS(Caixa!$N$12:$N$5134,Caixa!$B$12:$B$5134,GC$12,Caixa!$L$12:$L$5134,$C25)+SUMIFS(Banco!$M$12:$M$5000,Banco!$B$12:$B$5000,GC$12,Banco!$K$12:$K$5000,$C25))*-1</f>
        <v>0</v>
      </c>
      <c r="GD25" s="101">
        <f>(SUMIFS(Caixa!$N$12:$N$5134,Caixa!$B$12:$B$5134,GD$12,Caixa!$L$12:$L$5134,$C25)+SUMIFS(Banco!$M$12:$M$5000,Banco!$B$12:$B$5000,GD$12,Banco!$K$12:$K$5000,$C25))*-1</f>
        <v>0</v>
      </c>
      <c r="GE25" s="101">
        <f>(SUMIFS(Caixa!$N$12:$N$5134,Caixa!$B$12:$B$5134,GE$12,Caixa!$L$12:$L$5134,$C25)+SUMIFS(Banco!$M$12:$M$5000,Banco!$B$12:$B$5000,GE$12,Banco!$K$12:$K$5000,$C25))*-1</f>
        <v>0</v>
      </c>
      <c r="GF25" s="101">
        <f>(SUMIFS(Caixa!$N$12:$N$5134,Caixa!$B$12:$B$5134,GF$12,Caixa!$L$12:$L$5134,$C25)+SUMIFS(Banco!$M$12:$M$5000,Banco!$B$12:$B$5000,GF$12,Banco!$K$12:$K$5000,$C25))*-1</f>
        <v>0</v>
      </c>
      <c r="GG25" s="101">
        <f>(SUMIFS(Caixa!$N$12:$N$5134,Caixa!$B$12:$B$5134,GG$12,Caixa!$L$12:$L$5134,$C25)+SUMIFS(Banco!$M$12:$M$5000,Banco!$B$12:$B$5000,GG$12,Banco!$K$12:$K$5000,$C25))*-1</f>
        <v>0</v>
      </c>
      <c r="GH25" s="102">
        <f t="shared" si="335"/>
        <v>0</v>
      </c>
      <c r="GI25" s="101">
        <f>(SUMIFS(Caixa!$N$12:$N$5134,Caixa!$B$12:$B$5134,GI$12,Caixa!$L$12:$L$5134,$C25)+SUMIFS(Banco!$M$12:$M$5000,Banco!$B$12:$B$5000,GI$12,Banco!$K$12:$K$5000,$C25))*-1</f>
        <v>0</v>
      </c>
      <c r="GJ25" s="101">
        <f>(SUMIFS(Caixa!$N$12:$N$5134,Caixa!$B$12:$B$5134,GJ$12,Caixa!$L$12:$L$5134,$C25)+SUMIFS(Banco!$M$12:$M$5000,Banco!$B$12:$B$5000,GJ$12,Banco!$K$12:$K$5000,$C25))*-1</f>
        <v>0</v>
      </c>
      <c r="GK25" s="101">
        <f>(SUMIFS(Caixa!$N$12:$N$5134,Caixa!$B$12:$B$5134,GK$12,Caixa!$L$12:$L$5134,$C25)+SUMIFS(Banco!$M$12:$M$5000,Banco!$B$12:$B$5000,GK$12,Banco!$K$12:$K$5000,$C25))*-1</f>
        <v>0</v>
      </c>
      <c r="GL25" s="101">
        <f>(SUMIFS(Caixa!$N$12:$N$5134,Caixa!$B$12:$B$5134,GL$12,Caixa!$L$12:$L$5134,$C25)+SUMIFS(Banco!$M$12:$M$5000,Banco!$B$12:$B$5000,GL$12,Banco!$K$12:$K$5000,$C25))*-1</f>
        <v>0</v>
      </c>
      <c r="GM25" s="101">
        <f>(SUMIFS(Caixa!$N$12:$N$5134,Caixa!$B$12:$B$5134,GM$12,Caixa!$L$12:$L$5134,$C25)+SUMIFS(Banco!$M$12:$M$5000,Banco!$B$12:$B$5000,GM$12,Banco!$K$12:$K$5000,$C25))*-1</f>
        <v>0</v>
      </c>
      <c r="GN25" s="101">
        <f>(SUMIFS(Caixa!$N$12:$N$5134,Caixa!$B$12:$B$5134,GN$12,Caixa!$L$12:$L$5134,$C25)+SUMIFS(Banco!$M$12:$M$5000,Banco!$B$12:$B$5000,GN$12,Banco!$K$12:$K$5000,$C25))*-1</f>
        <v>0</v>
      </c>
      <c r="GO25" s="101">
        <f>(SUMIFS(Caixa!$N$12:$N$5134,Caixa!$B$12:$B$5134,GO$12,Caixa!$L$12:$L$5134,$C25)+SUMIFS(Banco!$M$12:$M$5000,Banco!$B$12:$B$5000,GO$12,Banco!$K$12:$K$5000,$C25))*-1</f>
        <v>0</v>
      </c>
      <c r="GP25" s="101">
        <f>(SUMIFS(Caixa!$N$12:$N$5134,Caixa!$B$12:$B$5134,GP$12,Caixa!$L$12:$L$5134,$C25)+SUMIFS(Banco!$M$12:$M$5000,Banco!$B$12:$B$5000,GP$12,Banco!$K$12:$K$5000,$C25))*-1</f>
        <v>0</v>
      </c>
      <c r="GQ25" s="101">
        <f>(SUMIFS(Caixa!$N$12:$N$5134,Caixa!$B$12:$B$5134,GQ$12,Caixa!$L$12:$L$5134,$C25)+SUMIFS(Banco!$M$12:$M$5000,Banco!$B$12:$B$5000,GQ$12,Banco!$K$12:$K$5000,$C25))*-1</f>
        <v>0</v>
      </c>
      <c r="GR25" s="101">
        <f>(SUMIFS(Caixa!$N$12:$N$5134,Caixa!$B$12:$B$5134,GR$12,Caixa!$L$12:$L$5134,$C25)+SUMIFS(Banco!$M$12:$M$5000,Banco!$B$12:$B$5000,GR$12,Banco!$K$12:$K$5000,$C25))*-1</f>
        <v>0</v>
      </c>
      <c r="GS25" s="101">
        <f>(SUMIFS(Caixa!$N$12:$N$5134,Caixa!$B$12:$B$5134,GS$12,Caixa!$L$12:$L$5134,$C25)+SUMIFS(Banco!$M$12:$M$5000,Banco!$B$12:$B$5000,GS$12,Banco!$K$12:$K$5000,$C25))*-1</f>
        <v>0</v>
      </c>
      <c r="GT25" s="101">
        <f>(SUMIFS(Caixa!$N$12:$N$5134,Caixa!$B$12:$B$5134,GT$12,Caixa!$L$12:$L$5134,$C25)+SUMIFS(Banco!$M$12:$M$5000,Banco!$B$12:$B$5000,GT$12,Banco!$K$12:$K$5000,$C25))*-1</f>
        <v>0</v>
      </c>
      <c r="GU25" s="101">
        <f>(SUMIFS(Caixa!$N$12:$N$5134,Caixa!$B$12:$B$5134,GU$12,Caixa!$L$12:$L$5134,$C25)+SUMIFS(Banco!$M$12:$M$5000,Banco!$B$12:$B$5000,GU$12,Banco!$K$12:$K$5000,$C25))*-1</f>
        <v>0</v>
      </c>
      <c r="GV25" s="101">
        <f>(SUMIFS(Caixa!$N$12:$N$5134,Caixa!$B$12:$B$5134,GV$12,Caixa!$L$12:$L$5134,$C25)+SUMIFS(Banco!$M$12:$M$5000,Banco!$B$12:$B$5000,GV$12,Banco!$K$12:$K$5000,$C25))*-1</f>
        <v>0</v>
      </c>
      <c r="GW25" s="101">
        <f>(SUMIFS(Caixa!$N$12:$N$5134,Caixa!$B$12:$B$5134,GW$12,Caixa!$L$12:$L$5134,$C25)+SUMIFS(Banco!$M$12:$M$5000,Banco!$B$12:$B$5000,GW$12,Banco!$K$12:$K$5000,$C25))*-1</f>
        <v>0</v>
      </c>
      <c r="GX25" s="101">
        <f>(SUMIFS(Caixa!$N$12:$N$5134,Caixa!$B$12:$B$5134,GX$12,Caixa!$L$12:$L$5134,$C25)+SUMIFS(Banco!$M$12:$M$5000,Banco!$B$12:$B$5000,GX$12,Banco!$K$12:$K$5000,$C25))*-1</f>
        <v>0</v>
      </c>
      <c r="GY25" s="101">
        <f>(SUMIFS(Caixa!$N$12:$N$5134,Caixa!$B$12:$B$5134,GY$12,Caixa!$L$12:$L$5134,$C25)+SUMIFS(Banco!$M$12:$M$5000,Banco!$B$12:$B$5000,GY$12,Banco!$K$12:$K$5000,$C25))*-1</f>
        <v>0</v>
      </c>
      <c r="GZ25" s="101">
        <f>(SUMIFS(Caixa!$N$12:$N$5134,Caixa!$B$12:$B$5134,GZ$12,Caixa!$L$12:$L$5134,$C25)+SUMIFS(Banco!$M$12:$M$5000,Banco!$B$12:$B$5000,GZ$12,Banco!$K$12:$K$5000,$C25))*-1</f>
        <v>0</v>
      </c>
      <c r="HA25" s="101">
        <f>(SUMIFS(Caixa!$N$12:$N$5134,Caixa!$B$12:$B$5134,HA$12,Caixa!$L$12:$L$5134,$C25)+SUMIFS(Banco!$M$12:$M$5000,Banco!$B$12:$B$5000,HA$12,Banco!$K$12:$K$5000,$C25))*-1</f>
        <v>0</v>
      </c>
      <c r="HB25" s="101">
        <f>(SUMIFS(Caixa!$N$12:$N$5134,Caixa!$B$12:$B$5134,HB$12,Caixa!$L$12:$L$5134,$C25)+SUMIFS(Banco!$M$12:$M$5000,Banco!$B$12:$B$5000,HB$12,Banco!$K$12:$K$5000,$C25))*-1</f>
        <v>0</v>
      </c>
      <c r="HC25" s="101">
        <f>(SUMIFS(Caixa!$N$12:$N$5134,Caixa!$B$12:$B$5134,HC$12,Caixa!$L$12:$L$5134,$C25)+SUMIFS(Banco!$M$12:$M$5000,Banco!$B$12:$B$5000,HC$12,Banco!$K$12:$K$5000,$C25))*-1</f>
        <v>0</v>
      </c>
      <c r="HD25" s="101">
        <f>(SUMIFS(Caixa!$N$12:$N$5134,Caixa!$B$12:$B$5134,HD$12,Caixa!$L$12:$L$5134,$C25)+SUMIFS(Banco!$M$12:$M$5000,Banco!$B$12:$B$5000,HD$12,Banco!$K$12:$K$5000,$C25))*-1</f>
        <v>0</v>
      </c>
      <c r="HE25" s="101">
        <f>(SUMIFS(Caixa!$N$12:$N$5134,Caixa!$B$12:$B$5134,HE$12,Caixa!$L$12:$L$5134,$C25)+SUMIFS(Banco!$M$12:$M$5000,Banco!$B$12:$B$5000,HE$12,Banco!$K$12:$K$5000,$C25))*-1</f>
        <v>0</v>
      </c>
      <c r="HF25" s="101">
        <f>(SUMIFS(Caixa!$N$12:$N$5134,Caixa!$B$12:$B$5134,HF$12,Caixa!$L$12:$L$5134,$C25)+SUMIFS(Banco!$M$12:$M$5000,Banco!$B$12:$B$5000,HF$12,Banco!$K$12:$K$5000,$C25))*-1</f>
        <v>0</v>
      </c>
      <c r="HG25" s="101">
        <f>(SUMIFS(Caixa!$N$12:$N$5134,Caixa!$B$12:$B$5134,HG$12,Caixa!$L$12:$L$5134,$C25)+SUMIFS(Banco!$M$12:$M$5000,Banco!$B$12:$B$5000,HG$12,Banco!$K$12:$K$5000,$C25))*-1</f>
        <v>0</v>
      </c>
      <c r="HH25" s="101">
        <f>(SUMIFS(Caixa!$N$12:$N$5134,Caixa!$B$12:$B$5134,HH$12,Caixa!$L$12:$L$5134,$C25)+SUMIFS(Banco!$M$12:$M$5000,Banco!$B$12:$B$5000,HH$12,Banco!$K$12:$K$5000,$C25))*-1</f>
        <v>0</v>
      </c>
      <c r="HI25" s="101">
        <f>(SUMIFS(Caixa!$N$12:$N$5134,Caixa!$B$12:$B$5134,HI$12,Caixa!$L$12:$L$5134,$C25)+SUMIFS(Banco!$M$12:$M$5000,Banco!$B$12:$B$5000,HI$12,Banco!$K$12:$K$5000,$C25))*-1</f>
        <v>0</v>
      </c>
      <c r="HJ25" s="101">
        <f>(SUMIFS(Caixa!$N$12:$N$5134,Caixa!$B$12:$B$5134,HJ$12,Caixa!$L$12:$L$5134,$C25)+SUMIFS(Banco!$M$12:$M$5000,Banco!$B$12:$B$5000,HJ$12,Banco!$K$12:$K$5000,$C25))*-1</f>
        <v>0</v>
      </c>
      <c r="HK25" s="101">
        <f>(SUMIFS(Caixa!$N$12:$N$5134,Caixa!$B$12:$B$5134,HK$12,Caixa!$L$12:$L$5134,$C25)+SUMIFS(Banco!$M$12:$M$5000,Banco!$B$12:$B$5000,HK$12,Banco!$K$12:$K$5000,$C25))*-1</f>
        <v>0</v>
      </c>
      <c r="HL25" s="101">
        <f>(SUMIFS(Caixa!$N$12:$N$5134,Caixa!$B$12:$B$5134,HL$12,Caixa!$L$12:$L$5134,$C25)+SUMIFS(Banco!$M$12:$M$5000,Banco!$B$12:$B$5000,HL$12,Banco!$K$12:$K$5000,$C25))*-1</f>
        <v>0</v>
      </c>
      <c r="HM25" s="101">
        <f>(SUMIFS(Caixa!$N$12:$N$5134,Caixa!$B$12:$B$5134,HM$12,Caixa!$L$12:$L$5134,$C25)+SUMIFS(Banco!$M$12:$M$5000,Banco!$B$12:$B$5000,HM$12,Banco!$K$12:$K$5000,$C25))*-1</f>
        <v>0</v>
      </c>
      <c r="HN25" s="102">
        <f t="shared" si="341"/>
        <v>0</v>
      </c>
      <c r="HO25" s="101">
        <f>(SUMIFS(Caixa!$N$12:$N$5134,Caixa!$B$12:$B$5134,HO$12,Caixa!$L$12:$L$5134,$C25)+SUMIFS(Banco!$M$12:$M$5000,Banco!$B$12:$B$5000,HO$12,Banco!$K$12:$K$5000,$C25))*-1</f>
        <v>0</v>
      </c>
      <c r="HP25" s="101">
        <f>(SUMIFS(Caixa!$N$12:$N$5134,Caixa!$B$12:$B$5134,HP$12,Caixa!$L$12:$L$5134,$C25)+SUMIFS(Banco!$M$12:$M$5000,Banco!$B$12:$B$5000,HP$12,Banco!$K$12:$K$5000,$C25))*-1</f>
        <v>0</v>
      </c>
      <c r="HQ25" s="101">
        <f>(SUMIFS(Caixa!$N$12:$N$5134,Caixa!$B$12:$B$5134,HQ$12,Caixa!$L$12:$L$5134,$C25)+SUMIFS(Banco!$M$12:$M$5000,Banco!$B$12:$B$5000,HQ$12,Banco!$K$12:$K$5000,$C25))*-1</f>
        <v>0</v>
      </c>
      <c r="HR25" s="101">
        <f>(SUMIFS(Caixa!$N$12:$N$5134,Caixa!$B$12:$B$5134,HR$12,Caixa!$L$12:$L$5134,$C25)+SUMIFS(Banco!$M$12:$M$5000,Banco!$B$12:$B$5000,HR$12,Banco!$K$12:$K$5000,$C25))*-1</f>
        <v>0</v>
      </c>
      <c r="HS25" s="101">
        <f>(SUMIFS(Caixa!$N$12:$N$5134,Caixa!$B$12:$B$5134,HS$12,Caixa!$L$12:$L$5134,$C25)+SUMIFS(Banco!$M$12:$M$5000,Banco!$B$12:$B$5000,HS$12,Banco!$K$12:$K$5000,$C25))*-1</f>
        <v>0</v>
      </c>
      <c r="HT25" s="101">
        <f>(SUMIFS(Caixa!$N$12:$N$5134,Caixa!$B$12:$B$5134,HT$12,Caixa!$L$12:$L$5134,$C25)+SUMIFS(Banco!$M$12:$M$5000,Banco!$B$12:$B$5000,HT$12,Banco!$K$12:$K$5000,$C25))*-1</f>
        <v>0</v>
      </c>
      <c r="HU25" s="101">
        <f>(SUMIFS(Caixa!$N$12:$N$5134,Caixa!$B$12:$B$5134,HU$12,Caixa!$L$12:$L$5134,$C25)+SUMIFS(Banco!$M$12:$M$5000,Banco!$B$12:$B$5000,HU$12,Banco!$K$12:$K$5000,$C25))*-1</f>
        <v>0</v>
      </c>
      <c r="HV25" s="101">
        <f>(SUMIFS(Caixa!$N$12:$N$5134,Caixa!$B$12:$B$5134,HV$12,Caixa!$L$12:$L$5134,$C25)+SUMIFS(Banco!$M$12:$M$5000,Banco!$B$12:$B$5000,HV$12,Banco!$K$12:$K$5000,$C25))*-1</f>
        <v>0</v>
      </c>
      <c r="HW25" s="101">
        <f>(SUMIFS(Caixa!$N$12:$N$5134,Caixa!$B$12:$B$5134,HW$12,Caixa!$L$12:$L$5134,$C25)+SUMIFS(Banco!$M$12:$M$5000,Banco!$B$12:$B$5000,HW$12,Banco!$K$12:$K$5000,$C25))*-1</f>
        <v>0</v>
      </c>
      <c r="HX25" s="101">
        <f>(SUMIFS(Caixa!$N$12:$N$5134,Caixa!$B$12:$B$5134,HX$12,Caixa!$L$12:$L$5134,$C25)+SUMIFS(Banco!$M$12:$M$5000,Banco!$B$12:$B$5000,HX$12,Banco!$K$12:$K$5000,$C25))*-1</f>
        <v>0</v>
      </c>
      <c r="HY25" s="101">
        <f>(SUMIFS(Caixa!$N$12:$N$5134,Caixa!$B$12:$B$5134,HY$12,Caixa!$L$12:$L$5134,$C25)+SUMIFS(Banco!$M$12:$M$5000,Banco!$B$12:$B$5000,HY$12,Banco!$K$12:$K$5000,$C25))*-1</f>
        <v>0</v>
      </c>
      <c r="HZ25" s="101">
        <f>(SUMIFS(Caixa!$N$12:$N$5134,Caixa!$B$12:$B$5134,HZ$12,Caixa!$L$12:$L$5134,$C25)+SUMIFS(Banco!$M$12:$M$5000,Banco!$B$12:$B$5000,HZ$12,Banco!$K$12:$K$5000,$C25))*-1</f>
        <v>0</v>
      </c>
      <c r="IA25" s="101">
        <f>(SUMIFS(Caixa!$N$12:$N$5134,Caixa!$B$12:$B$5134,IA$12,Caixa!$L$12:$L$5134,$C25)+SUMIFS(Banco!$M$12:$M$5000,Banco!$B$12:$B$5000,IA$12,Banco!$K$12:$K$5000,$C25))*-1</f>
        <v>0</v>
      </c>
      <c r="IB25" s="101">
        <f>(SUMIFS(Caixa!$N$12:$N$5134,Caixa!$B$12:$B$5134,IB$12,Caixa!$L$12:$L$5134,$C25)+SUMIFS(Banco!$M$12:$M$5000,Banco!$B$12:$B$5000,IB$12,Banco!$K$12:$K$5000,$C25))*-1</f>
        <v>0</v>
      </c>
      <c r="IC25" s="101">
        <f>(SUMIFS(Caixa!$N$12:$N$5134,Caixa!$B$12:$B$5134,IC$12,Caixa!$L$12:$L$5134,$C25)+SUMIFS(Banco!$M$12:$M$5000,Banco!$B$12:$B$5000,IC$12,Banco!$K$12:$K$5000,$C25))*-1</f>
        <v>0</v>
      </c>
      <c r="ID25" s="101">
        <f>(SUMIFS(Caixa!$N$12:$N$5134,Caixa!$B$12:$B$5134,ID$12,Caixa!$L$12:$L$5134,$C25)+SUMIFS(Banco!$M$12:$M$5000,Banco!$B$12:$B$5000,ID$12,Banco!$K$12:$K$5000,$C25))*-1</f>
        <v>0</v>
      </c>
      <c r="IE25" s="101">
        <f>(SUMIFS(Caixa!$N$12:$N$5134,Caixa!$B$12:$B$5134,IE$12,Caixa!$L$12:$L$5134,$C25)+SUMIFS(Banco!$M$12:$M$5000,Banco!$B$12:$B$5000,IE$12,Banco!$K$12:$K$5000,$C25))*-1</f>
        <v>0</v>
      </c>
      <c r="IF25" s="101">
        <f>(SUMIFS(Caixa!$N$12:$N$5134,Caixa!$B$12:$B$5134,IF$12,Caixa!$L$12:$L$5134,$C25)+SUMIFS(Banco!$M$12:$M$5000,Banco!$B$12:$B$5000,IF$12,Banco!$K$12:$K$5000,$C25))*-1</f>
        <v>0</v>
      </c>
      <c r="IG25" s="101">
        <f>(SUMIFS(Caixa!$N$12:$N$5134,Caixa!$B$12:$B$5134,IG$12,Caixa!$L$12:$L$5134,$C25)+SUMIFS(Banco!$M$12:$M$5000,Banco!$B$12:$B$5000,IG$12,Banco!$K$12:$K$5000,$C25))*-1</f>
        <v>0</v>
      </c>
      <c r="IH25" s="101">
        <f>(SUMIFS(Caixa!$N$12:$N$5134,Caixa!$B$12:$B$5134,IH$12,Caixa!$L$12:$L$5134,$C25)+SUMIFS(Banco!$M$12:$M$5000,Banco!$B$12:$B$5000,IH$12,Banco!$K$12:$K$5000,$C25))*-1</f>
        <v>0</v>
      </c>
      <c r="II25" s="101">
        <f>(SUMIFS(Caixa!$N$12:$N$5134,Caixa!$B$12:$B$5134,II$12,Caixa!$L$12:$L$5134,$C25)+SUMIFS(Banco!$M$12:$M$5000,Banco!$B$12:$B$5000,II$12,Banco!$K$12:$K$5000,$C25))*-1</f>
        <v>0</v>
      </c>
      <c r="IJ25" s="101">
        <f>(SUMIFS(Caixa!$N$12:$N$5134,Caixa!$B$12:$B$5134,IJ$12,Caixa!$L$12:$L$5134,$C25)+SUMIFS(Banco!$M$12:$M$5000,Banco!$B$12:$B$5000,IJ$12,Banco!$K$12:$K$5000,$C25))*-1</f>
        <v>0</v>
      </c>
      <c r="IK25" s="101">
        <f>(SUMIFS(Caixa!$N$12:$N$5134,Caixa!$B$12:$B$5134,IK$12,Caixa!$L$12:$L$5134,$C25)+SUMIFS(Banco!$M$12:$M$5000,Banco!$B$12:$B$5000,IK$12,Banco!$K$12:$K$5000,$C25))*-1</f>
        <v>0</v>
      </c>
      <c r="IL25" s="101">
        <f>(SUMIFS(Caixa!$N$12:$N$5134,Caixa!$B$12:$B$5134,IL$12,Caixa!$L$12:$L$5134,$C25)+SUMIFS(Banco!$M$12:$M$5000,Banco!$B$12:$B$5000,IL$12,Banco!$K$12:$K$5000,$C25))*-1</f>
        <v>0</v>
      </c>
      <c r="IM25" s="101">
        <f>(SUMIFS(Caixa!$N$12:$N$5134,Caixa!$B$12:$B$5134,IM$12,Caixa!$L$12:$L$5134,$C25)+SUMIFS(Banco!$M$12:$M$5000,Banco!$B$12:$B$5000,IM$12,Banco!$K$12:$K$5000,$C25))*-1</f>
        <v>0</v>
      </c>
      <c r="IN25" s="101">
        <f>(SUMIFS(Caixa!$N$12:$N$5134,Caixa!$B$12:$B$5134,IN$12,Caixa!$L$12:$L$5134,$C25)+SUMIFS(Banco!$M$12:$M$5000,Banco!$B$12:$B$5000,IN$12,Banco!$K$12:$K$5000,$C25))*-1</f>
        <v>0</v>
      </c>
      <c r="IO25" s="101">
        <f>(SUMIFS(Caixa!$N$12:$N$5134,Caixa!$B$12:$B$5134,IO$12,Caixa!$L$12:$L$5134,$C25)+SUMIFS(Banco!$M$12:$M$5000,Banco!$B$12:$B$5000,IO$12,Banco!$K$12:$K$5000,$C25))*-1</f>
        <v>0</v>
      </c>
      <c r="IP25" s="101">
        <f>(SUMIFS(Caixa!$N$12:$N$5134,Caixa!$B$12:$B$5134,IP$12,Caixa!$L$12:$L$5134,$C25)+SUMIFS(Banco!$M$12:$M$5000,Banco!$B$12:$B$5000,IP$12,Banco!$K$12:$K$5000,$C25))*-1</f>
        <v>0</v>
      </c>
      <c r="IQ25" s="101">
        <f>(SUMIFS(Caixa!$N$12:$N$5134,Caixa!$B$12:$B$5134,IQ$12,Caixa!$L$12:$L$5134,$C25)+SUMIFS(Banco!$M$12:$M$5000,Banco!$B$12:$B$5000,IQ$12,Banco!$K$12:$K$5000,$C25))*-1</f>
        <v>0</v>
      </c>
      <c r="IR25" s="101">
        <f>(SUMIFS(Caixa!$N$12:$N$5134,Caixa!$B$12:$B$5134,IR$12,Caixa!$L$12:$L$5134,$C25)+SUMIFS(Banco!$M$12:$M$5000,Banco!$B$12:$B$5000,IR$12,Banco!$K$12:$K$5000,$C25))*-1</f>
        <v>0</v>
      </c>
      <c r="IS25" s="101">
        <f>(SUMIFS(Caixa!$N$12:$N$5134,Caixa!$B$12:$B$5134,IS$12,Caixa!$L$12:$L$5134,$C25)+SUMIFS(Banco!$M$12:$M$5000,Banco!$B$12:$B$5000,IS$12,Banco!$K$12:$K$5000,$C25))*-1</f>
        <v>0</v>
      </c>
      <c r="IT25" s="102">
        <f t="shared" si="342"/>
        <v>0</v>
      </c>
      <c r="IU25" s="101">
        <f>(SUMIFS(Caixa!$N$12:$N$5134,Caixa!$B$12:$B$5134,IU$12,Caixa!$L$12:$L$5134,$C25)+SUMIFS(Banco!$M$12:$M$5000,Banco!$B$12:$B$5000,IU$12,Banco!$K$12:$K$5000,$C25))*-1</f>
        <v>0</v>
      </c>
      <c r="IV25" s="101">
        <f>(SUMIFS(Caixa!$N$12:$N$5134,Caixa!$B$12:$B$5134,IV$12,Caixa!$L$12:$L$5134,$C25)+SUMIFS(Banco!$M$12:$M$5000,Banco!$B$12:$B$5000,IV$12,Banco!$K$12:$K$5000,$C25))*-1</f>
        <v>0</v>
      </c>
      <c r="IW25" s="101">
        <f>(SUMIFS(Caixa!$N$12:$N$5134,Caixa!$B$12:$B$5134,IW$12,Caixa!$L$12:$L$5134,$C25)+SUMIFS(Banco!$M$12:$M$5000,Banco!$B$12:$B$5000,IW$12,Banco!$K$12:$K$5000,$C25))*-1</f>
        <v>0</v>
      </c>
      <c r="IX25" s="101">
        <f>(SUMIFS(Caixa!$N$12:$N$5134,Caixa!$B$12:$B$5134,IX$12,Caixa!$L$12:$L$5134,$C25)+SUMIFS(Banco!$M$12:$M$5000,Banco!$B$12:$B$5000,IX$12,Banco!$K$12:$K$5000,$C25))*-1</f>
        <v>0</v>
      </c>
      <c r="IY25" s="101">
        <f>(SUMIFS(Caixa!$N$12:$N$5134,Caixa!$B$12:$B$5134,IY$12,Caixa!$L$12:$L$5134,$C25)+SUMIFS(Banco!$M$12:$M$5000,Banco!$B$12:$B$5000,IY$12,Banco!$K$12:$K$5000,$C25))*-1</f>
        <v>0</v>
      </c>
      <c r="IZ25" s="101">
        <f>(SUMIFS(Caixa!$N$12:$N$5134,Caixa!$B$12:$B$5134,IZ$12,Caixa!$L$12:$L$5134,$C25)+SUMIFS(Banco!$M$12:$M$5000,Banco!$B$12:$B$5000,IZ$12,Banco!$K$12:$K$5000,$C25))*-1</f>
        <v>0</v>
      </c>
      <c r="JA25" s="101">
        <f>(SUMIFS(Caixa!$N$12:$N$5134,Caixa!$B$12:$B$5134,JA$12,Caixa!$L$12:$L$5134,$C25)+SUMIFS(Banco!$M$12:$M$5000,Banco!$B$12:$B$5000,JA$12,Banco!$K$12:$K$5000,$C25))*-1</f>
        <v>0</v>
      </c>
      <c r="JB25" s="101">
        <f>(SUMIFS(Caixa!$N$12:$N$5134,Caixa!$B$12:$B$5134,JB$12,Caixa!$L$12:$L$5134,$C25)+SUMIFS(Banco!$M$12:$M$5000,Banco!$B$12:$B$5000,JB$12,Banco!$K$12:$K$5000,$C25))*-1</f>
        <v>0</v>
      </c>
      <c r="JC25" s="101">
        <f>(SUMIFS(Caixa!$N$12:$N$5134,Caixa!$B$12:$B$5134,JC$12,Caixa!$L$12:$L$5134,$C25)+SUMIFS(Banco!$M$12:$M$5000,Banco!$B$12:$B$5000,JC$12,Banco!$K$12:$K$5000,$C25))*-1</f>
        <v>0</v>
      </c>
      <c r="JD25" s="101">
        <f>(SUMIFS(Caixa!$N$12:$N$5134,Caixa!$B$12:$B$5134,JD$12,Caixa!$L$12:$L$5134,$C25)+SUMIFS(Banco!$M$12:$M$5000,Banco!$B$12:$B$5000,JD$12,Banco!$K$12:$K$5000,$C25))*-1</f>
        <v>0</v>
      </c>
      <c r="JE25" s="101">
        <f>(SUMIFS(Caixa!$N$12:$N$5134,Caixa!$B$12:$B$5134,JE$12,Caixa!$L$12:$L$5134,$C25)+SUMIFS(Banco!$M$12:$M$5000,Banco!$B$12:$B$5000,JE$12,Banco!$K$12:$K$5000,$C25))*-1</f>
        <v>0</v>
      </c>
      <c r="JF25" s="101">
        <f>(SUMIFS(Caixa!$N$12:$N$5134,Caixa!$B$12:$B$5134,JF$12,Caixa!$L$12:$L$5134,$C25)+SUMIFS(Banco!$M$12:$M$5000,Banco!$B$12:$B$5000,JF$12,Banco!$K$12:$K$5000,$C25))*-1</f>
        <v>0</v>
      </c>
      <c r="JG25" s="101">
        <f>(SUMIFS(Caixa!$N$12:$N$5134,Caixa!$B$12:$B$5134,JG$12,Caixa!$L$12:$L$5134,$C25)+SUMIFS(Banco!$M$12:$M$5000,Banco!$B$12:$B$5000,JG$12,Banco!$K$12:$K$5000,$C25))*-1</f>
        <v>0</v>
      </c>
      <c r="JH25" s="101">
        <f>(SUMIFS(Caixa!$N$12:$N$5134,Caixa!$B$12:$B$5134,JH$12,Caixa!$L$12:$L$5134,$C25)+SUMIFS(Banco!$M$12:$M$5000,Banco!$B$12:$B$5000,JH$12,Banco!$K$12:$K$5000,$C25))*-1</f>
        <v>0</v>
      </c>
      <c r="JI25" s="101">
        <f>(SUMIFS(Caixa!$N$12:$N$5134,Caixa!$B$12:$B$5134,JI$12,Caixa!$L$12:$L$5134,$C25)+SUMIFS(Banco!$M$12:$M$5000,Banco!$B$12:$B$5000,JI$12,Banco!$K$12:$K$5000,$C25))*-1</f>
        <v>0</v>
      </c>
      <c r="JJ25" s="101">
        <f>(SUMIFS(Caixa!$N$12:$N$5134,Caixa!$B$12:$B$5134,JJ$12,Caixa!$L$12:$L$5134,$C25)+SUMIFS(Banco!$M$12:$M$5000,Banco!$B$12:$B$5000,JJ$12,Banco!$K$12:$K$5000,$C25))*-1</f>
        <v>0</v>
      </c>
      <c r="JK25" s="101">
        <f>(SUMIFS(Caixa!$N$12:$N$5134,Caixa!$B$12:$B$5134,JK$12,Caixa!$L$12:$L$5134,$C25)+SUMIFS(Banco!$M$12:$M$5000,Banco!$B$12:$B$5000,JK$12,Banco!$K$12:$K$5000,$C25))*-1</f>
        <v>0</v>
      </c>
      <c r="JL25" s="101">
        <f>(SUMIFS(Caixa!$N$12:$N$5134,Caixa!$B$12:$B$5134,JL$12,Caixa!$L$12:$L$5134,$C25)+SUMIFS(Banco!$M$12:$M$5000,Banco!$B$12:$B$5000,JL$12,Banco!$K$12:$K$5000,$C25))*-1</f>
        <v>0</v>
      </c>
      <c r="JM25" s="101">
        <f>(SUMIFS(Caixa!$N$12:$N$5134,Caixa!$B$12:$B$5134,JM$12,Caixa!$L$12:$L$5134,$C25)+SUMIFS(Banco!$M$12:$M$5000,Banco!$B$12:$B$5000,JM$12,Banco!$K$12:$K$5000,$C25))*-1</f>
        <v>0</v>
      </c>
      <c r="JN25" s="101">
        <f>(SUMIFS(Caixa!$N$12:$N$5134,Caixa!$B$12:$B$5134,JN$12,Caixa!$L$12:$L$5134,$C25)+SUMIFS(Banco!$M$12:$M$5000,Banco!$B$12:$B$5000,JN$12,Banco!$K$12:$K$5000,$C25))*-1</f>
        <v>0</v>
      </c>
      <c r="JO25" s="101">
        <f>(SUMIFS(Caixa!$N$12:$N$5134,Caixa!$B$12:$B$5134,JO$12,Caixa!$L$12:$L$5134,$C25)+SUMIFS(Banco!$M$12:$M$5000,Banco!$B$12:$B$5000,JO$12,Banco!$K$12:$K$5000,$C25))*-1</f>
        <v>0</v>
      </c>
      <c r="JP25" s="101">
        <f>(SUMIFS(Caixa!$N$12:$N$5134,Caixa!$B$12:$B$5134,JP$12,Caixa!$L$12:$L$5134,$C25)+SUMIFS(Banco!$M$12:$M$5000,Banco!$B$12:$B$5000,JP$12,Banco!$K$12:$K$5000,$C25))*-1</f>
        <v>0</v>
      </c>
      <c r="JQ25" s="101">
        <f>(SUMIFS(Caixa!$N$12:$N$5134,Caixa!$B$12:$B$5134,JQ$12,Caixa!$L$12:$L$5134,$C25)+SUMIFS(Banco!$M$12:$M$5000,Banco!$B$12:$B$5000,JQ$12,Banco!$K$12:$K$5000,$C25))*-1</f>
        <v>0</v>
      </c>
      <c r="JR25" s="101">
        <f>(SUMIFS(Caixa!$N$12:$N$5134,Caixa!$B$12:$B$5134,JR$12,Caixa!$L$12:$L$5134,$C25)+SUMIFS(Banco!$M$12:$M$5000,Banco!$B$12:$B$5000,JR$12,Banco!$K$12:$K$5000,$C25))*-1</f>
        <v>0</v>
      </c>
      <c r="JS25" s="101">
        <f>(SUMIFS(Caixa!$N$12:$N$5134,Caixa!$B$12:$B$5134,JS$12,Caixa!$L$12:$L$5134,$C25)+SUMIFS(Banco!$M$12:$M$5000,Banco!$B$12:$B$5000,JS$12,Banco!$K$12:$K$5000,$C25))*-1</f>
        <v>0</v>
      </c>
      <c r="JT25" s="101">
        <f>(SUMIFS(Caixa!$N$12:$N$5134,Caixa!$B$12:$B$5134,JT$12,Caixa!$L$12:$L$5134,$C25)+SUMIFS(Banco!$M$12:$M$5000,Banco!$B$12:$B$5000,JT$12,Banco!$K$12:$K$5000,$C25))*-1</f>
        <v>0</v>
      </c>
      <c r="JU25" s="101">
        <f>(SUMIFS(Caixa!$N$12:$N$5134,Caixa!$B$12:$B$5134,JU$12,Caixa!$L$12:$L$5134,$C25)+SUMIFS(Banco!$M$12:$M$5000,Banco!$B$12:$B$5000,JU$12,Banco!$K$12:$K$5000,$C25))*-1</f>
        <v>0</v>
      </c>
      <c r="JV25" s="101">
        <f>(SUMIFS(Caixa!$N$12:$N$5134,Caixa!$B$12:$B$5134,JV$12,Caixa!$L$12:$L$5134,$C25)+SUMIFS(Banco!$M$12:$M$5000,Banco!$B$12:$B$5000,JV$12,Banco!$K$12:$K$5000,$C25))*-1</f>
        <v>0</v>
      </c>
      <c r="JW25" s="101">
        <f>(SUMIFS(Caixa!$N$12:$N$5134,Caixa!$B$12:$B$5134,JW$12,Caixa!$L$12:$L$5134,$C25)+SUMIFS(Banco!$M$12:$M$5000,Banco!$B$12:$B$5000,JW$12,Banco!$K$12:$K$5000,$C25))*-1</f>
        <v>0</v>
      </c>
      <c r="JX25" s="101">
        <f>(SUMIFS(Caixa!$N$12:$N$5134,Caixa!$B$12:$B$5134,JX$12,Caixa!$L$12:$L$5134,$C25)+SUMIFS(Banco!$M$12:$M$5000,Banco!$B$12:$B$5000,JX$12,Banco!$K$12:$K$5000,$C25))*-1</f>
        <v>0</v>
      </c>
      <c r="JY25" s="102">
        <f t="shared" si="336"/>
        <v>0</v>
      </c>
      <c r="JZ25" s="101">
        <f>(SUMIFS(Caixa!$N$12:$N$5134,Caixa!$B$12:$B$5134,JZ$12,Caixa!$L$12:$L$5134,$C25)+SUMIFS(Banco!$M$12:$M$5000,Banco!$B$12:$B$5000,JZ$12,Banco!$K$12:$K$5000,$C25))*-1</f>
        <v>0</v>
      </c>
      <c r="KA25" s="101">
        <f>(SUMIFS(Caixa!$N$12:$N$5134,Caixa!$B$12:$B$5134,KA$12,Caixa!$L$12:$L$5134,$C25)+SUMIFS(Banco!$M$12:$M$5000,Banco!$B$12:$B$5000,KA$12,Banco!$K$12:$K$5000,$C25))*-1</f>
        <v>0</v>
      </c>
      <c r="KB25" s="101">
        <f>(SUMIFS(Caixa!$N$12:$N$5134,Caixa!$B$12:$B$5134,KB$12,Caixa!$L$12:$L$5134,$C25)+SUMIFS(Banco!$M$12:$M$5000,Banco!$B$12:$B$5000,KB$12,Banco!$K$12:$K$5000,$C25))*-1</f>
        <v>0</v>
      </c>
      <c r="KC25" s="101">
        <f>(SUMIFS(Caixa!$N$12:$N$5134,Caixa!$B$12:$B$5134,KC$12,Caixa!$L$12:$L$5134,$C25)+SUMIFS(Banco!$M$12:$M$5000,Banco!$B$12:$B$5000,KC$12,Banco!$K$12:$K$5000,$C25))*-1</f>
        <v>0</v>
      </c>
      <c r="KD25" s="101">
        <f>(SUMIFS(Caixa!$N$12:$N$5134,Caixa!$B$12:$B$5134,KD$12,Caixa!$L$12:$L$5134,$C25)+SUMIFS(Banco!$M$12:$M$5000,Banco!$B$12:$B$5000,KD$12,Banco!$K$12:$K$5000,$C25))*-1</f>
        <v>0</v>
      </c>
      <c r="KE25" s="101">
        <f>(SUMIFS(Caixa!$N$12:$N$5134,Caixa!$B$12:$B$5134,KE$12,Caixa!$L$12:$L$5134,$C25)+SUMIFS(Banco!$M$12:$M$5000,Banco!$B$12:$B$5000,KE$12,Banco!$K$12:$K$5000,$C25))*-1</f>
        <v>0</v>
      </c>
      <c r="KF25" s="101">
        <f>(SUMIFS(Caixa!$N$12:$N$5134,Caixa!$B$12:$B$5134,KF$12,Caixa!$L$12:$L$5134,$C25)+SUMIFS(Banco!$M$12:$M$5000,Banco!$B$12:$B$5000,KF$12,Banco!$K$12:$K$5000,$C25))*-1</f>
        <v>0</v>
      </c>
      <c r="KG25" s="101">
        <f>(SUMIFS(Caixa!$N$12:$N$5134,Caixa!$B$12:$B$5134,KG$12,Caixa!$L$12:$L$5134,$C25)+SUMIFS(Banco!$M$12:$M$5000,Banco!$B$12:$B$5000,KG$12,Banco!$K$12:$K$5000,$C25))*-1</f>
        <v>0</v>
      </c>
      <c r="KH25" s="101">
        <f>(SUMIFS(Caixa!$N$12:$N$5134,Caixa!$B$12:$B$5134,KH$12,Caixa!$L$12:$L$5134,$C25)+SUMIFS(Banco!$M$12:$M$5000,Banco!$B$12:$B$5000,KH$12,Banco!$K$12:$K$5000,$C25))*-1</f>
        <v>0</v>
      </c>
      <c r="KI25" s="101">
        <f>(SUMIFS(Caixa!$N$12:$N$5134,Caixa!$B$12:$B$5134,KI$12,Caixa!$L$12:$L$5134,$C25)+SUMIFS(Banco!$M$12:$M$5000,Banco!$B$12:$B$5000,KI$12,Banco!$K$12:$K$5000,$C25))*-1</f>
        <v>0</v>
      </c>
      <c r="KJ25" s="101">
        <f>(SUMIFS(Caixa!$N$12:$N$5134,Caixa!$B$12:$B$5134,KJ$12,Caixa!$L$12:$L$5134,$C25)+SUMIFS(Banco!$M$12:$M$5000,Banco!$B$12:$B$5000,KJ$12,Banco!$K$12:$K$5000,$C25))*-1</f>
        <v>0</v>
      </c>
      <c r="KK25" s="101">
        <f>(SUMIFS(Caixa!$N$12:$N$5134,Caixa!$B$12:$B$5134,KK$12,Caixa!$L$12:$L$5134,$C25)+SUMIFS(Banco!$M$12:$M$5000,Banco!$B$12:$B$5000,KK$12,Banco!$K$12:$K$5000,$C25))*-1</f>
        <v>0</v>
      </c>
      <c r="KL25" s="101">
        <f>(SUMIFS(Caixa!$N$12:$N$5134,Caixa!$B$12:$B$5134,KL$12,Caixa!$L$12:$L$5134,$C25)+SUMIFS(Banco!$M$12:$M$5000,Banco!$B$12:$B$5000,KL$12,Banco!$K$12:$K$5000,$C25))*-1</f>
        <v>0</v>
      </c>
      <c r="KM25" s="101">
        <f>(SUMIFS(Caixa!$N$12:$N$5134,Caixa!$B$12:$B$5134,KM$12,Caixa!$L$12:$L$5134,$C25)+SUMIFS(Banco!$M$12:$M$5000,Banco!$B$12:$B$5000,KM$12,Banco!$K$12:$K$5000,$C25))*-1</f>
        <v>0</v>
      </c>
      <c r="KN25" s="101">
        <f>(SUMIFS(Caixa!$N$12:$N$5134,Caixa!$B$12:$B$5134,KN$12,Caixa!$L$12:$L$5134,$C25)+SUMIFS(Banco!$M$12:$M$5000,Banco!$B$12:$B$5000,KN$12,Banco!$K$12:$K$5000,$C25))*-1</f>
        <v>0</v>
      </c>
      <c r="KO25" s="101">
        <f>(SUMIFS(Caixa!$N$12:$N$5134,Caixa!$B$12:$B$5134,KO$12,Caixa!$L$12:$L$5134,$C25)+SUMIFS(Banco!$M$12:$M$5000,Banco!$B$12:$B$5000,KO$12,Banco!$K$12:$K$5000,$C25))*-1</f>
        <v>0</v>
      </c>
      <c r="KP25" s="101">
        <f>(SUMIFS(Caixa!$N$12:$N$5134,Caixa!$B$12:$B$5134,KP$12,Caixa!$L$12:$L$5134,$C25)+SUMIFS(Banco!$M$12:$M$5000,Banco!$B$12:$B$5000,KP$12,Banco!$K$12:$K$5000,$C25))*-1</f>
        <v>0</v>
      </c>
      <c r="KQ25" s="101">
        <f>(SUMIFS(Caixa!$N$12:$N$5134,Caixa!$B$12:$B$5134,KQ$12,Caixa!$L$12:$L$5134,$C25)+SUMIFS(Banco!$M$12:$M$5000,Banco!$B$12:$B$5000,KQ$12,Banco!$K$12:$K$5000,$C25))*-1</f>
        <v>0</v>
      </c>
      <c r="KR25" s="101">
        <f>(SUMIFS(Caixa!$N$12:$N$5134,Caixa!$B$12:$B$5134,KR$12,Caixa!$L$12:$L$5134,$C25)+SUMIFS(Banco!$M$12:$M$5000,Banco!$B$12:$B$5000,KR$12,Banco!$K$12:$K$5000,$C25))*-1</f>
        <v>0</v>
      </c>
      <c r="KS25" s="101">
        <f>(SUMIFS(Caixa!$N$12:$N$5134,Caixa!$B$12:$B$5134,KS$12,Caixa!$L$12:$L$5134,$C25)+SUMIFS(Banco!$M$12:$M$5000,Banco!$B$12:$B$5000,KS$12,Banco!$K$12:$K$5000,$C25))*-1</f>
        <v>0</v>
      </c>
      <c r="KT25" s="101">
        <f>(SUMIFS(Caixa!$N$12:$N$5134,Caixa!$B$12:$B$5134,KT$12,Caixa!$L$12:$L$5134,$C25)+SUMIFS(Banco!$M$12:$M$5000,Banco!$B$12:$B$5000,KT$12,Banco!$K$12:$K$5000,$C25))*-1</f>
        <v>0</v>
      </c>
      <c r="KU25" s="101">
        <f>(SUMIFS(Caixa!$N$12:$N$5134,Caixa!$B$12:$B$5134,KU$12,Caixa!$L$12:$L$5134,$C25)+SUMIFS(Banco!$M$12:$M$5000,Banco!$B$12:$B$5000,KU$12,Banco!$K$12:$K$5000,$C25))*-1</f>
        <v>0</v>
      </c>
      <c r="KV25" s="101">
        <f>(SUMIFS(Caixa!$N$12:$N$5134,Caixa!$B$12:$B$5134,KV$12,Caixa!$L$12:$L$5134,$C25)+SUMIFS(Banco!$M$12:$M$5000,Banco!$B$12:$B$5000,KV$12,Banco!$K$12:$K$5000,$C25))*-1</f>
        <v>0</v>
      </c>
      <c r="KW25" s="101">
        <f>(SUMIFS(Caixa!$N$12:$N$5134,Caixa!$B$12:$B$5134,KW$12,Caixa!$L$12:$L$5134,$C25)+SUMIFS(Banco!$M$12:$M$5000,Banco!$B$12:$B$5000,KW$12,Banco!$K$12:$K$5000,$C25))*-1</f>
        <v>0</v>
      </c>
      <c r="KX25" s="101">
        <f>(SUMIFS(Caixa!$N$12:$N$5134,Caixa!$B$12:$B$5134,KX$12,Caixa!$L$12:$L$5134,$C25)+SUMIFS(Banco!$M$12:$M$5000,Banco!$B$12:$B$5000,KX$12,Banco!$K$12:$K$5000,$C25))*-1</f>
        <v>0</v>
      </c>
      <c r="KY25" s="101">
        <f>(SUMIFS(Caixa!$N$12:$N$5134,Caixa!$B$12:$B$5134,KY$12,Caixa!$L$12:$L$5134,$C25)+SUMIFS(Banco!$M$12:$M$5000,Banco!$B$12:$B$5000,KY$12,Banco!$K$12:$K$5000,$C25))*-1</f>
        <v>0</v>
      </c>
      <c r="KZ25" s="101">
        <f>(SUMIFS(Caixa!$N$12:$N$5134,Caixa!$B$12:$B$5134,KZ$12,Caixa!$L$12:$L$5134,$C25)+SUMIFS(Banco!$M$12:$M$5000,Banco!$B$12:$B$5000,KZ$12,Banco!$K$12:$K$5000,$C25))*-1</f>
        <v>0</v>
      </c>
      <c r="LA25" s="101">
        <f>(SUMIFS(Caixa!$N$12:$N$5134,Caixa!$B$12:$B$5134,LA$12,Caixa!$L$12:$L$5134,$C25)+SUMIFS(Banco!$M$12:$M$5000,Banco!$B$12:$B$5000,LA$12,Banco!$K$12:$K$5000,$C25))*-1</f>
        <v>0</v>
      </c>
      <c r="LB25" s="101">
        <f>(SUMIFS(Caixa!$N$12:$N$5134,Caixa!$B$12:$B$5134,LB$12,Caixa!$L$12:$L$5134,$C25)+SUMIFS(Banco!$M$12:$M$5000,Banco!$B$12:$B$5000,LB$12,Banco!$K$12:$K$5000,$C25))*-1</f>
        <v>0</v>
      </c>
      <c r="LC25" s="101">
        <f>(SUMIFS(Caixa!$N$12:$N$5134,Caixa!$B$12:$B$5134,LC$12,Caixa!$L$12:$L$5134,$C25)+SUMIFS(Banco!$M$12:$M$5000,Banco!$B$12:$B$5000,LC$12,Banco!$K$12:$K$5000,$C25))*-1</f>
        <v>0</v>
      </c>
      <c r="LD25" s="101">
        <f>(SUMIFS(Caixa!$N$12:$N$5134,Caixa!$B$12:$B$5134,LD$12,Caixa!$L$12:$L$5134,$C25)+SUMIFS(Banco!$M$12:$M$5000,Banco!$B$12:$B$5000,LD$12,Banco!$K$12:$K$5000,$C25))*-1</f>
        <v>0</v>
      </c>
      <c r="LE25" s="102">
        <f t="shared" si="343"/>
        <v>0</v>
      </c>
      <c r="LF25" s="101">
        <f>(SUMIFS(Caixa!$N$12:$N$5134,Caixa!$B$12:$B$5134,LF$12,Caixa!$L$12:$L$5134,$C25)+SUMIFS(Banco!$M$12:$M$5000,Banco!$B$12:$B$5000,LF$12,Banco!$K$12:$K$5000,$C25))*-1</f>
        <v>0</v>
      </c>
      <c r="LG25" s="101">
        <f>(SUMIFS(Caixa!$N$12:$N$5134,Caixa!$B$12:$B$5134,LG$12,Caixa!$L$12:$L$5134,$C25)+SUMIFS(Banco!$M$12:$M$5000,Banco!$B$12:$B$5000,LG$12,Banco!$K$12:$K$5000,$C25))*-1</f>
        <v>0</v>
      </c>
      <c r="LH25" s="101">
        <f>(SUMIFS(Caixa!$N$12:$N$5134,Caixa!$B$12:$B$5134,LH$12,Caixa!$L$12:$L$5134,$C25)+SUMIFS(Banco!$M$12:$M$5000,Banco!$B$12:$B$5000,LH$12,Banco!$K$12:$K$5000,$C25))*-1</f>
        <v>0</v>
      </c>
      <c r="LI25" s="101">
        <f>(SUMIFS(Caixa!$N$12:$N$5134,Caixa!$B$12:$B$5134,LI$12,Caixa!$L$12:$L$5134,$C25)+SUMIFS(Banco!$M$12:$M$5000,Banco!$B$12:$B$5000,LI$12,Banco!$K$12:$K$5000,$C25))*-1</f>
        <v>0</v>
      </c>
      <c r="LJ25" s="101">
        <f>(SUMIFS(Caixa!$N$12:$N$5134,Caixa!$B$12:$B$5134,LJ$12,Caixa!$L$12:$L$5134,$C25)+SUMIFS(Banco!$M$12:$M$5000,Banco!$B$12:$B$5000,LJ$12,Banco!$K$12:$K$5000,$C25))*-1</f>
        <v>0</v>
      </c>
      <c r="LK25" s="101">
        <f>(SUMIFS(Caixa!$N$12:$N$5134,Caixa!$B$12:$B$5134,LK$12,Caixa!$L$12:$L$5134,$C25)+SUMIFS(Banco!$M$12:$M$5000,Banco!$B$12:$B$5000,LK$12,Banco!$K$12:$K$5000,$C25))*-1</f>
        <v>0</v>
      </c>
      <c r="LL25" s="101">
        <f>(SUMIFS(Caixa!$N$12:$N$5134,Caixa!$B$12:$B$5134,LL$12,Caixa!$L$12:$L$5134,$C25)+SUMIFS(Banco!$M$12:$M$5000,Banco!$B$12:$B$5000,LL$12,Banco!$K$12:$K$5000,$C25))*-1</f>
        <v>0</v>
      </c>
      <c r="LM25" s="101">
        <f>(SUMIFS(Caixa!$N$12:$N$5134,Caixa!$B$12:$B$5134,LM$12,Caixa!$L$12:$L$5134,$C25)+SUMIFS(Banco!$M$12:$M$5000,Banco!$B$12:$B$5000,LM$12,Banco!$K$12:$K$5000,$C25))*-1</f>
        <v>0</v>
      </c>
      <c r="LN25" s="101">
        <f>(SUMIFS(Caixa!$N$12:$N$5134,Caixa!$B$12:$B$5134,LN$12,Caixa!$L$12:$L$5134,$C25)+SUMIFS(Banco!$M$12:$M$5000,Banco!$B$12:$B$5000,LN$12,Banco!$K$12:$K$5000,$C25))*-1</f>
        <v>0</v>
      </c>
      <c r="LO25" s="101">
        <f>(SUMIFS(Caixa!$N$12:$N$5134,Caixa!$B$12:$B$5134,LO$12,Caixa!$L$12:$L$5134,$C25)+SUMIFS(Banco!$M$12:$M$5000,Banco!$B$12:$B$5000,LO$12,Banco!$K$12:$K$5000,$C25))*-1</f>
        <v>0</v>
      </c>
      <c r="LP25" s="101">
        <f>(SUMIFS(Caixa!$N$12:$N$5134,Caixa!$B$12:$B$5134,LP$12,Caixa!$L$12:$L$5134,$C25)+SUMIFS(Banco!$M$12:$M$5000,Banco!$B$12:$B$5000,LP$12,Banco!$K$12:$K$5000,$C25))*-1</f>
        <v>0</v>
      </c>
      <c r="LQ25" s="101">
        <f>(SUMIFS(Caixa!$N$12:$N$5134,Caixa!$B$12:$B$5134,LQ$12,Caixa!$L$12:$L$5134,$C25)+SUMIFS(Banco!$M$12:$M$5000,Banco!$B$12:$B$5000,LQ$12,Banco!$K$12:$K$5000,$C25))*-1</f>
        <v>0</v>
      </c>
      <c r="LR25" s="101">
        <f>(SUMIFS(Caixa!$N$12:$N$5134,Caixa!$B$12:$B$5134,LR$12,Caixa!$L$12:$L$5134,$C25)+SUMIFS(Banco!$M$12:$M$5000,Banco!$B$12:$B$5000,LR$12,Banco!$K$12:$K$5000,$C25))*-1</f>
        <v>0</v>
      </c>
      <c r="LS25" s="101">
        <f>(SUMIFS(Caixa!$N$12:$N$5134,Caixa!$B$12:$B$5134,LS$12,Caixa!$L$12:$L$5134,$C25)+SUMIFS(Banco!$M$12:$M$5000,Banco!$B$12:$B$5000,LS$12,Banco!$K$12:$K$5000,$C25))*-1</f>
        <v>0</v>
      </c>
      <c r="LT25" s="101">
        <f>(SUMIFS(Caixa!$N$12:$N$5134,Caixa!$B$12:$B$5134,LT$12,Caixa!$L$12:$L$5134,$C25)+SUMIFS(Banco!$M$12:$M$5000,Banco!$B$12:$B$5000,LT$12,Banco!$K$12:$K$5000,$C25))*-1</f>
        <v>0</v>
      </c>
      <c r="LU25" s="101">
        <f>(SUMIFS(Caixa!$N$12:$N$5134,Caixa!$B$12:$B$5134,LU$12,Caixa!$L$12:$L$5134,$C25)+SUMIFS(Banco!$M$12:$M$5000,Banco!$B$12:$B$5000,LU$12,Banco!$K$12:$K$5000,$C25))*-1</f>
        <v>0</v>
      </c>
      <c r="LV25" s="101">
        <f>(SUMIFS(Caixa!$N$12:$N$5134,Caixa!$B$12:$B$5134,LV$12,Caixa!$L$12:$L$5134,$C25)+SUMIFS(Banco!$M$12:$M$5000,Banco!$B$12:$B$5000,LV$12,Banco!$K$12:$K$5000,$C25))*-1</f>
        <v>0</v>
      </c>
      <c r="LW25" s="101">
        <f>(SUMIFS(Caixa!$N$12:$N$5134,Caixa!$B$12:$B$5134,LW$12,Caixa!$L$12:$L$5134,$C25)+SUMIFS(Banco!$M$12:$M$5000,Banco!$B$12:$B$5000,LW$12,Banco!$K$12:$K$5000,$C25))*-1</f>
        <v>0</v>
      </c>
      <c r="LX25" s="101">
        <f>(SUMIFS(Caixa!$N$12:$N$5134,Caixa!$B$12:$B$5134,LX$12,Caixa!$L$12:$L$5134,$C25)+SUMIFS(Banco!$M$12:$M$5000,Banco!$B$12:$B$5000,LX$12,Banco!$K$12:$K$5000,$C25))*-1</f>
        <v>0</v>
      </c>
      <c r="LY25" s="101">
        <f>(SUMIFS(Caixa!$N$12:$N$5134,Caixa!$B$12:$B$5134,LY$12,Caixa!$L$12:$L$5134,$C25)+SUMIFS(Banco!$M$12:$M$5000,Banco!$B$12:$B$5000,LY$12,Banco!$K$12:$K$5000,$C25))*-1</f>
        <v>0</v>
      </c>
      <c r="LZ25" s="101">
        <f>(SUMIFS(Caixa!$N$12:$N$5134,Caixa!$B$12:$B$5134,LZ$12,Caixa!$L$12:$L$5134,$C25)+SUMIFS(Banco!$M$12:$M$5000,Banco!$B$12:$B$5000,LZ$12,Banco!$K$12:$K$5000,$C25))*-1</f>
        <v>0</v>
      </c>
      <c r="MA25" s="101">
        <f>(SUMIFS(Caixa!$N$12:$N$5134,Caixa!$B$12:$B$5134,MA$12,Caixa!$L$12:$L$5134,$C25)+SUMIFS(Banco!$M$12:$M$5000,Banco!$B$12:$B$5000,MA$12,Banco!$K$12:$K$5000,$C25))*-1</f>
        <v>0</v>
      </c>
      <c r="MB25" s="101">
        <f>(SUMIFS(Caixa!$N$12:$N$5134,Caixa!$B$12:$B$5134,MB$12,Caixa!$L$12:$L$5134,$C25)+SUMIFS(Banco!$M$12:$M$5000,Banco!$B$12:$B$5000,MB$12,Banco!$K$12:$K$5000,$C25))*-1</f>
        <v>0</v>
      </c>
      <c r="MC25" s="101">
        <f>(SUMIFS(Caixa!$N$12:$N$5134,Caixa!$B$12:$B$5134,MC$12,Caixa!$L$12:$L$5134,$C25)+SUMIFS(Banco!$M$12:$M$5000,Banco!$B$12:$B$5000,MC$12,Banco!$K$12:$K$5000,$C25))*-1</f>
        <v>0</v>
      </c>
      <c r="MD25" s="101">
        <f>(SUMIFS(Caixa!$N$12:$N$5134,Caixa!$B$12:$B$5134,MD$12,Caixa!$L$12:$L$5134,$C25)+SUMIFS(Banco!$M$12:$M$5000,Banco!$B$12:$B$5000,MD$12,Banco!$K$12:$K$5000,$C25))*-1</f>
        <v>0</v>
      </c>
      <c r="ME25" s="101">
        <f>(SUMIFS(Caixa!$N$12:$N$5134,Caixa!$B$12:$B$5134,ME$12,Caixa!$L$12:$L$5134,$C25)+SUMIFS(Banco!$M$12:$M$5000,Banco!$B$12:$B$5000,ME$12,Banco!$K$12:$K$5000,$C25))*-1</f>
        <v>0</v>
      </c>
      <c r="MF25" s="101">
        <f>(SUMIFS(Caixa!$N$12:$N$5134,Caixa!$B$12:$B$5134,MF$12,Caixa!$L$12:$L$5134,$C25)+SUMIFS(Banco!$M$12:$M$5000,Banco!$B$12:$B$5000,MF$12,Banco!$K$12:$K$5000,$C25))*-1</f>
        <v>0</v>
      </c>
      <c r="MG25" s="101">
        <f>(SUMIFS(Caixa!$N$12:$N$5134,Caixa!$B$12:$B$5134,MG$12,Caixa!$L$12:$L$5134,$C25)+SUMIFS(Banco!$M$12:$M$5000,Banco!$B$12:$B$5000,MG$12,Banco!$K$12:$K$5000,$C25))*-1</f>
        <v>0</v>
      </c>
      <c r="MH25" s="101">
        <f>(SUMIFS(Caixa!$N$12:$N$5134,Caixa!$B$12:$B$5134,MH$12,Caixa!$L$12:$L$5134,$C25)+SUMIFS(Banco!$M$12:$M$5000,Banco!$B$12:$B$5000,MH$12,Banco!$K$12:$K$5000,$C25))*-1</f>
        <v>0</v>
      </c>
      <c r="MI25" s="101">
        <f>(SUMIFS(Caixa!$N$12:$N$5134,Caixa!$B$12:$B$5134,MI$12,Caixa!$L$12:$L$5134,$C25)+SUMIFS(Banco!$M$12:$M$5000,Banco!$B$12:$B$5000,MI$12,Banco!$K$12:$K$5000,$C25))*-1</f>
        <v>0</v>
      </c>
      <c r="MJ25" s="102">
        <f t="shared" si="337"/>
        <v>0</v>
      </c>
      <c r="MK25" s="101">
        <f>(SUMIFS(Caixa!$N$12:$N$5134,Caixa!$B$12:$B$5134,MK$12,Caixa!$L$12:$L$5134,$C25)+SUMIFS(Banco!$M$12:$M$5000,Banco!$B$12:$B$5000,MK$12,Banco!$K$12:$K$5000,$C25))*-1</f>
        <v>0</v>
      </c>
      <c r="ML25" s="101">
        <f>(SUMIFS(Caixa!$N$12:$N$5134,Caixa!$B$12:$B$5134,ML$12,Caixa!$L$12:$L$5134,$C25)+SUMIFS(Banco!$M$12:$M$5000,Banco!$B$12:$B$5000,ML$12,Banco!$K$12:$K$5000,$C25))*-1</f>
        <v>0</v>
      </c>
      <c r="MM25" s="101">
        <f>(SUMIFS(Caixa!$N$12:$N$5134,Caixa!$B$12:$B$5134,MM$12,Caixa!$L$12:$L$5134,$C25)+SUMIFS(Banco!$M$12:$M$5000,Banco!$B$12:$B$5000,MM$12,Banco!$K$12:$K$5000,$C25))*-1</f>
        <v>0</v>
      </c>
      <c r="MN25" s="101">
        <f>(SUMIFS(Caixa!$N$12:$N$5134,Caixa!$B$12:$B$5134,MN$12,Caixa!$L$12:$L$5134,$C25)+SUMIFS(Banco!$M$12:$M$5000,Banco!$B$12:$B$5000,MN$12,Banco!$K$12:$K$5000,$C25))*-1</f>
        <v>0</v>
      </c>
      <c r="MO25" s="101">
        <f>(SUMIFS(Caixa!$N$12:$N$5134,Caixa!$B$12:$B$5134,MO$12,Caixa!$L$12:$L$5134,$C25)+SUMIFS(Banco!$M$12:$M$5000,Banco!$B$12:$B$5000,MO$12,Banco!$K$12:$K$5000,$C25))*-1</f>
        <v>0</v>
      </c>
      <c r="MP25" s="101">
        <f>(SUMIFS(Caixa!$N$12:$N$5134,Caixa!$B$12:$B$5134,MP$12,Caixa!$L$12:$L$5134,$C25)+SUMIFS(Banco!$M$12:$M$5000,Banco!$B$12:$B$5000,MP$12,Banco!$K$12:$K$5000,$C25))*-1</f>
        <v>0</v>
      </c>
      <c r="MQ25" s="101">
        <f>(SUMIFS(Caixa!$N$12:$N$5134,Caixa!$B$12:$B$5134,MQ$12,Caixa!$L$12:$L$5134,$C25)+SUMIFS(Banco!$M$12:$M$5000,Banco!$B$12:$B$5000,MQ$12,Banco!$K$12:$K$5000,$C25))*-1</f>
        <v>0</v>
      </c>
      <c r="MR25" s="101">
        <f>(SUMIFS(Caixa!$N$12:$N$5134,Caixa!$B$12:$B$5134,MR$12,Caixa!$L$12:$L$5134,$C25)+SUMIFS(Banco!$M$12:$M$5000,Banco!$B$12:$B$5000,MR$12,Banco!$K$12:$K$5000,$C25))*-1</f>
        <v>0</v>
      </c>
      <c r="MS25" s="101">
        <f>(SUMIFS(Caixa!$N$12:$N$5134,Caixa!$B$12:$B$5134,MS$12,Caixa!$L$12:$L$5134,$C25)+SUMIFS(Banco!$M$12:$M$5000,Banco!$B$12:$B$5000,MS$12,Banco!$K$12:$K$5000,$C25))*-1</f>
        <v>0</v>
      </c>
      <c r="MT25" s="101">
        <f>(SUMIFS(Caixa!$N$12:$N$5134,Caixa!$B$12:$B$5134,MT$12,Caixa!$L$12:$L$5134,$C25)+SUMIFS(Banco!$M$12:$M$5000,Banco!$B$12:$B$5000,MT$12,Banco!$K$12:$K$5000,$C25))*-1</f>
        <v>0</v>
      </c>
      <c r="MU25" s="101">
        <f>(SUMIFS(Caixa!$N$12:$N$5134,Caixa!$B$12:$B$5134,MU$12,Caixa!$L$12:$L$5134,$C25)+SUMIFS(Banco!$M$12:$M$5000,Banco!$B$12:$B$5000,MU$12,Banco!$K$12:$K$5000,$C25))*-1</f>
        <v>0</v>
      </c>
      <c r="MV25" s="101">
        <f>(SUMIFS(Caixa!$N$12:$N$5134,Caixa!$B$12:$B$5134,MV$12,Caixa!$L$12:$L$5134,$C25)+SUMIFS(Banco!$M$12:$M$5000,Banco!$B$12:$B$5000,MV$12,Banco!$K$12:$K$5000,$C25))*-1</f>
        <v>0</v>
      </c>
      <c r="MW25" s="101">
        <f>(SUMIFS(Caixa!$N$12:$N$5134,Caixa!$B$12:$B$5134,MW$12,Caixa!$L$12:$L$5134,$C25)+SUMIFS(Banco!$M$12:$M$5000,Banco!$B$12:$B$5000,MW$12,Banco!$K$12:$K$5000,$C25))*-1</f>
        <v>0</v>
      </c>
      <c r="MX25" s="101">
        <f>(SUMIFS(Caixa!$N$12:$N$5134,Caixa!$B$12:$B$5134,MX$12,Caixa!$L$12:$L$5134,$C25)+SUMIFS(Banco!$M$12:$M$5000,Banco!$B$12:$B$5000,MX$12,Banco!$K$12:$K$5000,$C25))*-1</f>
        <v>0</v>
      </c>
      <c r="MY25" s="101">
        <f>(SUMIFS(Caixa!$N$12:$N$5134,Caixa!$B$12:$B$5134,MY$12,Caixa!$L$12:$L$5134,$C25)+SUMIFS(Banco!$M$12:$M$5000,Banco!$B$12:$B$5000,MY$12,Banco!$K$12:$K$5000,$C25))*-1</f>
        <v>0</v>
      </c>
      <c r="MZ25" s="101">
        <f>(SUMIFS(Caixa!$N$12:$N$5134,Caixa!$B$12:$B$5134,MZ$12,Caixa!$L$12:$L$5134,$C25)+SUMIFS(Banco!$M$12:$M$5000,Banco!$B$12:$B$5000,MZ$12,Banco!$K$12:$K$5000,$C25))*-1</f>
        <v>0</v>
      </c>
      <c r="NA25" s="101">
        <f>(SUMIFS(Caixa!$N$12:$N$5134,Caixa!$B$12:$B$5134,NA$12,Caixa!$L$12:$L$5134,$C25)+SUMIFS(Banco!$M$12:$M$5000,Banco!$B$12:$B$5000,NA$12,Banco!$K$12:$K$5000,$C25))*-1</f>
        <v>0</v>
      </c>
      <c r="NB25" s="101">
        <f>(SUMIFS(Caixa!$N$12:$N$5134,Caixa!$B$12:$B$5134,NB$12,Caixa!$L$12:$L$5134,$C25)+SUMIFS(Banco!$M$12:$M$5000,Banco!$B$12:$B$5000,NB$12,Banco!$K$12:$K$5000,$C25))*-1</f>
        <v>0</v>
      </c>
      <c r="NC25" s="101">
        <f>(SUMIFS(Caixa!$N$12:$N$5134,Caixa!$B$12:$B$5134,NC$12,Caixa!$L$12:$L$5134,$C25)+SUMIFS(Banco!$M$12:$M$5000,Banco!$B$12:$B$5000,NC$12,Banco!$K$12:$K$5000,$C25))*-1</f>
        <v>0</v>
      </c>
      <c r="ND25" s="101">
        <f>(SUMIFS(Caixa!$N$12:$N$5134,Caixa!$B$12:$B$5134,ND$12,Caixa!$L$12:$L$5134,$C25)+SUMIFS(Banco!$M$12:$M$5000,Banco!$B$12:$B$5000,ND$12,Banco!$K$12:$K$5000,$C25))*-1</f>
        <v>0</v>
      </c>
      <c r="NE25" s="101">
        <f>(SUMIFS(Caixa!$N$12:$N$5134,Caixa!$B$12:$B$5134,NE$12,Caixa!$L$12:$L$5134,$C25)+SUMIFS(Banco!$M$12:$M$5000,Banco!$B$12:$B$5000,NE$12,Banco!$K$12:$K$5000,$C25))*-1</f>
        <v>0</v>
      </c>
      <c r="NF25" s="101">
        <f>(SUMIFS(Caixa!$N$12:$N$5134,Caixa!$B$12:$B$5134,NF$12,Caixa!$L$12:$L$5134,$C25)+SUMIFS(Banco!$M$12:$M$5000,Banco!$B$12:$B$5000,NF$12,Banco!$K$12:$K$5000,$C25))*-1</f>
        <v>0</v>
      </c>
      <c r="NG25" s="101">
        <f>(SUMIFS(Caixa!$N$12:$N$5134,Caixa!$B$12:$B$5134,NG$12,Caixa!$L$12:$L$5134,$C25)+SUMIFS(Banco!$M$12:$M$5000,Banco!$B$12:$B$5000,NG$12,Banco!$K$12:$K$5000,$C25))*-1</f>
        <v>0</v>
      </c>
      <c r="NH25" s="101">
        <f>(SUMIFS(Caixa!$N$12:$N$5134,Caixa!$B$12:$B$5134,NH$12,Caixa!$L$12:$L$5134,$C25)+SUMIFS(Banco!$M$12:$M$5000,Banco!$B$12:$B$5000,NH$12,Banco!$K$12:$K$5000,$C25))*-1</f>
        <v>0</v>
      </c>
      <c r="NI25" s="101">
        <f>(SUMIFS(Caixa!$N$12:$N$5134,Caixa!$B$12:$B$5134,NI$12,Caixa!$L$12:$L$5134,$C25)+SUMIFS(Banco!$M$12:$M$5000,Banco!$B$12:$B$5000,NI$12,Banco!$K$12:$K$5000,$C25))*-1</f>
        <v>0</v>
      </c>
      <c r="NJ25" s="101">
        <f>(SUMIFS(Caixa!$N$12:$N$5134,Caixa!$B$12:$B$5134,NJ$12,Caixa!$L$12:$L$5134,$C25)+SUMIFS(Banco!$M$12:$M$5000,Banco!$B$12:$B$5000,NJ$12,Banco!$K$12:$K$5000,$C25))*-1</f>
        <v>0</v>
      </c>
      <c r="NK25" s="101">
        <f>(SUMIFS(Caixa!$N$12:$N$5134,Caixa!$B$12:$B$5134,NK$12,Caixa!$L$12:$L$5134,$C25)+SUMIFS(Banco!$M$12:$M$5000,Banco!$B$12:$B$5000,NK$12,Banco!$K$12:$K$5000,$C25))*-1</f>
        <v>0</v>
      </c>
      <c r="NL25" s="101">
        <f>(SUMIFS(Caixa!$N$12:$N$5134,Caixa!$B$12:$B$5134,NL$12,Caixa!$L$12:$L$5134,$C25)+SUMIFS(Banco!$M$12:$M$5000,Banco!$B$12:$B$5000,NL$12,Banco!$K$12:$K$5000,$C25))*-1</f>
        <v>0</v>
      </c>
      <c r="NM25" s="101">
        <f>(SUMIFS(Caixa!$N$12:$N$5134,Caixa!$B$12:$B$5134,NM$12,Caixa!$L$12:$L$5134,$C25)+SUMIFS(Banco!$M$12:$M$5000,Banco!$B$12:$B$5000,NM$12,Banco!$K$12:$K$5000,$C25))*-1</f>
        <v>0</v>
      </c>
      <c r="NN25" s="101">
        <f>(SUMIFS(Caixa!$N$12:$N$5134,Caixa!$B$12:$B$5134,NN$12,Caixa!$L$12:$L$5134,$C25)+SUMIFS(Banco!$M$12:$M$5000,Banco!$B$12:$B$5000,NN$12,Banco!$K$12:$K$5000,$C25))*-1</f>
        <v>0</v>
      </c>
      <c r="NO25" s="101">
        <f>(SUMIFS(Caixa!$N$12:$N$5134,Caixa!$B$12:$B$5134,NO$12,Caixa!$L$12:$L$5134,$C25)+SUMIFS(Banco!$M$12:$M$5000,Banco!$B$12:$B$5000,NO$12,Banco!$K$12:$K$5000,$C25))*-1</f>
        <v>0</v>
      </c>
      <c r="NP25" s="102">
        <f t="shared" si="344"/>
        <v>0</v>
      </c>
    </row>
    <row r="26" spans="2:380" hidden="1" outlineLevel="1" x14ac:dyDescent="0.2">
      <c r="B26" s="100" t="str">
        <f>VLOOKUP(C26,Tabela2[[#All],[Cd e desc cta Financeira]:[Tipo]],4,FALSE)</f>
        <v>Gastos Fixos</v>
      </c>
      <c r="C26" s="100" t="s">
        <v>194</v>
      </c>
      <c r="D26" s="101">
        <f>(SUMIFS(Caixa!$N$12:$N$5134,Caixa!$B$12:$B$5134,D$12,Caixa!$L$12:$L$5134,$C26)+SUMIFS(Banco!$M$12:$M$5000,Banco!$B$12:$B$5000,D$12,Banco!$K$12:$K$5000,$C26))*-1</f>
        <v>0</v>
      </c>
      <c r="E26" s="101">
        <f>(SUMIFS(Caixa!$N$12:$N$5134,Caixa!$B$12:$B$5134,E$12,Caixa!$L$12:$L$5134,$C26)+SUMIFS(Banco!$M$12:$M$5000,Banco!$B$12:$B$5000,E$12,Banco!$K$12:$K$5000,$C26))*-1</f>
        <v>0</v>
      </c>
      <c r="F26" s="101">
        <f>(SUMIFS(Caixa!$N$12:$N$5134,Caixa!$B$12:$B$5134,F$12,Caixa!$L$12:$L$5134,$C26)+SUMIFS(Banco!$M$12:$M$5000,Banco!$B$12:$B$5000,F$12,Banco!$K$12:$K$5000,$C26))*-1</f>
        <v>0</v>
      </c>
      <c r="G26" s="101">
        <f>(SUMIFS(Caixa!$N$12:$N$5134,Caixa!$B$12:$B$5134,G$12,Caixa!$L$12:$L$5134,$C26)+SUMIFS(Banco!$M$12:$M$5000,Banco!$B$12:$B$5000,G$12,Banco!$K$12:$K$5000,$C26))*-1</f>
        <v>0</v>
      </c>
      <c r="H26" s="101">
        <f>(SUMIFS(Caixa!$N$12:$N$5134,Caixa!$B$12:$B$5134,H$12,Caixa!$L$12:$L$5134,$C26)+SUMIFS(Banco!$M$12:$M$5000,Banco!$B$12:$B$5000,H$12,Banco!$K$12:$K$5000,$C26))*-1</f>
        <v>0</v>
      </c>
      <c r="I26" s="101">
        <f>(SUMIFS(Caixa!$N$12:$N$5134,Caixa!$B$12:$B$5134,I$12,Caixa!$L$12:$L$5134,$C26)+SUMIFS(Banco!$M$12:$M$5000,Banco!$B$12:$B$5000,I$12,Banco!$K$12:$K$5000,$C26))*-1</f>
        <v>0</v>
      </c>
      <c r="J26" s="101">
        <f>(SUMIFS(Caixa!$N$12:$N$5134,Caixa!$B$12:$B$5134,J$12,Caixa!$L$12:$L$5134,$C26)+SUMIFS(Banco!$M$12:$M$5000,Banco!$B$12:$B$5000,J$12,Banco!$K$12:$K$5000,$C26))*-1</f>
        <v>0</v>
      </c>
      <c r="K26" s="101">
        <f>(SUMIFS(Caixa!$N$12:$N$5134,Caixa!$B$12:$B$5134,K$12,Caixa!$L$12:$L$5134,$C26)+SUMIFS(Banco!$M$12:$M$5000,Banco!$B$12:$B$5000,K$12,Banco!$K$12:$K$5000,$C26))*-1</f>
        <v>0</v>
      </c>
      <c r="L26" s="101">
        <f>(SUMIFS(Caixa!$N$12:$N$5134,Caixa!$B$12:$B$5134,L$12,Caixa!$L$12:$L$5134,$C26)+SUMIFS(Banco!$M$12:$M$5000,Banco!$B$12:$B$5000,L$12,Banco!$K$12:$K$5000,$C26))*-1</f>
        <v>0</v>
      </c>
      <c r="M26" s="101">
        <f>(SUMIFS(Caixa!$N$12:$N$5134,Caixa!$B$12:$B$5134,M$12,Caixa!$L$12:$L$5134,$C26)+SUMIFS(Banco!$M$12:$M$5000,Banco!$B$12:$B$5000,M$12,Banco!$K$12:$K$5000,$C26))*-1</f>
        <v>0</v>
      </c>
      <c r="N26" s="101">
        <f>(SUMIFS(Caixa!$N$12:$N$5134,Caixa!$B$12:$B$5134,N$12,Caixa!$L$12:$L$5134,$C26)+SUMIFS(Banco!$M$12:$M$5000,Banco!$B$12:$B$5000,N$12,Banco!$K$12:$K$5000,$C26))*-1</f>
        <v>0</v>
      </c>
      <c r="O26" s="101">
        <f>(SUMIFS(Caixa!$N$12:$N$5134,Caixa!$B$12:$B$5134,O$12,Caixa!$L$12:$L$5134,$C26)+SUMIFS(Banco!$M$12:$M$5000,Banco!$B$12:$B$5000,O$12,Banco!$K$12:$K$5000,$C26))*-1</f>
        <v>0</v>
      </c>
      <c r="P26" s="101">
        <f>(SUMIFS(Caixa!$N$12:$N$5134,Caixa!$B$12:$B$5134,P$12,Caixa!$L$12:$L$5134,$C26)+SUMIFS(Banco!$M$12:$M$5000,Banco!$B$12:$B$5000,P$12,Banco!$K$12:$K$5000,$C26))*-1</f>
        <v>0</v>
      </c>
      <c r="Q26" s="101">
        <f>(SUMIFS(Caixa!$N$12:$N$5134,Caixa!$B$12:$B$5134,Q$12,Caixa!$L$12:$L$5134,$C26)+SUMIFS(Banco!$M$12:$M$5000,Banco!$B$12:$B$5000,Q$12,Banco!$K$12:$K$5000,$C26))*-1</f>
        <v>0</v>
      </c>
      <c r="R26" s="101">
        <f>(SUMIFS(Caixa!$N$12:$N$5134,Caixa!$B$12:$B$5134,R$12,Caixa!$L$12:$L$5134,$C26)+SUMIFS(Banco!$M$12:$M$5000,Banco!$B$12:$B$5000,R$12,Banco!$K$12:$K$5000,$C26))*-1</f>
        <v>0</v>
      </c>
      <c r="S26" s="101">
        <f>(SUMIFS(Caixa!$N$12:$N$5134,Caixa!$B$12:$B$5134,S$12,Caixa!$L$12:$L$5134,$C26)+SUMIFS(Banco!$M$12:$M$5000,Banco!$B$12:$B$5000,S$12,Banco!$K$12:$K$5000,$C26))*-1</f>
        <v>0</v>
      </c>
      <c r="T26" s="101">
        <f>(SUMIFS(Caixa!$N$12:$N$5134,Caixa!$B$12:$B$5134,T$12,Caixa!$L$12:$L$5134,$C26)+SUMIFS(Banco!$M$12:$M$5000,Banco!$B$12:$B$5000,T$12,Banco!$K$12:$K$5000,$C26))*-1</f>
        <v>0</v>
      </c>
      <c r="U26" s="101">
        <f>(SUMIFS(Caixa!$N$12:$N$5134,Caixa!$B$12:$B$5134,U$12,Caixa!$L$12:$L$5134,$C26)+SUMIFS(Banco!$M$12:$M$5000,Banco!$B$12:$B$5000,U$12,Banco!$K$12:$K$5000,$C26))*-1</f>
        <v>0</v>
      </c>
      <c r="V26" s="101">
        <f>(SUMIFS(Caixa!$N$12:$N$5134,Caixa!$B$12:$B$5134,V$12,Caixa!$L$12:$L$5134,$C26)+SUMIFS(Banco!$M$12:$M$5000,Banco!$B$12:$B$5000,V$12,Banco!$K$12:$K$5000,$C26))*-1</f>
        <v>0</v>
      </c>
      <c r="W26" s="101">
        <f>(SUMIFS(Caixa!$N$12:$N$5134,Caixa!$B$12:$B$5134,W$12,Caixa!$L$12:$L$5134,$C26)+SUMIFS(Banco!$M$12:$M$5000,Banco!$B$12:$B$5000,W$12,Banco!$K$12:$K$5000,$C26))*-1</f>
        <v>0</v>
      </c>
      <c r="X26" s="101">
        <f>(SUMIFS(Caixa!$N$12:$N$5134,Caixa!$B$12:$B$5134,X$12,Caixa!$L$12:$L$5134,$C26)+SUMIFS(Banco!$M$12:$M$5000,Banco!$B$12:$B$5000,X$12,Banco!$K$12:$K$5000,$C26))*-1</f>
        <v>0</v>
      </c>
      <c r="Y26" s="101">
        <f>(SUMIFS(Caixa!$N$12:$N$5134,Caixa!$B$12:$B$5134,Y$12,Caixa!$L$12:$L$5134,$C26)+SUMIFS(Banco!$M$12:$M$5000,Banco!$B$12:$B$5000,Y$12,Banco!$K$12:$K$5000,$C26))*-1</f>
        <v>0</v>
      </c>
      <c r="Z26" s="101">
        <f>(SUMIFS(Caixa!$N$12:$N$5134,Caixa!$B$12:$B$5134,Z$12,Caixa!$L$12:$L$5134,$C26)+SUMIFS(Banco!$M$12:$M$5000,Banco!$B$12:$B$5000,Z$12,Banco!$K$12:$K$5000,$C26))*-1</f>
        <v>0</v>
      </c>
      <c r="AA26" s="101">
        <f>(SUMIFS(Caixa!$N$12:$N$5134,Caixa!$B$12:$B$5134,AA$12,Caixa!$L$12:$L$5134,$C26)+SUMIFS(Banco!$M$12:$M$5000,Banco!$B$12:$B$5000,AA$12,Banco!$K$12:$K$5000,$C26))*-1</f>
        <v>0</v>
      </c>
      <c r="AB26" s="101">
        <f>(SUMIFS(Caixa!$N$12:$N$5134,Caixa!$B$12:$B$5134,AB$12,Caixa!$L$12:$L$5134,$C26)+SUMIFS(Banco!$M$12:$M$5000,Banco!$B$12:$B$5000,AB$12,Banco!$K$12:$K$5000,$C26))*-1</f>
        <v>0</v>
      </c>
      <c r="AC26" s="101">
        <f>(SUMIFS(Caixa!$N$12:$N$5134,Caixa!$B$12:$B$5134,AC$12,Caixa!$L$12:$L$5134,$C26)+SUMIFS(Banco!$M$12:$M$5000,Banco!$B$12:$B$5000,AC$12,Banco!$K$12:$K$5000,$C26))*-1</f>
        <v>0</v>
      </c>
      <c r="AD26" s="101">
        <f>(SUMIFS(Caixa!$N$12:$N$5134,Caixa!$B$12:$B$5134,AD$12,Caixa!$L$12:$L$5134,$C26)+SUMIFS(Banco!$M$12:$M$5000,Banco!$B$12:$B$5000,AD$12,Banco!$K$12:$K$5000,$C26))*-1</f>
        <v>0</v>
      </c>
      <c r="AE26" s="101">
        <f>(SUMIFS(Caixa!$N$12:$N$5134,Caixa!$B$12:$B$5134,AE$12,Caixa!$L$12:$L$5134,$C26)+SUMIFS(Banco!$M$12:$M$5000,Banco!$B$12:$B$5000,AE$12,Banco!$K$12:$K$5000,$C26))*-1</f>
        <v>0</v>
      </c>
      <c r="AF26" s="101">
        <f>(SUMIFS(Caixa!$N$12:$N$5134,Caixa!$B$12:$B$5134,AF$12,Caixa!$L$12:$L$5134,$C26)+SUMIFS(Banco!$M$12:$M$5000,Banco!$B$12:$B$5000,AF$12,Banco!$K$12:$K$5000,$C26))*-1</f>
        <v>0</v>
      </c>
      <c r="AG26" s="101">
        <f>(SUMIFS(Caixa!$N$12:$N$5134,Caixa!$B$12:$B$5134,AG$12,Caixa!$L$12:$L$5134,$C26)+SUMIFS(Banco!$M$12:$M$5000,Banco!$B$12:$B$5000,AG$12,Banco!$K$12:$K$5000,$C26))*-1</f>
        <v>0</v>
      </c>
      <c r="AH26" s="101">
        <f>(SUMIFS(Caixa!$N$12:$N$5134,Caixa!$B$12:$B$5134,AH$12,Caixa!$L$12:$L$5134,$C26)+SUMIFS(Banco!$M$12:$M$5000,Banco!$B$12:$B$5000,AH$12,Banco!$K$12:$K$5000,$C26))*-1</f>
        <v>0</v>
      </c>
      <c r="AI26" s="102">
        <f t="shared" si="338"/>
        <v>0</v>
      </c>
      <c r="AJ26" s="101">
        <f>(SUMIFS(Caixa!$N$12:$N$5134,Caixa!$B$12:$B$5134,AJ$12,Caixa!$L$12:$L$5134,$C26)+SUMIFS(Banco!$M$12:$M$5000,Banco!$B$12:$B$5000,AJ$12,Banco!$K$12:$K$5000,$C26))*-1</f>
        <v>0</v>
      </c>
      <c r="AK26" s="101">
        <f>(SUMIFS(Caixa!$N$12:$N$5134,Caixa!$B$12:$B$5134,AK$12,Caixa!$L$12:$L$5134,$C26)+SUMIFS(Banco!$M$12:$M$5000,Banco!$B$12:$B$5000,AK$12,Banco!$K$12:$K$5000,$C26))*-1</f>
        <v>0</v>
      </c>
      <c r="AL26" s="101">
        <f>(SUMIFS(Caixa!$N$12:$N$5134,Caixa!$B$12:$B$5134,AL$12,Caixa!$L$12:$L$5134,$C26)+SUMIFS(Banco!$M$12:$M$5000,Banco!$B$12:$B$5000,AL$12,Banco!$K$12:$K$5000,$C26))*-1</f>
        <v>0</v>
      </c>
      <c r="AM26" s="101">
        <f>(SUMIFS(Caixa!$N$12:$N$5134,Caixa!$B$12:$B$5134,AM$12,Caixa!$L$12:$L$5134,$C26)+SUMIFS(Banco!$M$12:$M$5000,Banco!$B$12:$B$5000,AM$12,Banco!$K$12:$K$5000,$C26))*-1</f>
        <v>0</v>
      </c>
      <c r="AN26" s="101">
        <f>(SUMIFS(Caixa!$N$12:$N$5134,Caixa!$B$12:$B$5134,AN$12,Caixa!$L$12:$L$5134,$C26)+SUMIFS(Banco!$M$12:$M$5000,Banco!$B$12:$B$5000,AN$12,Banco!$K$12:$K$5000,$C26))*-1</f>
        <v>0</v>
      </c>
      <c r="AO26" s="101">
        <f>(SUMIFS(Caixa!$N$12:$N$5134,Caixa!$B$12:$B$5134,AO$12,Caixa!$L$12:$L$5134,$C26)+SUMIFS(Banco!$M$12:$M$5000,Banco!$B$12:$B$5000,AO$12,Banco!$K$12:$K$5000,$C26))*-1</f>
        <v>0</v>
      </c>
      <c r="AP26" s="101">
        <f>(SUMIFS(Caixa!$N$12:$N$5134,Caixa!$B$12:$B$5134,AP$12,Caixa!$L$12:$L$5134,$C26)+SUMIFS(Banco!$M$12:$M$5000,Banco!$B$12:$B$5000,AP$12,Banco!$K$12:$K$5000,$C26))*-1</f>
        <v>0</v>
      </c>
      <c r="AQ26" s="101">
        <f>(SUMIFS(Caixa!$N$12:$N$5134,Caixa!$B$12:$B$5134,AQ$12,Caixa!$L$12:$L$5134,$C26)+SUMIFS(Banco!$M$12:$M$5000,Banco!$B$12:$B$5000,AQ$12,Banco!$K$12:$K$5000,$C26))*-1</f>
        <v>0</v>
      </c>
      <c r="AR26" s="101">
        <f>(SUMIFS(Caixa!$N$12:$N$5134,Caixa!$B$12:$B$5134,AR$12,Caixa!$L$12:$L$5134,$C26)+SUMIFS(Banco!$M$12:$M$5000,Banco!$B$12:$B$5000,AR$12,Banco!$K$12:$K$5000,$C26))*-1</f>
        <v>0</v>
      </c>
      <c r="AS26" s="101">
        <f>(SUMIFS(Caixa!$N$12:$N$5134,Caixa!$B$12:$B$5134,AS$12,Caixa!$L$12:$L$5134,$C26)+SUMIFS(Banco!$M$12:$M$5000,Banco!$B$12:$B$5000,AS$12,Banco!$K$12:$K$5000,$C26))*-1</f>
        <v>0</v>
      </c>
      <c r="AT26" s="101">
        <f>(SUMIFS(Caixa!$N$12:$N$5134,Caixa!$B$12:$B$5134,AT$12,Caixa!$L$12:$L$5134,$C26)+SUMIFS(Banco!$M$12:$M$5000,Banco!$B$12:$B$5000,AT$12,Banco!$K$12:$K$5000,$C26))*-1</f>
        <v>0</v>
      </c>
      <c r="AU26" s="101">
        <f>(SUMIFS(Caixa!$N$12:$N$5134,Caixa!$B$12:$B$5134,AU$12,Caixa!$L$12:$L$5134,$C26)+SUMIFS(Banco!$M$12:$M$5000,Banco!$B$12:$B$5000,AU$12,Banco!$K$12:$K$5000,$C26))*-1</f>
        <v>0</v>
      </c>
      <c r="AV26" s="101">
        <f>(SUMIFS(Caixa!$N$12:$N$5134,Caixa!$B$12:$B$5134,AV$12,Caixa!$L$12:$L$5134,$C26)+SUMIFS(Banco!$M$12:$M$5000,Banco!$B$12:$B$5000,AV$12,Banco!$K$12:$K$5000,$C26))*-1</f>
        <v>0</v>
      </c>
      <c r="AW26" s="101">
        <f>(SUMIFS(Caixa!$N$12:$N$5134,Caixa!$B$12:$B$5134,AW$12,Caixa!$L$12:$L$5134,$C26)+SUMIFS(Banco!$M$12:$M$5000,Banco!$B$12:$B$5000,AW$12,Banco!$K$12:$K$5000,$C26))*-1</f>
        <v>0</v>
      </c>
      <c r="AX26" s="101">
        <f>(SUMIFS(Caixa!$N$12:$N$5134,Caixa!$B$12:$B$5134,AX$12,Caixa!$L$12:$L$5134,$C26)+SUMIFS(Banco!$M$12:$M$5000,Banco!$B$12:$B$5000,AX$12,Banco!$K$12:$K$5000,$C26))*-1</f>
        <v>0</v>
      </c>
      <c r="AY26" s="101">
        <f>(SUMIFS(Caixa!$N$12:$N$5134,Caixa!$B$12:$B$5134,AY$12,Caixa!$L$12:$L$5134,$C26)+SUMIFS(Banco!$M$12:$M$5000,Banco!$B$12:$B$5000,AY$12,Banco!$K$12:$K$5000,$C26))*-1</f>
        <v>0</v>
      </c>
      <c r="AZ26" s="101">
        <f>(SUMIFS(Caixa!$N$12:$N$5134,Caixa!$B$12:$B$5134,AZ$12,Caixa!$L$12:$L$5134,$C26)+SUMIFS(Banco!$M$12:$M$5000,Banco!$B$12:$B$5000,AZ$12,Banco!$K$12:$K$5000,$C26))*-1</f>
        <v>0</v>
      </c>
      <c r="BA26" s="101">
        <f>(SUMIFS(Caixa!$N$12:$N$5134,Caixa!$B$12:$B$5134,BA$12,Caixa!$L$12:$L$5134,$C26)+SUMIFS(Banco!$M$12:$M$5000,Banco!$B$12:$B$5000,BA$12,Banco!$K$12:$K$5000,$C26))*-1</f>
        <v>0</v>
      </c>
      <c r="BB26" s="101">
        <f>(SUMIFS(Caixa!$N$12:$N$5134,Caixa!$B$12:$B$5134,BB$12,Caixa!$L$12:$L$5134,$C26)+SUMIFS(Banco!$M$12:$M$5000,Banco!$B$12:$B$5000,BB$12,Banco!$K$12:$K$5000,$C26))*-1</f>
        <v>0</v>
      </c>
      <c r="BC26" s="101">
        <f>(SUMIFS(Caixa!$N$12:$N$5134,Caixa!$B$12:$B$5134,BC$12,Caixa!$L$12:$L$5134,$C26)+SUMIFS(Banco!$M$12:$M$5000,Banco!$B$12:$B$5000,BC$12,Banco!$K$12:$K$5000,$C26))*-1</f>
        <v>0</v>
      </c>
      <c r="BD26" s="101">
        <f>(SUMIFS(Caixa!$N$12:$N$5134,Caixa!$B$12:$B$5134,BD$12,Caixa!$L$12:$L$5134,$C26)+SUMIFS(Banco!$M$12:$M$5000,Banco!$B$12:$B$5000,BD$12,Banco!$K$12:$K$5000,$C26))*-1</f>
        <v>0</v>
      </c>
      <c r="BE26" s="101">
        <f>(SUMIFS(Caixa!$N$12:$N$5134,Caixa!$B$12:$B$5134,BE$12,Caixa!$L$12:$L$5134,$C26)+SUMIFS(Banco!$M$12:$M$5000,Banco!$B$12:$B$5000,BE$12,Banco!$K$12:$K$5000,$C26))*-1</f>
        <v>0</v>
      </c>
      <c r="BF26" s="101">
        <f>(SUMIFS(Caixa!$N$12:$N$5134,Caixa!$B$12:$B$5134,BF$12,Caixa!$L$12:$L$5134,$C26)+SUMIFS(Banco!$M$12:$M$5000,Banco!$B$12:$B$5000,BF$12,Banco!$K$12:$K$5000,$C26))*-1</f>
        <v>0</v>
      </c>
      <c r="BG26" s="101">
        <f>(SUMIFS(Caixa!$N$12:$N$5134,Caixa!$B$12:$B$5134,BG$12,Caixa!$L$12:$L$5134,$C26)+SUMIFS(Banco!$M$12:$M$5000,Banco!$B$12:$B$5000,BG$12,Banco!$K$12:$K$5000,$C26))*-1</f>
        <v>0</v>
      </c>
      <c r="BH26" s="101">
        <f>(SUMIFS(Caixa!$N$12:$N$5134,Caixa!$B$12:$B$5134,BH$12,Caixa!$L$12:$L$5134,$C26)+SUMIFS(Banco!$M$12:$M$5000,Banco!$B$12:$B$5000,BH$12,Banco!$K$12:$K$5000,$C26))*-1</f>
        <v>0</v>
      </c>
      <c r="BI26" s="101">
        <f>(SUMIFS(Caixa!$N$12:$N$5134,Caixa!$B$12:$B$5134,BI$12,Caixa!$L$12:$L$5134,$C26)+SUMIFS(Banco!$M$12:$M$5000,Banco!$B$12:$B$5000,BI$12,Banco!$K$12:$K$5000,$C26))*-1</f>
        <v>0</v>
      </c>
      <c r="BJ26" s="101">
        <f>(SUMIFS(Caixa!$N$12:$N$5134,Caixa!$B$12:$B$5134,BJ$12,Caixa!$L$12:$L$5134,$C26)+SUMIFS(Banco!$M$12:$M$5000,Banco!$B$12:$B$5000,BJ$12,Banco!$K$12:$K$5000,$C26))*-1</f>
        <v>0</v>
      </c>
      <c r="BK26" s="101">
        <f>(SUMIFS(Caixa!$N$12:$N$5134,Caixa!$B$12:$B$5134,BK$12,Caixa!$L$12:$L$5134,$C26)+SUMIFS(Banco!$M$12:$M$5000,Banco!$B$12:$B$5000,BK$12,Banco!$K$12:$K$5000,$C26))*-1</f>
        <v>0</v>
      </c>
      <c r="BL26" s="102">
        <f t="shared" si="333"/>
        <v>0</v>
      </c>
      <c r="BM26" s="101">
        <f>(SUMIFS(Caixa!$N$12:$N$5134,Caixa!$B$12:$B$5134,BM$12,Caixa!$L$12:$L$5134,$C26)+SUMIFS(Banco!$M$12:$M$5000,Banco!$B$12:$B$5000,BM$12,Banco!$K$12:$K$5000,$C26))*-1</f>
        <v>0</v>
      </c>
      <c r="BN26" s="101">
        <f>(SUMIFS(Caixa!$N$12:$N$5134,Caixa!$B$12:$B$5134,BN$12,Caixa!$L$12:$L$5134,$C26)+SUMIFS(Banco!$M$12:$M$5000,Banco!$B$12:$B$5000,BN$12,Banco!$K$12:$K$5000,$C26))*-1</f>
        <v>0</v>
      </c>
      <c r="BO26" s="101">
        <f>(SUMIFS(Caixa!$N$12:$N$5134,Caixa!$B$12:$B$5134,BO$12,Caixa!$L$12:$L$5134,$C26)+SUMIFS(Banco!$M$12:$M$5000,Banco!$B$12:$B$5000,BO$12,Banco!$K$12:$K$5000,$C26))*-1</f>
        <v>0</v>
      </c>
      <c r="BP26" s="101">
        <f>(SUMIFS(Caixa!$N$12:$N$5134,Caixa!$B$12:$B$5134,BP$12,Caixa!$L$12:$L$5134,$C26)+SUMIFS(Banco!$M$12:$M$5000,Banco!$B$12:$B$5000,BP$12,Banco!$K$12:$K$5000,$C26))*-1</f>
        <v>0</v>
      </c>
      <c r="BQ26" s="101">
        <f>(SUMIFS(Caixa!$N$12:$N$5134,Caixa!$B$12:$B$5134,BQ$12,Caixa!$L$12:$L$5134,$C26)+SUMIFS(Banco!$M$12:$M$5000,Banco!$B$12:$B$5000,BQ$12,Banco!$K$12:$K$5000,$C26))*-1</f>
        <v>0</v>
      </c>
      <c r="BR26" s="101">
        <f>(SUMIFS(Caixa!$N$12:$N$5134,Caixa!$B$12:$B$5134,BR$12,Caixa!$L$12:$L$5134,$C26)+SUMIFS(Banco!$M$12:$M$5000,Banco!$B$12:$B$5000,BR$12,Banco!$K$12:$K$5000,$C26))*-1</f>
        <v>0</v>
      </c>
      <c r="BS26" s="101">
        <f>(SUMIFS(Caixa!$N$12:$N$5134,Caixa!$B$12:$B$5134,BS$12,Caixa!$L$12:$L$5134,$C26)+SUMIFS(Banco!$M$12:$M$5000,Banco!$B$12:$B$5000,BS$12,Banco!$K$12:$K$5000,$C26))*-1</f>
        <v>0</v>
      </c>
      <c r="BT26" s="101">
        <f>(SUMIFS(Caixa!$N$12:$N$5134,Caixa!$B$12:$B$5134,BT$12,Caixa!$L$12:$L$5134,$C26)+SUMIFS(Banco!$M$12:$M$5000,Banco!$B$12:$B$5000,BT$12,Banco!$K$12:$K$5000,$C26))*-1</f>
        <v>0</v>
      </c>
      <c r="BU26" s="101">
        <f>(SUMIFS(Caixa!$N$12:$N$5134,Caixa!$B$12:$B$5134,BU$12,Caixa!$L$12:$L$5134,$C26)+SUMIFS(Banco!$M$12:$M$5000,Banco!$B$12:$B$5000,BU$12,Banco!$K$12:$K$5000,$C26))*-1</f>
        <v>0</v>
      </c>
      <c r="BV26" s="101">
        <f>(SUMIFS(Caixa!$N$12:$N$5134,Caixa!$B$12:$B$5134,BV$12,Caixa!$L$12:$L$5134,$C26)+SUMIFS(Banco!$M$12:$M$5000,Banco!$B$12:$B$5000,BV$12,Banco!$K$12:$K$5000,$C26))*-1</f>
        <v>0</v>
      </c>
      <c r="BW26" s="101">
        <f>(SUMIFS(Caixa!$N$12:$N$5134,Caixa!$B$12:$B$5134,BW$12,Caixa!$L$12:$L$5134,$C26)+SUMIFS(Banco!$M$12:$M$5000,Banco!$B$12:$B$5000,BW$12,Banco!$K$12:$K$5000,$C26))*-1</f>
        <v>0</v>
      </c>
      <c r="BX26" s="101">
        <f>(SUMIFS(Caixa!$N$12:$N$5134,Caixa!$B$12:$B$5134,BX$12,Caixa!$L$12:$L$5134,$C26)+SUMIFS(Banco!$M$12:$M$5000,Banco!$B$12:$B$5000,BX$12,Banco!$K$12:$K$5000,$C26))*-1</f>
        <v>0</v>
      </c>
      <c r="BY26" s="101">
        <f>(SUMIFS(Caixa!$N$12:$N$5134,Caixa!$B$12:$B$5134,BY$12,Caixa!$L$12:$L$5134,$C26)+SUMIFS(Banco!$M$12:$M$5000,Banco!$B$12:$B$5000,BY$12,Banco!$K$12:$K$5000,$C26))*-1</f>
        <v>0</v>
      </c>
      <c r="BZ26" s="101">
        <f>(SUMIFS(Caixa!$N$12:$N$5134,Caixa!$B$12:$B$5134,BZ$12,Caixa!$L$12:$L$5134,$C26)+SUMIFS(Banco!$M$12:$M$5000,Banco!$B$12:$B$5000,BZ$12,Banco!$K$12:$K$5000,$C26))*-1</f>
        <v>0</v>
      </c>
      <c r="CA26" s="101">
        <f>(SUMIFS(Caixa!$N$12:$N$5134,Caixa!$B$12:$B$5134,CA$12,Caixa!$L$12:$L$5134,$C26)+SUMIFS(Banco!$M$12:$M$5000,Banco!$B$12:$B$5000,CA$12,Banco!$K$12:$K$5000,$C26))*-1</f>
        <v>0</v>
      </c>
      <c r="CB26" s="101">
        <f>(SUMIFS(Caixa!$N$12:$N$5134,Caixa!$B$12:$B$5134,CB$12,Caixa!$L$12:$L$5134,$C26)+SUMIFS(Banco!$M$12:$M$5000,Banco!$B$12:$B$5000,CB$12,Banco!$K$12:$K$5000,$C26))*-1</f>
        <v>0</v>
      </c>
      <c r="CC26" s="101">
        <f>(SUMIFS(Caixa!$N$12:$N$5134,Caixa!$B$12:$B$5134,CC$12,Caixa!$L$12:$L$5134,$C26)+SUMIFS(Banco!$M$12:$M$5000,Banco!$B$12:$B$5000,CC$12,Banco!$K$12:$K$5000,$C26))*-1</f>
        <v>0</v>
      </c>
      <c r="CD26" s="101">
        <f>(SUMIFS(Caixa!$N$12:$N$5134,Caixa!$B$12:$B$5134,CD$12,Caixa!$L$12:$L$5134,$C26)+SUMIFS(Banco!$M$12:$M$5000,Banco!$B$12:$B$5000,CD$12,Banco!$K$12:$K$5000,$C26))*-1</f>
        <v>0</v>
      </c>
      <c r="CE26" s="101">
        <f>(SUMIFS(Caixa!$N$12:$N$5134,Caixa!$B$12:$B$5134,CE$12,Caixa!$L$12:$L$5134,$C26)+SUMIFS(Banco!$M$12:$M$5000,Banco!$B$12:$B$5000,CE$12,Banco!$K$12:$K$5000,$C26))*-1</f>
        <v>0</v>
      </c>
      <c r="CF26" s="101">
        <f>(SUMIFS(Caixa!$N$12:$N$5134,Caixa!$B$12:$B$5134,CF$12,Caixa!$L$12:$L$5134,$C26)+SUMIFS(Banco!$M$12:$M$5000,Banco!$B$12:$B$5000,CF$12,Banco!$K$12:$K$5000,$C26))*-1</f>
        <v>0</v>
      </c>
      <c r="CG26" s="101">
        <f>(SUMIFS(Caixa!$N$12:$N$5134,Caixa!$B$12:$B$5134,CG$12,Caixa!$L$12:$L$5134,$C26)+SUMIFS(Banco!$M$12:$M$5000,Banco!$B$12:$B$5000,CG$12,Banco!$K$12:$K$5000,$C26))*-1</f>
        <v>0</v>
      </c>
      <c r="CH26" s="101">
        <f>(SUMIFS(Caixa!$N$12:$N$5134,Caixa!$B$12:$B$5134,CH$12,Caixa!$L$12:$L$5134,$C26)+SUMIFS(Banco!$M$12:$M$5000,Banco!$B$12:$B$5000,CH$12,Banco!$K$12:$K$5000,$C26))*-1</f>
        <v>0</v>
      </c>
      <c r="CI26" s="101">
        <f>(SUMIFS(Caixa!$N$12:$N$5134,Caixa!$B$12:$B$5134,CI$12,Caixa!$L$12:$L$5134,$C26)+SUMIFS(Banco!$M$12:$M$5000,Banco!$B$12:$B$5000,CI$12,Banco!$K$12:$K$5000,$C26))*-1</f>
        <v>0</v>
      </c>
      <c r="CJ26" s="101">
        <f>(SUMIFS(Caixa!$N$12:$N$5134,Caixa!$B$12:$B$5134,CJ$12,Caixa!$L$12:$L$5134,$C26)+SUMIFS(Banco!$M$12:$M$5000,Banco!$B$12:$B$5000,CJ$12,Banco!$K$12:$K$5000,$C26))*-1</f>
        <v>0</v>
      </c>
      <c r="CK26" s="101">
        <f>(SUMIFS(Caixa!$N$12:$N$5134,Caixa!$B$12:$B$5134,CK$12,Caixa!$L$12:$L$5134,$C26)+SUMIFS(Banco!$M$12:$M$5000,Banco!$B$12:$B$5000,CK$12,Banco!$K$12:$K$5000,$C26))*-1</f>
        <v>0</v>
      </c>
      <c r="CL26" s="101">
        <f>(SUMIFS(Caixa!$N$12:$N$5134,Caixa!$B$12:$B$5134,CL$12,Caixa!$L$12:$L$5134,$C26)+SUMIFS(Banco!$M$12:$M$5000,Banco!$B$12:$B$5000,CL$12,Banco!$K$12:$K$5000,$C26))*-1</f>
        <v>0</v>
      </c>
      <c r="CM26" s="101">
        <f>(SUMIFS(Caixa!$N$12:$N$5134,Caixa!$B$12:$B$5134,CM$12,Caixa!$L$12:$L$5134,$C26)+SUMIFS(Banco!$M$12:$M$5000,Banco!$B$12:$B$5000,CM$12,Banco!$K$12:$K$5000,$C26))*-1</f>
        <v>0</v>
      </c>
      <c r="CN26" s="101">
        <f>(SUMIFS(Caixa!$N$12:$N$5134,Caixa!$B$12:$B$5134,CN$12,Caixa!$L$12:$L$5134,$C26)+SUMIFS(Banco!$M$12:$M$5000,Banco!$B$12:$B$5000,CN$12,Banco!$K$12:$K$5000,$C26))*-1</f>
        <v>0</v>
      </c>
      <c r="CO26" s="101">
        <f>(SUMIFS(Caixa!$N$12:$N$5134,Caixa!$B$12:$B$5134,CO$12,Caixa!$L$12:$L$5134,$C26)+SUMIFS(Banco!$M$12:$M$5000,Banco!$B$12:$B$5000,CO$12,Banco!$K$12:$K$5000,$C26))*-1</f>
        <v>0</v>
      </c>
      <c r="CP26" s="101">
        <f>(SUMIFS(Caixa!$N$12:$N$5134,Caixa!$B$12:$B$5134,CP$12,Caixa!$L$12:$L$5134,$C26)+SUMIFS(Banco!$M$12:$M$5000,Banco!$B$12:$B$5000,CP$12,Banco!$K$12:$K$5000,$C26))*-1</f>
        <v>0</v>
      </c>
      <c r="CQ26" s="101">
        <f>(SUMIFS(Caixa!$N$12:$N$5134,Caixa!$B$12:$B$5134,CQ$12,Caixa!$L$12:$L$5134,$C26)+SUMIFS(Banco!$M$12:$M$5000,Banco!$B$12:$B$5000,CQ$12,Banco!$K$12:$K$5000,$C26))*-1</f>
        <v>0</v>
      </c>
      <c r="CR26" s="102">
        <f t="shared" si="339"/>
        <v>0</v>
      </c>
      <c r="CS26" s="101">
        <f>(SUMIFS(Caixa!$N$12:$N$5134,Caixa!$B$12:$B$5134,CS$12,Caixa!$L$12:$L$5134,$C26)+SUMIFS(Banco!$M$12:$M$5000,Banco!$B$12:$B$5000,CS$12,Banco!$K$12:$K$5000,$C26))*-1</f>
        <v>0</v>
      </c>
      <c r="CT26" s="101">
        <f>(SUMIFS(Caixa!$N$12:$N$5134,Caixa!$B$12:$B$5134,CT$12,Caixa!$L$12:$L$5134,$C26)+SUMIFS(Banco!$M$12:$M$5000,Banco!$B$12:$B$5000,CT$12,Banco!$K$12:$K$5000,$C26))*-1</f>
        <v>0</v>
      </c>
      <c r="CU26" s="101">
        <f>(SUMIFS(Caixa!$N$12:$N$5134,Caixa!$B$12:$B$5134,CU$12,Caixa!$L$12:$L$5134,$C26)+SUMIFS(Banco!$M$12:$M$5000,Banco!$B$12:$B$5000,CU$12,Banco!$K$12:$K$5000,$C26))*-1</f>
        <v>0</v>
      </c>
      <c r="CV26" s="101">
        <f>(SUMIFS(Caixa!$N$12:$N$5134,Caixa!$B$12:$B$5134,CV$12,Caixa!$L$12:$L$5134,$C26)+SUMIFS(Banco!$M$12:$M$5000,Banco!$B$12:$B$5000,CV$12,Banco!$K$12:$K$5000,$C26))*-1</f>
        <v>0</v>
      </c>
      <c r="CW26" s="101">
        <f>(SUMIFS(Caixa!$N$12:$N$5134,Caixa!$B$12:$B$5134,CW$12,Caixa!$L$12:$L$5134,$C26)+SUMIFS(Banco!$M$12:$M$5000,Banco!$B$12:$B$5000,CW$12,Banco!$K$12:$K$5000,$C26))*-1</f>
        <v>0</v>
      </c>
      <c r="CX26" s="101">
        <f>(SUMIFS(Caixa!$N$12:$N$5134,Caixa!$B$12:$B$5134,CX$12,Caixa!$L$12:$L$5134,$C26)+SUMIFS(Banco!$M$12:$M$5000,Banco!$B$12:$B$5000,CX$12,Banco!$K$12:$K$5000,$C26))*-1</f>
        <v>0</v>
      </c>
      <c r="CY26" s="101">
        <f>(SUMIFS(Caixa!$N$12:$N$5134,Caixa!$B$12:$B$5134,CY$12,Caixa!$L$12:$L$5134,$C26)+SUMIFS(Banco!$M$12:$M$5000,Banco!$B$12:$B$5000,CY$12,Banco!$K$12:$K$5000,$C26))*-1</f>
        <v>0</v>
      </c>
      <c r="CZ26" s="101">
        <f>(SUMIFS(Caixa!$N$12:$N$5134,Caixa!$B$12:$B$5134,CZ$12,Caixa!$L$12:$L$5134,$C26)+SUMIFS(Banco!$M$12:$M$5000,Banco!$B$12:$B$5000,CZ$12,Banco!$K$12:$K$5000,$C26))*-1</f>
        <v>0</v>
      </c>
      <c r="DA26" s="101">
        <f>(SUMIFS(Caixa!$N$12:$N$5134,Caixa!$B$12:$B$5134,DA$12,Caixa!$L$12:$L$5134,$C26)+SUMIFS(Banco!$M$12:$M$5000,Banco!$B$12:$B$5000,DA$12,Banco!$K$12:$K$5000,$C26))*-1</f>
        <v>0</v>
      </c>
      <c r="DB26" s="101">
        <f>(SUMIFS(Caixa!$N$12:$N$5134,Caixa!$B$12:$B$5134,DB$12,Caixa!$L$12:$L$5134,$C26)+SUMIFS(Banco!$M$12:$M$5000,Banco!$B$12:$B$5000,DB$12,Banco!$K$12:$K$5000,$C26))*-1</f>
        <v>0</v>
      </c>
      <c r="DC26" s="101">
        <f>(SUMIFS(Caixa!$N$12:$N$5134,Caixa!$B$12:$B$5134,DC$12,Caixa!$L$12:$L$5134,$C26)+SUMIFS(Banco!$M$12:$M$5000,Banco!$B$12:$B$5000,DC$12,Banco!$K$12:$K$5000,$C26))*-1</f>
        <v>0</v>
      </c>
      <c r="DD26" s="101">
        <f>(SUMIFS(Caixa!$N$12:$N$5134,Caixa!$B$12:$B$5134,DD$12,Caixa!$L$12:$L$5134,$C26)+SUMIFS(Banco!$M$12:$M$5000,Banco!$B$12:$B$5000,DD$12,Banco!$K$12:$K$5000,$C26))*-1</f>
        <v>0</v>
      </c>
      <c r="DE26" s="101">
        <f>(SUMIFS(Caixa!$N$12:$N$5134,Caixa!$B$12:$B$5134,DE$12,Caixa!$L$12:$L$5134,$C26)+SUMIFS(Banco!$M$12:$M$5000,Banco!$B$12:$B$5000,DE$12,Banco!$K$12:$K$5000,$C26))*-1</f>
        <v>0</v>
      </c>
      <c r="DF26" s="101">
        <f>(SUMIFS(Caixa!$N$12:$N$5134,Caixa!$B$12:$B$5134,DF$12,Caixa!$L$12:$L$5134,$C26)+SUMIFS(Banco!$M$12:$M$5000,Banco!$B$12:$B$5000,DF$12,Banco!$K$12:$K$5000,$C26))*-1</f>
        <v>0</v>
      </c>
      <c r="DG26" s="101">
        <f>(SUMIFS(Caixa!$N$12:$N$5134,Caixa!$B$12:$B$5134,DG$12,Caixa!$L$12:$L$5134,$C26)+SUMIFS(Banco!$M$12:$M$5000,Banco!$B$12:$B$5000,DG$12,Banco!$K$12:$K$5000,$C26))*-1</f>
        <v>0</v>
      </c>
      <c r="DH26" s="101">
        <f>(SUMIFS(Caixa!$N$12:$N$5134,Caixa!$B$12:$B$5134,DH$12,Caixa!$L$12:$L$5134,$C26)+SUMIFS(Banco!$M$12:$M$5000,Banco!$B$12:$B$5000,DH$12,Banco!$K$12:$K$5000,$C26))*-1</f>
        <v>0</v>
      </c>
      <c r="DI26" s="101">
        <f>(SUMIFS(Caixa!$N$12:$N$5134,Caixa!$B$12:$B$5134,DI$12,Caixa!$L$12:$L$5134,$C26)+SUMIFS(Banco!$M$12:$M$5000,Banco!$B$12:$B$5000,DI$12,Banco!$K$12:$K$5000,$C26))*-1</f>
        <v>0</v>
      </c>
      <c r="DJ26" s="101">
        <f>(SUMIFS(Caixa!$N$12:$N$5134,Caixa!$B$12:$B$5134,DJ$12,Caixa!$L$12:$L$5134,$C26)+SUMIFS(Banco!$M$12:$M$5000,Banco!$B$12:$B$5000,DJ$12,Banco!$K$12:$K$5000,$C26))*-1</f>
        <v>0</v>
      </c>
      <c r="DK26" s="101">
        <f>(SUMIFS(Caixa!$N$12:$N$5134,Caixa!$B$12:$B$5134,DK$12,Caixa!$L$12:$L$5134,$C26)+SUMIFS(Banco!$M$12:$M$5000,Banco!$B$12:$B$5000,DK$12,Banco!$K$12:$K$5000,$C26))*-1</f>
        <v>0</v>
      </c>
      <c r="DL26" s="101">
        <f>(SUMIFS(Caixa!$N$12:$N$5134,Caixa!$B$12:$B$5134,DL$12,Caixa!$L$12:$L$5134,$C26)+SUMIFS(Banco!$M$12:$M$5000,Banco!$B$12:$B$5000,DL$12,Banco!$K$12:$K$5000,$C26))*-1</f>
        <v>0</v>
      </c>
      <c r="DM26" s="101">
        <f>(SUMIFS(Caixa!$N$12:$N$5134,Caixa!$B$12:$B$5134,DM$12,Caixa!$L$12:$L$5134,$C26)+SUMIFS(Banco!$M$12:$M$5000,Banco!$B$12:$B$5000,DM$12,Banco!$K$12:$K$5000,$C26))*-1</f>
        <v>0</v>
      </c>
      <c r="DN26" s="101">
        <f>(SUMIFS(Caixa!$N$12:$N$5134,Caixa!$B$12:$B$5134,DN$12,Caixa!$L$12:$L$5134,$C26)+SUMIFS(Banco!$M$12:$M$5000,Banco!$B$12:$B$5000,DN$12,Banco!$K$12:$K$5000,$C26))*-1</f>
        <v>0</v>
      </c>
      <c r="DO26" s="101">
        <f>(SUMIFS(Caixa!$N$12:$N$5134,Caixa!$B$12:$B$5134,DO$12,Caixa!$L$12:$L$5134,$C26)+SUMIFS(Banco!$M$12:$M$5000,Banco!$B$12:$B$5000,DO$12,Banco!$K$12:$K$5000,$C26))*-1</f>
        <v>0</v>
      </c>
      <c r="DP26" s="101">
        <f>(SUMIFS(Caixa!$N$12:$N$5134,Caixa!$B$12:$B$5134,DP$12,Caixa!$L$12:$L$5134,$C26)+SUMIFS(Banco!$M$12:$M$5000,Banco!$B$12:$B$5000,DP$12,Banco!$K$12:$K$5000,$C26))*-1</f>
        <v>0</v>
      </c>
      <c r="DQ26" s="101">
        <f>(SUMIFS(Caixa!$N$12:$N$5134,Caixa!$B$12:$B$5134,DQ$12,Caixa!$L$12:$L$5134,$C26)+SUMIFS(Banco!$M$12:$M$5000,Banco!$B$12:$B$5000,DQ$12,Banco!$K$12:$K$5000,$C26))*-1</f>
        <v>0</v>
      </c>
      <c r="DR26" s="101">
        <f>(SUMIFS(Caixa!$N$12:$N$5134,Caixa!$B$12:$B$5134,DR$12,Caixa!$L$12:$L$5134,$C26)+SUMIFS(Banco!$M$12:$M$5000,Banco!$B$12:$B$5000,DR$12,Banco!$K$12:$K$5000,$C26))*-1</f>
        <v>0</v>
      </c>
      <c r="DS26" s="101">
        <f>(SUMIFS(Caixa!$N$12:$N$5134,Caixa!$B$12:$B$5134,DS$12,Caixa!$L$12:$L$5134,$C26)+SUMIFS(Banco!$M$12:$M$5000,Banco!$B$12:$B$5000,DS$12,Banco!$K$12:$K$5000,$C26))*-1</f>
        <v>0</v>
      </c>
      <c r="DT26" s="101">
        <f>(SUMIFS(Caixa!$N$12:$N$5134,Caixa!$B$12:$B$5134,DT$12,Caixa!$L$12:$L$5134,$C26)+SUMIFS(Banco!$M$12:$M$5000,Banco!$B$12:$B$5000,DT$12,Banco!$K$12:$K$5000,$C26))*-1</f>
        <v>0</v>
      </c>
      <c r="DU26" s="101">
        <f>(SUMIFS(Caixa!$N$12:$N$5134,Caixa!$B$12:$B$5134,DU$12,Caixa!$L$12:$L$5134,$C26)+SUMIFS(Banco!$M$12:$M$5000,Banco!$B$12:$B$5000,DU$12,Banco!$K$12:$K$5000,$C26))*-1</f>
        <v>0</v>
      </c>
      <c r="DV26" s="101">
        <f>(SUMIFS(Caixa!$N$12:$N$5134,Caixa!$B$12:$B$5134,DV$12,Caixa!$L$12:$L$5134,$C26)+SUMIFS(Banco!$M$12:$M$5000,Banco!$B$12:$B$5000,DV$12,Banco!$K$12:$K$5000,$C26))*-1</f>
        <v>0</v>
      </c>
      <c r="DW26" s="102">
        <f t="shared" si="334"/>
        <v>0</v>
      </c>
      <c r="DX26" s="101">
        <f>(SUMIFS(Caixa!$N$12:$N$5134,Caixa!$B$12:$B$5134,DX$12,Caixa!$L$12:$L$5134,$C26)+SUMIFS(Banco!$M$12:$M$5000,Banco!$B$12:$B$5000,DX$12,Banco!$K$12:$K$5000,$C26))*-1</f>
        <v>0</v>
      </c>
      <c r="DY26" s="101">
        <f>(SUMIFS(Caixa!$N$12:$N$5134,Caixa!$B$12:$B$5134,DY$12,Caixa!$L$12:$L$5134,$C26)+SUMIFS(Banco!$M$12:$M$5000,Banco!$B$12:$B$5000,DY$12,Banco!$K$12:$K$5000,$C26))*-1</f>
        <v>0</v>
      </c>
      <c r="DZ26" s="101">
        <f>(SUMIFS(Caixa!$N$12:$N$5134,Caixa!$B$12:$B$5134,DZ$12,Caixa!$L$12:$L$5134,$C26)+SUMIFS(Banco!$M$12:$M$5000,Banco!$B$12:$B$5000,DZ$12,Banco!$K$12:$K$5000,$C26))*-1</f>
        <v>0</v>
      </c>
      <c r="EA26" s="101">
        <f>(SUMIFS(Caixa!$N$12:$N$5134,Caixa!$B$12:$B$5134,EA$12,Caixa!$L$12:$L$5134,$C26)+SUMIFS(Banco!$M$12:$M$5000,Banco!$B$12:$B$5000,EA$12,Banco!$K$12:$K$5000,$C26))*-1</f>
        <v>0</v>
      </c>
      <c r="EB26" s="101">
        <f>(SUMIFS(Caixa!$N$12:$N$5134,Caixa!$B$12:$B$5134,EB$12,Caixa!$L$12:$L$5134,$C26)+SUMIFS(Banco!$M$12:$M$5000,Banco!$B$12:$B$5000,EB$12,Banco!$K$12:$K$5000,$C26))*-1</f>
        <v>0</v>
      </c>
      <c r="EC26" s="101">
        <f>(SUMIFS(Caixa!$N$12:$N$5134,Caixa!$B$12:$B$5134,EC$12,Caixa!$L$12:$L$5134,$C26)+SUMIFS(Banco!$M$12:$M$5000,Banco!$B$12:$B$5000,EC$12,Banco!$K$12:$K$5000,$C26))*-1</f>
        <v>0</v>
      </c>
      <c r="ED26" s="101">
        <f>(SUMIFS(Caixa!$N$12:$N$5134,Caixa!$B$12:$B$5134,ED$12,Caixa!$L$12:$L$5134,$C26)+SUMIFS(Banco!$M$12:$M$5000,Banco!$B$12:$B$5000,ED$12,Banco!$K$12:$K$5000,$C26))*-1</f>
        <v>0</v>
      </c>
      <c r="EE26" s="101">
        <f>(SUMIFS(Caixa!$N$12:$N$5134,Caixa!$B$12:$B$5134,EE$12,Caixa!$L$12:$L$5134,$C26)+SUMIFS(Banco!$M$12:$M$5000,Banco!$B$12:$B$5000,EE$12,Banco!$K$12:$K$5000,$C26))*-1</f>
        <v>0</v>
      </c>
      <c r="EF26" s="101">
        <f>(SUMIFS(Caixa!$N$12:$N$5134,Caixa!$B$12:$B$5134,EF$12,Caixa!$L$12:$L$5134,$C26)+SUMIFS(Banco!$M$12:$M$5000,Banco!$B$12:$B$5000,EF$12,Banco!$K$12:$K$5000,$C26))*-1</f>
        <v>0</v>
      </c>
      <c r="EG26" s="101">
        <f>(SUMIFS(Caixa!$N$12:$N$5134,Caixa!$B$12:$B$5134,EG$12,Caixa!$L$12:$L$5134,$C26)+SUMIFS(Banco!$M$12:$M$5000,Banco!$B$12:$B$5000,EG$12,Banco!$K$12:$K$5000,$C26))*-1</f>
        <v>0</v>
      </c>
      <c r="EH26" s="101">
        <f>(SUMIFS(Caixa!$N$12:$N$5134,Caixa!$B$12:$B$5134,EH$12,Caixa!$L$12:$L$5134,$C26)+SUMIFS(Banco!$M$12:$M$5000,Banco!$B$12:$B$5000,EH$12,Banco!$K$12:$K$5000,$C26))*-1</f>
        <v>0</v>
      </c>
      <c r="EI26" s="101">
        <f>(SUMIFS(Caixa!$N$12:$N$5134,Caixa!$B$12:$B$5134,EI$12,Caixa!$L$12:$L$5134,$C26)+SUMIFS(Banco!$M$12:$M$5000,Banco!$B$12:$B$5000,EI$12,Banco!$K$12:$K$5000,$C26))*-1</f>
        <v>0</v>
      </c>
      <c r="EJ26" s="101">
        <f>(SUMIFS(Caixa!$N$12:$N$5134,Caixa!$B$12:$B$5134,EJ$12,Caixa!$L$12:$L$5134,$C26)+SUMIFS(Banco!$M$12:$M$5000,Banco!$B$12:$B$5000,EJ$12,Banco!$K$12:$K$5000,$C26))*-1</f>
        <v>0</v>
      </c>
      <c r="EK26" s="101">
        <f>(SUMIFS(Caixa!$N$12:$N$5134,Caixa!$B$12:$B$5134,EK$12,Caixa!$L$12:$L$5134,$C26)+SUMIFS(Banco!$M$12:$M$5000,Banco!$B$12:$B$5000,EK$12,Banco!$K$12:$K$5000,$C26))*-1</f>
        <v>0</v>
      </c>
      <c r="EL26" s="101">
        <f>(SUMIFS(Caixa!$N$12:$N$5134,Caixa!$B$12:$B$5134,EL$12,Caixa!$L$12:$L$5134,$C26)+SUMIFS(Banco!$M$12:$M$5000,Banco!$B$12:$B$5000,EL$12,Banco!$K$12:$K$5000,$C26))*-1</f>
        <v>0</v>
      </c>
      <c r="EM26" s="101">
        <f>(SUMIFS(Caixa!$N$12:$N$5134,Caixa!$B$12:$B$5134,EM$12,Caixa!$L$12:$L$5134,$C26)+SUMIFS(Banco!$M$12:$M$5000,Banco!$B$12:$B$5000,EM$12,Banco!$K$12:$K$5000,$C26))*-1</f>
        <v>0</v>
      </c>
      <c r="EN26" s="101">
        <f>(SUMIFS(Caixa!$N$12:$N$5134,Caixa!$B$12:$B$5134,EN$12,Caixa!$L$12:$L$5134,$C26)+SUMIFS(Banco!$M$12:$M$5000,Banco!$B$12:$B$5000,EN$12,Banco!$K$12:$K$5000,$C26))*-1</f>
        <v>0</v>
      </c>
      <c r="EO26" s="101">
        <f>(SUMIFS(Caixa!$N$12:$N$5134,Caixa!$B$12:$B$5134,EO$12,Caixa!$L$12:$L$5134,$C26)+SUMIFS(Banco!$M$12:$M$5000,Banco!$B$12:$B$5000,EO$12,Banco!$K$12:$K$5000,$C26))*-1</f>
        <v>0</v>
      </c>
      <c r="EP26" s="101">
        <f>(SUMIFS(Caixa!$N$12:$N$5134,Caixa!$B$12:$B$5134,EP$12,Caixa!$L$12:$L$5134,$C26)+SUMIFS(Banco!$M$12:$M$5000,Banco!$B$12:$B$5000,EP$12,Banco!$K$12:$K$5000,$C26))*-1</f>
        <v>0</v>
      </c>
      <c r="EQ26" s="101">
        <f>(SUMIFS(Caixa!$N$12:$N$5134,Caixa!$B$12:$B$5134,EQ$12,Caixa!$L$12:$L$5134,$C26)+SUMIFS(Banco!$M$12:$M$5000,Banco!$B$12:$B$5000,EQ$12,Banco!$K$12:$K$5000,$C26))*-1</f>
        <v>0</v>
      </c>
      <c r="ER26" s="101">
        <f>(SUMIFS(Caixa!$N$12:$N$5134,Caixa!$B$12:$B$5134,ER$12,Caixa!$L$12:$L$5134,$C26)+SUMIFS(Banco!$M$12:$M$5000,Banco!$B$12:$B$5000,ER$12,Banco!$K$12:$K$5000,$C26))*-1</f>
        <v>0</v>
      </c>
      <c r="ES26" s="101">
        <f>(SUMIFS(Caixa!$N$12:$N$5134,Caixa!$B$12:$B$5134,ES$12,Caixa!$L$12:$L$5134,$C26)+SUMIFS(Banco!$M$12:$M$5000,Banco!$B$12:$B$5000,ES$12,Banco!$K$12:$K$5000,$C26))*-1</f>
        <v>0</v>
      </c>
      <c r="ET26" s="101">
        <f>(SUMIFS(Caixa!$N$12:$N$5134,Caixa!$B$12:$B$5134,ET$12,Caixa!$L$12:$L$5134,$C26)+SUMIFS(Banco!$M$12:$M$5000,Banco!$B$12:$B$5000,ET$12,Banco!$K$12:$K$5000,$C26))*-1</f>
        <v>0</v>
      </c>
      <c r="EU26" s="101">
        <f>(SUMIFS(Caixa!$N$12:$N$5134,Caixa!$B$12:$B$5134,EU$12,Caixa!$L$12:$L$5134,$C26)+SUMIFS(Banco!$M$12:$M$5000,Banco!$B$12:$B$5000,EU$12,Banco!$K$12:$K$5000,$C26))*-1</f>
        <v>0</v>
      </c>
      <c r="EV26" s="101">
        <f>(SUMIFS(Caixa!$N$12:$N$5134,Caixa!$B$12:$B$5134,EV$12,Caixa!$L$12:$L$5134,$C26)+SUMIFS(Banco!$M$12:$M$5000,Banco!$B$12:$B$5000,EV$12,Banco!$K$12:$K$5000,$C26))*-1</f>
        <v>0</v>
      </c>
      <c r="EW26" s="101">
        <f>(SUMIFS(Caixa!$N$12:$N$5134,Caixa!$B$12:$B$5134,EW$12,Caixa!$L$12:$L$5134,$C26)+SUMIFS(Banco!$M$12:$M$5000,Banco!$B$12:$B$5000,EW$12,Banco!$K$12:$K$5000,$C26))*-1</f>
        <v>0</v>
      </c>
      <c r="EX26" s="101">
        <f>(SUMIFS(Caixa!$N$12:$N$5134,Caixa!$B$12:$B$5134,EX$12,Caixa!$L$12:$L$5134,$C26)+SUMIFS(Banco!$M$12:$M$5000,Banco!$B$12:$B$5000,EX$12,Banco!$K$12:$K$5000,$C26))*-1</f>
        <v>0</v>
      </c>
      <c r="EY26" s="101">
        <f>(SUMIFS(Caixa!$N$12:$N$5134,Caixa!$B$12:$B$5134,EY$12,Caixa!$L$12:$L$5134,$C26)+SUMIFS(Banco!$M$12:$M$5000,Banco!$B$12:$B$5000,EY$12,Banco!$K$12:$K$5000,$C26))*-1</f>
        <v>0</v>
      </c>
      <c r="EZ26" s="101">
        <f>(SUMIFS(Caixa!$N$12:$N$5134,Caixa!$B$12:$B$5134,EZ$12,Caixa!$L$12:$L$5134,$C26)+SUMIFS(Banco!$M$12:$M$5000,Banco!$B$12:$B$5000,EZ$12,Banco!$K$12:$K$5000,$C26))*-1</f>
        <v>0</v>
      </c>
      <c r="FA26" s="101">
        <f>(SUMIFS(Caixa!$N$12:$N$5134,Caixa!$B$12:$B$5134,FA$12,Caixa!$L$12:$L$5134,$C26)+SUMIFS(Banco!$M$12:$M$5000,Banco!$B$12:$B$5000,FA$12,Banco!$K$12:$K$5000,$C26))*-1</f>
        <v>0</v>
      </c>
      <c r="FB26" s="101">
        <f>(SUMIFS(Caixa!$N$12:$N$5134,Caixa!$B$12:$B$5134,FB$12,Caixa!$L$12:$L$5134,$C26)+SUMIFS(Banco!$M$12:$M$5000,Banco!$B$12:$B$5000,FB$12,Banco!$K$12:$K$5000,$C26))*-1</f>
        <v>0</v>
      </c>
      <c r="FC26" s="102">
        <f t="shared" si="340"/>
        <v>0</v>
      </c>
      <c r="FD26" s="101">
        <f>(SUMIFS(Caixa!$N$12:$N$5134,Caixa!$B$12:$B$5134,FD$12,Caixa!$L$12:$L$5134,$C26)+SUMIFS(Banco!$M$12:$M$5000,Banco!$B$12:$B$5000,FD$12,Banco!$K$12:$K$5000,$C26))*-1</f>
        <v>0</v>
      </c>
      <c r="FE26" s="101">
        <f>(SUMIFS(Caixa!$N$12:$N$5134,Caixa!$B$12:$B$5134,FE$12,Caixa!$L$12:$L$5134,$C26)+SUMIFS(Banco!$M$12:$M$5000,Banco!$B$12:$B$5000,FE$12,Banco!$K$12:$K$5000,$C26))*-1</f>
        <v>0</v>
      </c>
      <c r="FF26" s="101">
        <f>(SUMIFS(Caixa!$N$12:$N$5134,Caixa!$B$12:$B$5134,FF$12,Caixa!$L$12:$L$5134,$C26)+SUMIFS(Banco!$M$12:$M$5000,Banco!$B$12:$B$5000,FF$12,Banco!$K$12:$K$5000,$C26))*-1</f>
        <v>0</v>
      </c>
      <c r="FG26" s="101">
        <f>(SUMIFS(Caixa!$N$12:$N$5134,Caixa!$B$12:$B$5134,FG$12,Caixa!$L$12:$L$5134,$C26)+SUMIFS(Banco!$M$12:$M$5000,Banco!$B$12:$B$5000,FG$12,Banco!$K$12:$K$5000,$C26))*-1</f>
        <v>0</v>
      </c>
      <c r="FH26" s="101">
        <f>(SUMIFS(Caixa!$N$12:$N$5134,Caixa!$B$12:$B$5134,FH$12,Caixa!$L$12:$L$5134,$C26)+SUMIFS(Banco!$M$12:$M$5000,Banco!$B$12:$B$5000,FH$12,Banco!$K$12:$K$5000,$C26))*-1</f>
        <v>0</v>
      </c>
      <c r="FI26" s="101">
        <f>(SUMIFS(Caixa!$N$12:$N$5134,Caixa!$B$12:$B$5134,FI$12,Caixa!$L$12:$L$5134,$C26)+SUMIFS(Banco!$M$12:$M$5000,Banco!$B$12:$B$5000,FI$12,Banco!$K$12:$K$5000,$C26))*-1</f>
        <v>0</v>
      </c>
      <c r="FJ26" s="101">
        <f>(SUMIFS(Caixa!$N$12:$N$5134,Caixa!$B$12:$B$5134,FJ$12,Caixa!$L$12:$L$5134,$C26)+SUMIFS(Banco!$M$12:$M$5000,Banco!$B$12:$B$5000,FJ$12,Banco!$K$12:$K$5000,$C26))*-1</f>
        <v>0</v>
      </c>
      <c r="FK26" s="101">
        <f>(SUMIFS(Caixa!$N$12:$N$5134,Caixa!$B$12:$B$5134,FK$12,Caixa!$L$12:$L$5134,$C26)+SUMIFS(Banco!$M$12:$M$5000,Banco!$B$12:$B$5000,FK$12,Banco!$K$12:$K$5000,$C26))*-1</f>
        <v>0</v>
      </c>
      <c r="FL26" s="101">
        <f>(SUMIFS(Caixa!$N$12:$N$5134,Caixa!$B$12:$B$5134,FL$12,Caixa!$L$12:$L$5134,$C26)+SUMIFS(Banco!$M$12:$M$5000,Banco!$B$12:$B$5000,FL$12,Banco!$K$12:$K$5000,$C26))*-1</f>
        <v>0</v>
      </c>
      <c r="FM26" s="101">
        <f>(SUMIFS(Caixa!$N$12:$N$5134,Caixa!$B$12:$B$5134,FM$12,Caixa!$L$12:$L$5134,$C26)+SUMIFS(Banco!$M$12:$M$5000,Banco!$B$12:$B$5000,FM$12,Banco!$K$12:$K$5000,$C26))*-1</f>
        <v>0</v>
      </c>
      <c r="FN26" s="101">
        <f>(SUMIFS(Caixa!$N$12:$N$5134,Caixa!$B$12:$B$5134,FN$12,Caixa!$L$12:$L$5134,$C26)+SUMIFS(Banco!$M$12:$M$5000,Banco!$B$12:$B$5000,FN$12,Banco!$K$12:$K$5000,$C26))*-1</f>
        <v>0</v>
      </c>
      <c r="FO26" s="101">
        <f>(SUMIFS(Caixa!$N$12:$N$5134,Caixa!$B$12:$B$5134,FO$12,Caixa!$L$12:$L$5134,$C26)+SUMIFS(Banco!$M$12:$M$5000,Banco!$B$12:$B$5000,FO$12,Banco!$K$12:$K$5000,$C26))*-1</f>
        <v>0</v>
      </c>
      <c r="FP26" s="101">
        <f>(SUMIFS(Caixa!$N$12:$N$5134,Caixa!$B$12:$B$5134,FP$12,Caixa!$L$12:$L$5134,$C26)+SUMIFS(Banco!$M$12:$M$5000,Banco!$B$12:$B$5000,FP$12,Banco!$K$12:$K$5000,$C26))*-1</f>
        <v>0</v>
      </c>
      <c r="FQ26" s="101">
        <f>(SUMIFS(Caixa!$N$12:$N$5134,Caixa!$B$12:$B$5134,FQ$12,Caixa!$L$12:$L$5134,$C26)+SUMIFS(Banco!$M$12:$M$5000,Banco!$B$12:$B$5000,FQ$12,Banco!$K$12:$K$5000,$C26))*-1</f>
        <v>0</v>
      </c>
      <c r="FR26" s="101">
        <f>(SUMIFS(Caixa!$N$12:$N$5134,Caixa!$B$12:$B$5134,FR$12,Caixa!$L$12:$L$5134,$C26)+SUMIFS(Banco!$M$12:$M$5000,Banco!$B$12:$B$5000,FR$12,Banco!$K$12:$K$5000,$C26))*-1</f>
        <v>0</v>
      </c>
      <c r="FS26" s="101">
        <f>(SUMIFS(Caixa!$N$12:$N$5134,Caixa!$B$12:$B$5134,FS$12,Caixa!$L$12:$L$5134,$C26)+SUMIFS(Banco!$M$12:$M$5000,Banco!$B$12:$B$5000,FS$12,Banco!$K$12:$K$5000,$C26))*-1</f>
        <v>0</v>
      </c>
      <c r="FT26" s="101">
        <f>(SUMIFS(Caixa!$N$12:$N$5134,Caixa!$B$12:$B$5134,FT$12,Caixa!$L$12:$L$5134,$C26)+SUMIFS(Banco!$M$12:$M$5000,Banco!$B$12:$B$5000,FT$12,Banco!$K$12:$K$5000,$C26))*-1</f>
        <v>0</v>
      </c>
      <c r="FU26" s="101">
        <f>(SUMIFS(Caixa!$N$12:$N$5134,Caixa!$B$12:$B$5134,FU$12,Caixa!$L$12:$L$5134,$C26)+SUMIFS(Banco!$M$12:$M$5000,Banco!$B$12:$B$5000,FU$12,Banco!$K$12:$K$5000,$C26))*-1</f>
        <v>0</v>
      </c>
      <c r="FV26" s="101">
        <f>(SUMIFS(Caixa!$N$12:$N$5134,Caixa!$B$12:$B$5134,FV$12,Caixa!$L$12:$L$5134,$C26)+SUMIFS(Banco!$M$12:$M$5000,Banco!$B$12:$B$5000,FV$12,Banco!$K$12:$K$5000,$C26))*-1</f>
        <v>0</v>
      </c>
      <c r="FW26" s="101">
        <f>(SUMIFS(Caixa!$N$12:$N$5134,Caixa!$B$12:$B$5134,FW$12,Caixa!$L$12:$L$5134,$C26)+SUMIFS(Banco!$M$12:$M$5000,Banco!$B$12:$B$5000,FW$12,Banco!$K$12:$K$5000,$C26))*-1</f>
        <v>0</v>
      </c>
      <c r="FX26" s="101">
        <f>(SUMIFS(Caixa!$N$12:$N$5134,Caixa!$B$12:$B$5134,FX$12,Caixa!$L$12:$L$5134,$C26)+SUMIFS(Banco!$M$12:$M$5000,Banco!$B$12:$B$5000,FX$12,Banco!$K$12:$K$5000,$C26))*-1</f>
        <v>0</v>
      </c>
      <c r="FY26" s="101">
        <f>(SUMIFS(Caixa!$N$12:$N$5134,Caixa!$B$12:$B$5134,FY$12,Caixa!$L$12:$L$5134,$C26)+SUMIFS(Banco!$M$12:$M$5000,Banco!$B$12:$B$5000,FY$12,Banco!$K$12:$K$5000,$C26))*-1</f>
        <v>0</v>
      </c>
      <c r="FZ26" s="101">
        <f>(SUMIFS(Caixa!$N$12:$N$5134,Caixa!$B$12:$B$5134,FZ$12,Caixa!$L$12:$L$5134,$C26)+SUMIFS(Banco!$M$12:$M$5000,Banco!$B$12:$B$5000,FZ$12,Banco!$K$12:$K$5000,$C26))*-1</f>
        <v>0</v>
      </c>
      <c r="GA26" s="101">
        <f>(SUMIFS(Caixa!$N$12:$N$5134,Caixa!$B$12:$B$5134,GA$12,Caixa!$L$12:$L$5134,$C26)+SUMIFS(Banco!$M$12:$M$5000,Banco!$B$12:$B$5000,GA$12,Banco!$K$12:$K$5000,$C26))*-1</f>
        <v>0</v>
      </c>
      <c r="GB26" s="101">
        <f>(SUMIFS(Caixa!$N$12:$N$5134,Caixa!$B$12:$B$5134,GB$12,Caixa!$L$12:$L$5134,$C26)+SUMIFS(Banco!$M$12:$M$5000,Banco!$B$12:$B$5000,GB$12,Banco!$K$12:$K$5000,$C26))*-1</f>
        <v>0</v>
      </c>
      <c r="GC26" s="101">
        <f>(SUMIFS(Caixa!$N$12:$N$5134,Caixa!$B$12:$B$5134,GC$12,Caixa!$L$12:$L$5134,$C26)+SUMIFS(Banco!$M$12:$M$5000,Banco!$B$12:$B$5000,GC$12,Banco!$K$12:$K$5000,$C26))*-1</f>
        <v>0</v>
      </c>
      <c r="GD26" s="101">
        <f>(SUMIFS(Caixa!$N$12:$N$5134,Caixa!$B$12:$B$5134,GD$12,Caixa!$L$12:$L$5134,$C26)+SUMIFS(Banco!$M$12:$M$5000,Banco!$B$12:$B$5000,GD$12,Banco!$K$12:$K$5000,$C26))*-1</f>
        <v>0</v>
      </c>
      <c r="GE26" s="101">
        <f>(SUMIFS(Caixa!$N$12:$N$5134,Caixa!$B$12:$B$5134,GE$12,Caixa!$L$12:$L$5134,$C26)+SUMIFS(Banco!$M$12:$M$5000,Banco!$B$12:$B$5000,GE$12,Banco!$K$12:$K$5000,$C26))*-1</f>
        <v>0</v>
      </c>
      <c r="GF26" s="101">
        <f>(SUMIFS(Caixa!$N$12:$N$5134,Caixa!$B$12:$B$5134,GF$12,Caixa!$L$12:$L$5134,$C26)+SUMIFS(Banco!$M$12:$M$5000,Banco!$B$12:$B$5000,GF$12,Banco!$K$12:$K$5000,$C26))*-1</f>
        <v>0</v>
      </c>
      <c r="GG26" s="101">
        <f>(SUMIFS(Caixa!$N$12:$N$5134,Caixa!$B$12:$B$5134,GG$12,Caixa!$L$12:$L$5134,$C26)+SUMIFS(Banco!$M$12:$M$5000,Banco!$B$12:$B$5000,GG$12,Banco!$K$12:$K$5000,$C26))*-1</f>
        <v>0</v>
      </c>
      <c r="GH26" s="102">
        <f t="shared" si="335"/>
        <v>0</v>
      </c>
      <c r="GI26" s="101">
        <f>(SUMIFS(Caixa!$N$12:$N$5134,Caixa!$B$12:$B$5134,GI$12,Caixa!$L$12:$L$5134,$C26)+SUMIFS(Banco!$M$12:$M$5000,Banco!$B$12:$B$5000,GI$12,Banco!$K$12:$K$5000,$C26))*-1</f>
        <v>0</v>
      </c>
      <c r="GJ26" s="101">
        <f>(SUMIFS(Caixa!$N$12:$N$5134,Caixa!$B$12:$B$5134,GJ$12,Caixa!$L$12:$L$5134,$C26)+SUMIFS(Banco!$M$12:$M$5000,Banco!$B$12:$B$5000,GJ$12,Banco!$K$12:$K$5000,$C26))*-1</f>
        <v>0</v>
      </c>
      <c r="GK26" s="101">
        <f>(SUMIFS(Caixa!$N$12:$N$5134,Caixa!$B$12:$B$5134,GK$12,Caixa!$L$12:$L$5134,$C26)+SUMIFS(Banco!$M$12:$M$5000,Banco!$B$12:$B$5000,GK$12,Banco!$K$12:$K$5000,$C26))*-1</f>
        <v>0</v>
      </c>
      <c r="GL26" s="101">
        <f>(SUMIFS(Caixa!$N$12:$N$5134,Caixa!$B$12:$B$5134,GL$12,Caixa!$L$12:$L$5134,$C26)+SUMIFS(Banco!$M$12:$M$5000,Banco!$B$12:$B$5000,GL$12,Banco!$K$12:$K$5000,$C26))*-1</f>
        <v>0</v>
      </c>
      <c r="GM26" s="101">
        <f>(SUMIFS(Caixa!$N$12:$N$5134,Caixa!$B$12:$B$5134,GM$12,Caixa!$L$12:$L$5134,$C26)+SUMIFS(Banco!$M$12:$M$5000,Banco!$B$12:$B$5000,GM$12,Banco!$K$12:$K$5000,$C26))*-1</f>
        <v>0</v>
      </c>
      <c r="GN26" s="101">
        <f>(SUMIFS(Caixa!$N$12:$N$5134,Caixa!$B$12:$B$5134,GN$12,Caixa!$L$12:$L$5134,$C26)+SUMIFS(Banco!$M$12:$M$5000,Banco!$B$12:$B$5000,GN$12,Banco!$K$12:$K$5000,$C26))*-1</f>
        <v>0</v>
      </c>
      <c r="GO26" s="101">
        <f>(SUMIFS(Caixa!$N$12:$N$5134,Caixa!$B$12:$B$5134,GO$12,Caixa!$L$12:$L$5134,$C26)+SUMIFS(Banco!$M$12:$M$5000,Banco!$B$12:$B$5000,GO$12,Banco!$K$12:$K$5000,$C26))*-1</f>
        <v>0</v>
      </c>
      <c r="GP26" s="101">
        <f>(SUMIFS(Caixa!$N$12:$N$5134,Caixa!$B$12:$B$5134,GP$12,Caixa!$L$12:$L$5134,$C26)+SUMIFS(Banco!$M$12:$M$5000,Banco!$B$12:$B$5000,GP$12,Banco!$K$12:$K$5000,$C26))*-1</f>
        <v>0</v>
      </c>
      <c r="GQ26" s="101">
        <f>(SUMIFS(Caixa!$N$12:$N$5134,Caixa!$B$12:$B$5134,GQ$12,Caixa!$L$12:$L$5134,$C26)+SUMIFS(Banco!$M$12:$M$5000,Banco!$B$12:$B$5000,GQ$12,Banco!$K$12:$K$5000,$C26))*-1</f>
        <v>0</v>
      </c>
      <c r="GR26" s="101">
        <f>(SUMIFS(Caixa!$N$12:$N$5134,Caixa!$B$12:$B$5134,GR$12,Caixa!$L$12:$L$5134,$C26)+SUMIFS(Banco!$M$12:$M$5000,Banco!$B$12:$B$5000,GR$12,Banco!$K$12:$K$5000,$C26))*-1</f>
        <v>0</v>
      </c>
      <c r="GS26" s="101">
        <f>(SUMIFS(Caixa!$N$12:$N$5134,Caixa!$B$12:$B$5134,GS$12,Caixa!$L$12:$L$5134,$C26)+SUMIFS(Banco!$M$12:$M$5000,Banco!$B$12:$B$5000,GS$12,Banco!$K$12:$K$5000,$C26))*-1</f>
        <v>0</v>
      </c>
      <c r="GT26" s="101">
        <f>(SUMIFS(Caixa!$N$12:$N$5134,Caixa!$B$12:$B$5134,GT$12,Caixa!$L$12:$L$5134,$C26)+SUMIFS(Banco!$M$12:$M$5000,Banco!$B$12:$B$5000,GT$12,Banco!$K$12:$K$5000,$C26))*-1</f>
        <v>0</v>
      </c>
      <c r="GU26" s="101">
        <f>(SUMIFS(Caixa!$N$12:$N$5134,Caixa!$B$12:$B$5134,GU$12,Caixa!$L$12:$L$5134,$C26)+SUMIFS(Banco!$M$12:$M$5000,Banco!$B$12:$B$5000,GU$12,Banco!$K$12:$K$5000,$C26))*-1</f>
        <v>0</v>
      </c>
      <c r="GV26" s="101">
        <f>(SUMIFS(Caixa!$N$12:$N$5134,Caixa!$B$12:$B$5134,GV$12,Caixa!$L$12:$L$5134,$C26)+SUMIFS(Banco!$M$12:$M$5000,Banco!$B$12:$B$5000,GV$12,Banco!$K$12:$K$5000,$C26))*-1</f>
        <v>0</v>
      </c>
      <c r="GW26" s="101">
        <f>(SUMIFS(Caixa!$N$12:$N$5134,Caixa!$B$12:$B$5134,GW$12,Caixa!$L$12:$L$5134,$C26)+SUMIFS(Banco!$M$12:$M$5000,Banco!$B$12:$B$5000,GW$12,Banco!$K$12:$K$5000,$C26))*-1</f>
        <v>0</v>
      </c>
      <c r="GX26" s="101">
        <f>(SUMIFS(Caixa!$N$12:$N$5134,Caixa!$B$12:$B$5134,GX$12,Caixa!$L$12:$L$5134,$C26)+SUMIFS(Banco!$M$12:$M$5000,Banco!$B$12:$B$5000,GX$12,Banco!$K$12:$K$5000,$C26))*-1</f>
        <v>0</v>
      </c>
      <c r="GY26" s="101">
        <f>(SUMIFS(Caixa!$N$12:$N$5134,Caixa!$B$12:$B$5134,GY$12,Caixa!$L$12:$L$5134,$C26)+SUMIFS(Banco!$M$12:$M$5000,Banco!$B$12:$B$5000,GY$12,Banco!$K$12:$K$5000,$C26))*-1</f>
        <v>0</v>
      </c>
      <c r="GZ26" s="101">
        <f>(SUMIFS(Caixa!$N$12:$N$5134,Caixa!$B$12:$B$5134,GZ$12,Caixa!$L$12:$L$5134,$C26)+SUMIFS(Banco!$M$12:$M$5000,Banco!$B$12:$B$5000,GZ$12,Banco!$K$12:$K$5000,$C26))*-1</f>
        <v>0</v>
      </c>
      <c r="HA26" s="101">
        <f>(SUMIFS(Caixa!$N$12:$N$5134,Caixa!$B$12:$B$5134,HA$12,Caixa!$L$12:$L$5134,$C26)+SUMIFS(Banco!$M$12:$M$5000,Banco!$B$12:$B$5000,HA$12,Banco!$K$12:$K$5000,$C26))*-1</f>
        <v>0</v>
      </c>
      <c r="HB26" s="101">
        <f>(SUMIFS(Caixa!$N$12:$N$5134,Caixa!$B$12:$B$5134,HB$12,Caixa!$L$12:$L$5134,$C26)+SUMIFS(Banco!$M$12:$M$5000,Banco!$B$12:$B$5000,HB$12,Banco!$K$12:$K$5000,$C26))*-1</f>
        <v>0</v>
      </c>
      <c r="HC26" s="101">
        <f>(SUMIFS(Caixa!$N$12:$N$5134,Caixa!$B$12:$B$5134,HC$12,Caixa!$L$12:$L$5134,$C26)+SUMIFS(Banco!$M$12:$M$5000,Banco!$B$12:$B$5000,HC$12,Banco!$K$12:$K$5000,$C26))*-1</f>
        <v>0</v>
      </c>
      <c r="HD26" s="101">
        <f>(SUMIFS(Caixa!$N$12:$N$5134,Caixa!$B$12:$B$5134,HD$12,Caixa!$L$12:$L$5134,$C26)+SUMIFS(Banco!$M$12:$M$5000,Banco!$B$12:$B$5000,HD$12,Banco!$K$12:$K$5000,$C26))*-1</f>
        <v>0</v>
      </c>
      <c r="HE26" s="101">
        <f>(SUMIFS(Caixa!$N$12:$N$5134,Caixa!$B$12:$B$5134,HE$12,Caixa!$L$12:$L$5134,$C26)+SUMIFS(Banco!$M$12:$M$5000,Banco!$B$12:$B$5000,HE$12,Banco!$K$12:$K$5000,$C26))*-1</f>
        <v>0</v>
      </c>
      <c r="HF26" s="101">
        <f>(SUMIFS(Caixa!$N$12:$N$5134,Caixa!$B$12:$B$5134,HF$12,Caixa!$L$12:$L$5134,$C26)+SUMIFS(Banco!$M$12:$M$5000,Banco!$B$12:$B$5000,HF$12,Banco!$K$12:$K$5000,$C26))*-1</f>
        <v>0</v>
      </c>
      <c r="HG26" s="101">
        <f>(SUMIFS(Caixa!$N$12:$N$5134,Caixa!$B$12:$B$5134,HG$12,Caixa!$L$12:$L$5134,$C26)+SUMIFS(Banco!$M$12:$M$5000,Banco!$B$12:$B$5000,HG$12,Banco!$K$12:$K$5000,$C26))*-1</f>
        <v>0</v>
      </c>
      <c r="HH26" s="101">
        <f>(SUMIFS(Caixa!$N$12:$N$5134,Caixa!$B$12:$B$5134,HH$12,Caixa!$L$12:$L$5134,$C26)+SUMIFS(Banco!$M$12:$M$5000,Banco!$B$12:$B$5000,HH$12,Banco!$K$12:$K$5000,$C26))*-1</f>
        <v>0</v>
      </c>
      <c r="HI26" s="101">
        <f>(SUMIFS(Caixa!$N$12:$N$5134,Caixa!$B$12:$B$5134,HI$12,Caixa!$L$12:$L$5134,$C26)+SUMIFS(Banco!$M$12:$M$5000,Banco!$B$12:$B$5000,HI$12,Banco!$K$12:$K$5000,$C26))*-1</f>
        <v>0</v>
      </c>
      <c r="HJ26" s="101">
        <f>(SUMIFS(Caixa!$N$12:$N$5134,Caixa!$B$12:$B$5134,HJ$12,Caixa!$L$12:$L$5134,$C26)+SUMIFS(Banco!$M$12:$M$5000,Banco!$B$12:$B$5000,HJ$12,Banco!$K$12:$K$5000,$C26))*-1</f>
        <v>0</v>
      </c>
      <c r="HK26" s="101">
        <f>(SUMIFS(Caixa!$N$12:$N$5134,Caixa!$B$12:$B$5134,HK$12,Caixa!$L$12:$L$5134,$C26)+SUMIFS(Banco!$M$12:$M$5000,Banco!$B$12:$B$5000,HK$12,Banco!$K$12:$K$5000,$C26))*-1</f>
        <v>0</v>
      </c>
      <c r="HL26" s="101">
        <f>(SUMIFS(Caixa!$N$12:$N$5134,Caixa!$B$12:$B$5134,HL$12,Caixa!$L$12:$L$5134,$C26)+SUMIFS(Banco!$M$12:$M$5000,Banco!$B$12:$B$5000,HL$12,Banco!$K$12:$K$5000,$C26))*-1</f>
        <v>0</v>
      </c>
      <c r="HM26" s="101">
        <f>(SUMIFS(Caixa!$N$12:$N$5134,Caixa!$B$12:$B$5134,HM$12,Caixa!$L$12:$L$5134,$C26)+SUMIFS(Banco!$M$12:$M$5000,Banco!$B$12:$B$5000,HM$12,Banco!$K$12:$K$5000,$C26))*-1</f>
        <v>0</v>
      </c>
      <c r="HN26" s="102">
        <f t="shared" si="341"/>
        <v>0</v>
      </c>
      <c r="HO26" s="101">
        <f>(SUMIFS(Caixa!$N$12:$N$5134,Caixa!$B$12:$B$5134,HO$12,Caixa!$L$12:$L$5134,$C26)+SUMIFS(Banco!$M$12:$M$5000,Banco!$B$12:$B$5000,HO$12,Banco!$K$12:$K$5000,$C26))*-1</f>
        <v>0</v>
      </c>
      <c r="HP26" s="101">
        <f>(SUMIFS(Caixa!$N$12:$N$5134,Caixa!$B$12:$B$5134,HP$12,Caixa!$L$12:$L$5134,$C26)+SUMIFS(Banco!$M$12:$M$5000,Banco!$B$12:$B$5000,HP$12,Banco!$K$12:$K$5000,$C26))*-1</f>
        <v>0</v>
      </c>
      <c r="HQ26" s="101">
        <f>(SUMIFS(Caixa!$N$12:$N$5134,Caixa!$B$12:$B$5134,HQ$12,Caixa!$L$12:$L$5134,$C26)+SUMIFS(Banco!$M$12:$M$5000,Banco!$B$12:$B$5000,HQ$12,Banco!$K$12:$K$5000,$C26))*-1</f>
        <v>0</v>
      </c>
      <c r="HR26" s="101">
        <f>(SUMIFS(Caixa!$N$12:$N$5134,Caixa!$B$12:$B$5134,HR$12,Caixa!$L$12:$L$5134,$C26)+SUMIFS(Banco!$M$12:$M$5000,Banco!$B$12:$B$5000,HR$12,Banco!$K$12:$K$5000,$C26))*-1</f>
        <v>0</v>
      </c>
      <c r="HS26" s="101">
        <f>(SUMIFS(Caixa!$N$12:$N$5134,Caixa!$B$12:$B$5134,HS$12,Caixa!$L$12:$L$5134,$C26)+SUMIFS(Banco!$M$12:$M$5000,Banco!$B$12:$B$5000,HS$12,Banco!$K$12:$K$5000,$C26))*-1</f>
        <v>0</v>
      </c>
      <c r="HT26" s="101">
        <f>(SUMIFS(Caixa!$N$12:$N$5134,Caixa!$B$12:$B$5134,HT$12,Caixa!$L$12:$L$5134,$C26)+SUMIFS(Banco!$M$12:$M$5000,Banco!$B$12:$B$5000,HT$12,Banco!$K$12:$K$5000,$C26))*-1</f>
        <v>0</v>
      </c>
      <c r="HU26" s="101">
        <f>(SUMIFS(Caixa!$N$12:$N$5134,Caixa!$B$12:$B$5134,HU$12,Caixa!$L$12:$L$5134,$C26)+SUMIFS(Banco!$M$12:$M$5000,Banco!$B$12:$B$5000,HU$12,Banco!$K$12:$K$5000,$C26))*-1</f>
        <v>0</v>
      </c>
      <c r="HV26" s="101">
        <f>(SUMIFS(Caixa!$N$12:$N$5134,Caixa!$B$12:$B$5134,HV$12,Caixa!$L$12:$L$5134,$C26)+SUMIFS(Banco!$M$12:$M$5000,Banco!$B$12:$B$5000,HV$12,Banco!$K$12:$K$5000,$C26))*-1</f>
        <v>0</v>
      </c>
      <c r="HW26" s="101">
        <f>(SUMIFS(Caixa!$N$12:$N$5134,Caixa!$B$12:$B$5134,HW$12,Caixa!$L$12:$L$5134,$C26)+SUMIFS(Banco!$M$12:$M$5000,Banco!$B$12:$B$5000,HW$12,Banco!$K$12:$K$5000,$C26))*-1</f>
        <v>0</v>
      </c>
      <c r="HX26" s="101">
        <f>(SUMIFS(Caixa!$N$12:$N$5134,Caixa!$B$12:$B$5134,HX$12,Caixa!$L$12:$L$5134,$C26)+SUMIFS(Banco!$M$12:$M$5000,Banco!$B$12:$B$5000,HX$12,Banco!$K$12:$K$5000,$C26))*-1</f>
        <v>0</v>
      </c>
      <c r="HY26" s="101">
        <f>(SUMIFS(Caixa!$N$12:$N$5134,Caixa!$B$12:$B$5134,HY$12,Caixa!$L$12:$L$5134,$C26)+SUMIFS(Banco!$M$12:$M$5000,Banco!$B$12:$B$5000,HY$12,Banco!$K$12:$K$5000,$C26))*-1</f>
        <v>0</v>
      </c>
      <c r="HZ26" s="101">
        <f>(SUMIFS(Caixa!$N$12:$N$5134,Caixa!$B$12:$B$5134,HZ$12,Caixa!$L$12:$L$5134,$C26)+SUMIFS(Banco!$M$12:$M$5000,Banco!$B$12:$B$5000,HZ$12,Banco!$K$12:$K$5000,$C26))*-1</f>
        <v>0</v>
      </c>
      <c r="IA26" s="101">
        <f>(SUMIFS(Caixa!$N$12:$N$5134,Caixa!$B$12:$B$5134,IA$12,Caixa!$L$12:$L$5134,$C26)+SUMIFS(Banco!$M$12:$M$5000,Banco!$B$12:$B$5000,IA$12,Banco!$K$12:$K$5000,$C26))*-1</f>
        <v>0</v>
      </c>
      <c r="IB26" s="101">
        <f>(SUMIFS(Caixa!$N$12:$N$5134,Caixa!$B$12:$B$5134,IB$12,Caixa!$L$12:$L$5134,$C26)+SUMIFS(Banco!$M$12:$M$5000,Banco!$B$12:$B$5000,IB$12,Banco!$K$12:$K$5000,$C26))*-1</f>
        <v>0</v>
      </c>
      <c r="IC26" s="101">
        <f>(SUMIFS(Caixa!$N$12:$N$5134,Caixa!$B$12:$B$5134,IC$12,Caixa!$L$12:$L$5134,$C26)+SUMIFS(Banco!$M$12:$M$5000,Banco!$B$12:$B$5000,IC$12,Banco!$K$12:$K$5000,$C26))*-1</f>
        <v>0</v>
      </c>
      <c r="ID26" s="101">
        <f>(SUMIFS(Caixa!$N$12:$N$5134,Caixa!$B$12:$B$5134,ID$12,Caixa!$L$12:$L$5134,$C26)+SUMIFS(Banco!$M$12:$M$5000,Banco!$B$12:$B$5000,ID$12,Banco!$K$12:$K$5000,$C26))*-1</f>
        <v>0</v>
      </c>
      <c r="IE26" s="101">
        <f>(SUMIFS(Caixa!$N$12:$N$5134,Caixa!$B$12:$B$5134,IE$12,Caixa!$L$12:$L$5134,$C26)+SUMIFS(Banco!$M$12:$M$5000,Banco!$B$12:$B$5000,IE$12,Banco!$K$12:$K$5000,$C26))*-1</f>
        <v>0</v>
      </c>
      <c r="IF26" s="101">
        <f>(SUMIFS(Caixa!$N$12:$N$5134,Caixa!$B$12:$B$5134,IF$12,Caixa!$L$12:$L$5134,$C26)+SUMIFS(Banco!$M$12:$M$5000,Banco!$B$12:$B$5000,IF$12,Banco!$K$12:$K$5000,$C26))*-1</f>
        <v>0</v>
      </c>
      <c r="IG26" s="101">
        <f>(SUMIFS(Caixa!$N$12:$N$5134,Caixa!$B$12:$B$5134,IG$12,Caixa!$L$12:$L$5134,$C26)+SUMIFS(Banco!$M$12:$M$5000,Banco!$B$12:$B$5000,IG$12,Banco!$K$12:$K$5000,$C26))*-1</f>
        <v>0</v>
      </c>
      <c r="IH26" s="101">
        <f>(SUMIFS(Caixa!$N$12:$N$5134,Caixa!$B$12:$B$5134,IH$12,Caixa!$L$12:$L$5134,$C26)+SUMIFS(Banco!$M$12:$M$5000,Banco!$B$12:$B$5000,IH$12,Banco!$K$12:$K$5000,$C26))*-1</f>
        <v>0</v>
      </c>
      <c r="II26" s="101">
        <f>(SUMIFS(Caixa!$N$12:$N$5134,Caixa!$B$12:$B$5134,II$12,Caixa!$L$12:$L$5134,$C26)+SUMIFS(Banco!$M$12:$M$5000,Banco!$B$12:$B$5000,II$12,Banco!$K$12:$K$5000,$C26))*-1</f>
        <v>0</v>
      </c>
      <c r="IJ26" s="101">
        <f>(SUMIFS(Caixa!$N$12:$N$5134,Caixa!$B$12:$B$5134,IJ$12,Caixa!$L$12:$L$5134,$C26)+SUMIFS(Banco!$M$12:$M$5000,Banco!$B$12:$B$5000,IJ$12,Banco!$K$12:$K$5000,$C26))*-1</f>
        <v>0</v>
      </c>
      <c r="IK26" s="101">
        <f>(SUMIFS(Caixa!$N$12:$N$5134,Caixa!$B$12:$B$5134,IK$12,Caixa!$L$12:$L$5134,$C26)+SUMIFS(Banco!$M$12:$M$5000,Banco!$B$12:$B$5000,IK$12,Banco!$K$12:$K$5000,$C26))*-1</f>
        <v>0</v>
      </c>
      <c r="IL26" s="101">
        <f>(SUMIFS(Caixa!$N$12:$N$5134,Caixa!$B$12:$B$5134,IL$12,Caixa!$L$12:$L$5134,$C26)+SUMIFS(Banco!$M$12:$M$5000,Banco!$B$12:$B$5000,IL$12,Banco!$K$12:$K$5000,$C26))*-1</f>
        <v>0</v>
      </c>
      <c r="IM26" s="101">
        <f>(SUMIFS(Caixa!$N$12:$N$5134,Caixa!$B$12:$B$5134,IM$12,Caixa!$L$12:$L$5134,$C26)+SUMIFS(Banco!$M$12:$M$5000,Banco!$B$12:$B$5000,IM$12,Banco!$K$12:$K$5000,$C26))*-1</f>
        <v>0</v>
      </c>
      <c r="IN26" s="101">
        <f>(SUMIFS(Caixa!$N$12:$N$5134,Caixa!$B$12:$B$5134,IN$12,Caixa!$L$12:$L$5134,$C26)+SUMIFS(Banco!$M$12:$M$5000,Banco!$B$12:$B$5000,IN$12,Banco!$K$12:$K$5000,$C26))*-1</f>
        <v>0</v>
      </c>
      <c r="IO26" s="101">
        <f>(SUMIFS(Caixa!$N$12:$N$5134,Caixa!$B$12:$B$5134,IO$12,Caixa!$L$12:$L$5134,$C26)+SUMIFS(Banco!$M$12:$M$5000,Banco!$B$12:$B$5000,IO$12,Banco!$K$12:$K$5000,$C26))*-1</f>
        <v>0</v>
      </c>
      <c r="IP26" s="101">
        <f>(SUMIFS(Caixa!$N$12:$N$5134,Caixa!$B$12:$B$5134,IP$12,Caixa!$L$12:$L$5134,$C26)+SUMIFS(Banco!$M$12:$M$5000,Banco!$B$12:$B$5000,IP$12,Banco!$K$12:$K$5000,$C26))*-1</f>
        <v>0</v>
      </c>
      <c r="IQ26" s="101">
        <f>(SUMIFS(Caixa!$N$12:$N$5134,Caixa!$B$12:$B$5134,IQ$12,Caixa!$L$12:$L$5134,$C26)+SUMIFS(Banco!$M$12:$M$5000,Banco!$B$12:$B$5000,IQ$12,Banco!$K$12:$K$5000,$C26))*-1</f>
        <v>0</v>
      </c>
      <c r="IR26" s="101">
        <f>(SUMIFS(Caixa!$N$12:$N$5134,Caixa!$B$12:$B$5134,IR$12,Caixa!$L$12:$L$5134,$C26)+SUMIFS(Banco!$M$12:$M$5000,Banco!$B$12:$B$5000,IR$12,Banco!$K$12:$K$5000,$C26))*-1</f>
        <v>0</v>
      </c>
      <c r="IS26" s="101">
        <f>(SUMIFS(Caixa!$N$12:$N$5134,Caixa!$B$12:$B$5134,IS$12,Caixa!$L$12:$L$5134,$C26)+SUMIFS(Banco!$M$12:$M$5000,Banco!$B$12:$B$5000,IS$12,Banco!$K$12:$K$5000,$C26))*-1</f>
        <v>0</v>
      </c>
      <c r="IT26" s="102">
        <f t="shared" si="342"/>
        <v>0</v>
      </c>
      <c r="IU26" s="101">
        <f>(SUMIFS(Caixa!$N$12:$N$5134,Caixa!$B$12:$B$5134,IU$12,Caixa!$L$12:$L$5134,$C26)+SUMIFS(Banco!$M$12:$M$5000,Banco!$B$12:$B$5000,IU$12,Banco!$K$12:$K$5000,$C26))*-1</f>
        <v>0</v>
      </c>
      <c r="IV26" s="101">
        <f>(SUMIFS(Caixa!$N$12:$N$5134,Caixa!$B$12:$B$5134,IV$12,Caixa!$L$12:$L$5134,$C26)+SUMIFS(Banco!$M$12:$M$5000,Banco!$B$12:$B$5000,IV$12,Banco!$K$12:$K$5000,$C26))*-1</f>
        <v>0</v>
      </c>
      <c r="IW26" s="101">
        <f>(SUMIFS(Caixa!$N$12:$N$5134,Caixa!$B$12:$B$5134,IW$12,Caixa!$L$12:$L$5134,$C26)+SUMIFS(Banco!$M$12:$M$5000,Banco!$B$12:$B$5000,IW$12,Banco!$K$12:$K$5000,$C26))*-1</f>
        <v>0</v>
      </c>
      <c r="IX26" s="101">
        <f>(SUMIFS(Caixa!$N$12:$N$5134,Caixa!$B$12:$B$5134,IX$12,Caixa!$L$12:$L$5134,$C26)+SUMIFS(Banco!$M$12:$M$5000,Banco!$B$12:$B$5000,IX$12,Banco!$K$12:$K$5000,$C26))*-1</f>
        <v>0</v>
      </c>
      <c r="IY26" s="101">
        <f>(SUMIFS(Caixa!$N$12:$N$5134,Caixa!$B$12:$B$5134,IY$12,Caixa!$L$12:$L$5134,$C26)+SUMIFS(Banco!$M$12:$M$5000,Banco!$B$12:$B$5000,IY$12,Banco!$K$12:$K$5000,$C26))*-1</f>
        <v>0</v>
      </c>
      <c r="IZ26" s="101">
        <f>(SUMIFS(Caixa!$N$12:$N$5134,Caixa!$B$12:$B$5134,IZ$12,Caixa!$L$12:$L$5134,$C26)+SUMIFS(Banco!$M$12:$M$5000,Banco!$B$12:$B$5000,IZ$12,Banco!$K$12:$K$5000,$C26))*-1</f>
        <v>0</v>
      </c>
      <c r="JA26" s="101">
        <f>(SUMIFS(Caixa!$N$12:$N$5134,Caixa!$B$12:$B$5134,JA$12,Caixa!$L$12:$L$5134,$C26)+SUMIFS(Banco!$M$12:$M$5000,Banco!$B$12:$B$5000,JA$12,Banco!$K$12:$K$5000,$C26))*-1</f>
        <v>0</v>
      </c>
      <c r="JB26" s="101">
        <f>(SUMIFS(Caixa!$N$12:$N$5134,Caixa!$B$12:$B$5134,JB$12,Caixa!$L$12:$L$5134,$C26)+SUMIFS(Banco!$M$12:$M$5000,Banco!$B$12:$B$5000,JB$12,Banco!$K$12:$K$5000,$C26))*-1</f>
        <v>0</v>
      </c>
      <c r="JC26" s="101">
        <f>(SUMIFS(Caixa!$N$12:$N$5134,Caixa!$B$12:$B$5134,JC$12,Caixa!$L$12:$L$5134,$C26)+SUMIFS(Banco!$M$12:$M$5000,Banco!$B$12:$B$5000,JC$12,Banco!$K$12:$K$5000,$C26))*-1</f>
        <v>0</v>
      </c>
      <c r="JD26" s="101">
        <f>(SUMIFS(Caixa!$N$12:$N$5134,Caixa!$B$12:$B$5134,JD$12,Caixa!$L$12:$L$5134,$C26)+SUMIFS(Banco!$M$12:$M$5000,Banco!$B$12:$B$5000,JD$12,Banco!$K$12:$K$5000,$C26))*-1</f>
        <v>0</v>
      </c>
      <c r="JE26" s="101">
        <f>(SUMIFS(Caixa!$N$12:$N$5134,Caixa!$B$12:$B$5134,JE$12,Caixa!$L$12:$L$5134,$C26)+SUMIFS(Banco!$M$12:$M$5000,Banco!$B$12:$B$5000,JE$12,Banco!$K$12:$K$5000,$C26))*-1</f>
        <v>0</v>
      </c>
      <c r="JF26" s="101">
        <f>(SUMIFS(Caixa!$N$12:$N$5134,Caixa!$B$12:$B$5134,JF$12,Caixa!$L$12:$L$5134,$C26)+SUMIFS(Banco!$M$12:$M$5000,Banco!$B$12:$B$5000,JF$12,Banco!$K$12:$K$5000,$C26))*-1</f>
        <v>0</v>
      </c>
      <c r="JG26" s="101">
        <f>(SUMIFS(Caixa!$N$12:$N$5134,Caixa!$B$12:$B$5134,JG$12,Caixa!$L$12:$L$5134,$C26)+SUMIFS(Banco!$M$12:$M$5000,Banco!$B$12:$B$5000,JG$12,Banco!$K$12:$K$5000,$C26))*-1</f>
        <v>0</v>
      </c>
      <c r="JH26" s="101">
        <f>(SUMIFS(Caixa!$N$12:$N$5134,Caixa!$B$12:$B$5134,JH$12,Caixa!$L$12:$L$5134,$C26)+SUMIFS(Banco!$M$12:$M$5000,Banco!$B$12:$B$5000,JH$12,Banco!$K$12:$K$5000,$C26))*-1</f>
        <v>0</v>
      </c>
      <c r="JI26" s="101">
        <f>(SUMIFS(Caixa!$N$12:$N$5134,Caixa!$B$12:$B$5134,JI$12,Caixa!$L$12:$L$5134,$C26)+SUMIFS(Banco!$M$12:$M$5000,Banco!$B$12:$B$5000,JI$12,Banco!$K$12:$K$5000,$C26))*-1</f>
        <v>0</v>
      </c>
      <c r="JJ26" s="101">
        <f>(SUMIFS(Caixa!$N$12:$N$5134,Caixa!$B$12:$B$5134,JJ$12,Caixa!$L$12:$L$5134,$C26)+SUMIFS(Banco!$M$12:$M$5000,Banco!$B$12:$B$5000,JJ$12,Banco!$K$12:$K$5000,$C26))*-1</f>
        <v>0</v>
      </c>
      <c r="JK26" s="101">
        <f>(SUMIFS(Caixa!$N$12:$N$5134,Caixa!$B$12:$B$5134,JK$12,Caixa!$L$12:$L$5134,$C26)+SUMIFS(Banco!$M$12:$M$5000,Banco!$B$12:$B$5000,JK$12,Banco!$K$12:$K$5000,$C26))*-1</f>
        <v>0</v>
      </c>
      <c r="JL26" s="101">
        <f>(SUMIFS(Caixa!$N$12:$N$5134,Caixa!$B$12:$B$5134,JL$12,Caixa!$L$12:$L$5134,$C26)+SUMIFS(Banco!$M$12:$M$5000,Banco!$B$12:$B$5000,JL$12,Banco!$K$12:$K$5000,$C26))*-1</f>
        <v>0</v>
      </c>
      <c r="JM26" s="101">
        <f>(SUMIFS(Caixa!$N$12:$N$5134,Caixa!$B$12:$B$5134,JM$12,Caixa!$L$12:$L$5134,$C26)+SUMIFS(Banco!$M$12:$M$5000,Banco!$B$12:$B$5000,JM$12,Banco!$K$12:$K$5000,$C26))*-1</f>
        <v>0</v>
      </c>
      <c r="JN26" s="101">
        <f>(SUMIFS(Caixa!$N$12:$N$5134,Caixa!$B$12:$B$5134,JN$12,Caixa!$L$12:$L$5134,$C26)+SUMIFS(Banco!$M$12:$M$5000,Banco!$B$12:$B$5000,JN$12,Banco!$K$12:$K$5000,$C26))*-1</f>
        <v>0</v>
      </c>
      <c r="JO26" s="101">
        <f>(SUMIFS(Caixa!$N$12:$N$5134,Caixa!$B$12:$B$5134,JO$12,Caixa!$L$12:$L$5134,$C26)+SUMIFS(Banco!$M$12:$M$5000,Banco!$B$12:$B$5000,JO$12,Banco!$K$12:$K$5000,$C26))*-1</f>
        <v>0</v>
      </c>
      <c r="JP26" s="101">
        <f>(SUMIFS(Caixa!$N$12:$N$5134,Caixa!$B$12:$B$5134,JP$12,Caixa!$L$12:$L$5134,$C26)+SUMIFS(Banco!$M$12:$M$5000,Banco!$B$12:$B$5000,JP$12,Banco!$K$12:$K$5000,$C26))*-1</f>
        <v>0</v>
      </c>
      <c r="JQ26" s="101">
        <f>(SUMIFS(Caixa!$N$12:$N$5134,Caixa!$B$12:$B$5134,JQ$12,Caixa!$L$12:$L$5134,$C26)+SUMIFS(Banco!$M$12:$M$5000,Banco!$B$12:$B$5000,JQ$12,Banco!$K$12:$K$5000,$C26))*-1</f>
        <v>0</v>
      </c>
      <c r="JR26" s="101">
        <f>(SUMIFS(Caixa!$N$12:$N$5134,Caixa!$B$12:$B$5134,JR$12,Caixa!$L$12:$L$5134,$C26)+SUMIFS(Banco!$M$12:$M$5000,Banco!$B$12:$B$5000,JR$12,Banco!$K$12:$K$5000,$C26))*-1</f>
        <v>0</v>
      </c>
      <c r="JS26" s="101">
        <f>(SUMIFS(Caixa!$N$12:$N$5134,Caixa!$B$12:$B$5134,JS$12,Caixa!$L$12:$L$5134,$C26)+SUMIFS(Banco!$M$12:$M$5000,Banco!$B$12:$B$5000,JS$12,Banco!$K$12:$K$5000,$C26))*-1</f>
        <v>0</v>
      </c>
      <c r="JT26" s="101">
        <f>(SUMIFS(Caixa!$N$12:$N$5134,Caixa!$B$12:$B$5134,JT$12,Caixa!$L$12:$L$5134,$C26)+SUMIFS(Banco!$M$12:$M$5000,Banco!$B$12:$B$5000,JT$12,Banco!$K$12:$K$5000,$C26))*-1</f>
        <v>0</v>
      </c>
      <c r="JU26" s="101">
        <f>(SUMIFS(Caixa!$N$12:$N$5134,Caixa!$B$12:$B$5134,JU$12,Caixa!$L$12:$L$5134,$C26)+SUMIFS(Banco!$M$12:$M$5000,Banco!$B$12:$B$5000,JU$12,Banco!$K$12:$K$5000,$C26))*-1</f>
        <v>0</v>
      </c>
      <c r="JV26" s="101">
        <f>(SUMIFS(Caixa!$N$12:$N$5134,Caixa!$B$12:$B$5134,JV$12,Caixa!$L$12:$L$5134,$C26)+SUMIFS(Banco!$M$12:$M$5000,Banco!$B$12:$B$5000,JV$12,Banco!$K$12:$K$5000,$C26))*-1</f>
        <v>0</v>
      </c>
      <c r="JW26" s="101">
        <f>(SUMIFS(Caixa!$N$12:$N$5134,Caixa!$B$12:$B$5134,JW$12,Caixa!$L$12:$L$5134,$C26)+SUMIFS(Banco!$M$12:$M$5000,Banco!$B$12:$B$5000,JW$12,Banco!$K$12:$K$5000,$C26))*-1</f>
        <v>0</v>
      </c>
      <c r="JX26" s="101">
        <f>(SUMIFS(Caixa!$N$12:$N$5134,Caixa!$B$12:$B$5134,JX$12,Caixa!$L$12:$L$5134,$C26)+SUMIFS(Banco!$M$12:$M$5000,Banco!$B$12:$B$5000,JX$12,Banco!$K$12:$K$5000,$C26))*-1</f>
        <v>0</v>
      </c>
      <c r="JY26" s="102">
        <f t="shared" si="336"/>
        <v>0</v>
      </c>
      <c r="JZ26" s="101">
        <f>(SUMIFS(Caixa!$N$12:$N$5134,Caixa!$B$12:$B$5134,JZ$12,Caixa!$L$12:$L$5134,$C26)+SUMIFS(Banco!$M$12:$M$5000,Banco!$B$12:$B$5000,JZ$12,Banco!$K$12:$K$5000,$C26))*-1</f>
        <v>0</v>
      </c>
      <c r="KA26" s="101">
        <f>(SUMIFS(Caixa!$N$12:$N$5134,Caixa!$B$12:$B$5134,KA$12,Caixa!$L$12:$L$5134,$C26)+SUMIFS(Banco!$M$12:$M$5000,Banco!$B$12:$B$5000,KA$12,Banco!$K$12:$K$5000,$C26))*-1</f>
        <v>0</v>
      </c>
      <c r="KB26" s="101">
        <f>(SUMIFS(Caixa!$N$12:$N$5134,Caixa!$B$12:$B$5134,KB$12,Caixa!$L$12:$L$5134,$C26)+SUMIFS(Banco!$M$12:$M$5000,Banco!$B$12:$B$5000,KB$12,Banco!$K$12:$K$5000,$C26))*-1</f>
        <v>0</v>
      </c>
      <c r="KC26" s="101">
        <f>(SUMIFS(Caixa!$N$12:$N$5134,Caixa!$B$12:$B$5134,KC$12,Caixa!$L$12:$L$5134,$C26)+SUMIFS(Banco!$M$12:$M$5000,Banco!$B$12:$B$5000,KC$12,Banco!$K$12:$K$5000,$C26))*-1</f>
        <v>0</v>
      </c>
      <c r="KD26" s="101">
        <f>(SUMIFS(Caixa!$N$12:$N$5134,Caixa!$B$12:$B$5134,KD$12,Caixa!$L$12:$L$5134,$C26)+SUMIFS(Banco!$M$12:$M$5000,Banco!$B$12:$B$5000,KD$12,Banco!$K$12:$K$5000,$C26))*-1</f>
        <v>0</v>
      </c>
      <c r="KE26" s="101">
        <f>(SUMIFS(Caixa!$N$12:$N$5134,Caixa!$B$12:$B$5134,KE$12,Caixa!$L$12:$L$5134,$C26)+SUMIFS(Banco!$M$12:$M$5000,Banco!$B$12:$B$5000,KE$12,Banco!$K$12:$K$5000,$C26))*-1</f>
        <v>0</v>
      </c>
      <c r="KF26" s="101">
        <f>(SUMIFS(Caixa!$N$12:$N$5134,Caixa!$B$12:$B$5134,KF$12,Caixa!$L$12:$L$5134,$C26)+SUMIFS(Banco!$M$12:$M$5000,Banco!$B$12:$B$5000,KF$12,Banco!$K$12:$K$5000,$C26))*-1</f>
        <v>0</v>
      </c>
      <c r="KG26" s="101">
        <f>(SUMIFS(Caixa!$N$12:$N$5134,Caixa!$B$12:$B$5134,KG$12,Caixa!$L$12:$L$5134,$C26)+SUMIFS(Banco!$M$12:$M$5000,Banco!$B$12:$B$5000,KG$12,Banco!$K$12:$K$5000,$C26))*-1</f>
        <v>0</v>
      </c>
      <c r="KH26" s="101">
        <f>(SUMIFS(Caixa!$N$12:$N$5134,Caixa!$B$12:$B$5134,KH$12,Caixa!$L$12:$L$5134,$C26)+SUMIFS(Banco!$M$12:$M$5000,Banco!$B$12:$B$5000,KH$12,Banco!$K$12:$K$5000,$C26))*-1</f>
        <v>0</v>
      </c>
      <c r="KI26" s="101">
        <f>(SUMIFS(Caixa!$N$12:$N$5134,Caixa!$B$12:$B$5134,KI$12,Caixa!$L$12:$L$5134,$C26)+SUMIFS(Banco!$M$12:$M$5000,Banco!$B$12:$B$5000,KI$12,Banco!$K$12:$K$5000,$C26))*-1</f>
        <v>0</v>
      </c>
      <c r="KJ26" s="101">
        <f>(SUMIFS(Caixa!$N$12:$N$5134,Caixa!$B$12:$B$5134,KJ$12,Caixa!$L$12:$L$5134,$C26)+SUMIFS(Banco!$M$12:$M$5000,Banco!$B$12:$B$5000,KJ$12,Banco!$K$12:$K$5000,$C26))*-1</f>
        <v>0</v>
      </c>
      <c r="KK26" s="101">
        <f>(SUMIFS(Caixa!$N$12:$N$5134,Caixa!$B$12:$B$5134,KK$12,Caixa!$L$12:$L$5134,$C26)+SUMIFS(Banco!$M$12:$M$5000,Banco!$B$12:$B$5000,KK$12,Banco!$K$12:$K$5000,$C26))*-1</f>
        <v>0</v>
      </c>
      <c r="KL26" s="101">
        <f>(SUMIFS(Caixa!$N$12:$N$5134,Caixa!$B$12:$B$5134,KL$12,Caixa!$L$12:$L$5134,$C26)+SUMIFS(Banco!$M$12:$M$5000,Banco!$B$12:$B$5000,KL$12,Banco!$K$12:$K$5000,$C26))*-1</f>
        <v>0</v>
      </c>
      <c r="KM26" s="101">
        <f>(SUMIFS(Caixa!$N$12:$N$5134,Caixa!$B$12:$B$5134,KM$12,Caixa!$L$12:$L$5134,$C26)+SUMIFS(Banco!$M$12:$M$5000,Banco!$B$12:$B$5000,KM$12,Banco!$K$12:$K$5000,$C26))*-1</f>
        <v>0</v>
      </c>
      <c r="KN26" s="101">
        <f>(SUMIFS(Caixa!$N$12:$N$5134,Caixa!$B$12:$B$5134,KN$12,Caixa!$L$12:$L$5134,$C26)+SUMIFS(Banco!$M$12:$M$5000,Banco!$B$12:$B$5000,KN$12,Banco!$K$12:$K$5000,$C26))*-1</f>
        <v>0</v>
      </c>
      <c r="KO26" s="101">
        <f>(SUMIFS(Caixa!$N$12:$N$5134,Caixa!$B$12:$B$5134,KO$12,Caixa!$L$12:$L$5134,$C26)+SUMIFS(Banco!$M$12:$M$5000,Banco!$B$12:$B$5000,KO$12,Banco!$K$12:$K$5000,$C26))*-1</f>
        <v>0</v>
      </c>
      <c r="KP26" s="101">
        <f>(SUMIFS(Caixa!$N$12:$N$5134,Caixa!$B$12:$B$5134,KP$12,Caixa!$L$12:$L$5134,$C26)+SUMIFS(Banco!$M$12:$M$5000,Banco!$B$12:$B$5000,KP$12,Banco!$K$12:$K$5000,$C26))*-1</f>
        <v>0</v>
      </c>
      <c r="KQ26" s="101">
        <f>(SUMIFS(Caixa!$N$12:$N$5134,Caixa!$B$12:$B$5134,KQ$12,Caixa!$L$12:$L$5134,$C26)+SUMIFS(Banco!$M$12:$M$5000,Banco!$B$12:$B$5000,KQ$12,Banco!$K$12:$K$5000,$C26))*-1</f>
        <v>0</v>
      </c>
      <c r="KR26" s="101">
        <f>(SUMIFS(Caixa!$N$12:$N$5134,Caixa!$B$12:$B$5134,KR$12,Caixa!$L$12:$L$5134,$C26)+SUMIFS(Banco!$M$12:$M$5000,Banco!$B$12:$B$5000,KR$12,Banco!$K$12:$K$5000,$C26))*-1</f>
        <v>0</v>
      </c>
      <c r="KS26" s="101">
        <f>(SUMIFS(Caixa!$N$12:$N$5134,Caixa!$B$12:$B$5134,KS$12,Caixa!$L$12:$L$5134,$C26)+SUMIFS(Banco!$M$12:$M$5000,Banco!$B$12:$B$5000,KS$12,Banco!$K$12:$K$5000,$C26))*-1</f>
        <v>0</v>
      </c>
      <c r="KT26" s="101">
        <f>(SUMIFS(Caixa!$N$12:$N$5134,Caixa!$B$12:$B$5134,KT$12,Caixa!$L$12:$L$5134,$C26)+SUMIFS(Banco!$M$12:$M$5000,Banco!$B$12:$B$5000,KT$12,Banco!$K$12:$K$5000,$C26))*-1</f>
        <v>0</v>
      </c>
      <c r="KU26" s="101">
        <f>(SUMIFS(Caixa!$N$12:$N$5134,Caixa!$B$12:$B$5134,KU$12,Caixa!$L$12:$L$5134,$C26)+SUMIFS(Banco!$M$12:$M$5000,Banco!$B$12:$B$5000,KU$12,Banco!$K$12:$K$5000,$C26))*-1</f>
        <v>0</v>
      </c>
      <c r="KV26" s="101">
        <f>(SUMIFS(Caixa!$N$12:$N$5134,Caixa!$B$12:$B$5134,KV$12,Caixa!$L$12:$L$5134,$C26)+SUMIFS(Banco!$M$12:$M$5000,Banco!$B$12:$B$5000,KV$12,Banco!$K$12:$K$5000,$C26))*-1</f>
        <v>0</v>
      </c>
      <c r="KW26" s="101">
        <f>(SUMIFS(Caixa!$N$12:$N$5134,Caixa!$B$12:$B$5134,KW$12,Caixa!$L$12:$L$5134,$C26)+SUMIFS(Banco!$M$12:$M$5000,Banco!$B$12:$B$5000,KW$12,Banco!$K$12:$K$5000,$C26))*-1</f>
        <v>0</v>
      </c>
      <c r="KX26" s="101">
        <f>(SUMIFS(Caixa!$N$12:$N$5134,Caixa!$B$12:$B$5134,KX$12,Caixa!$L$12:$L$5134,$C26)+SUMIFS(Banco!$M$12:$M$5000,Banco!$B$12:$B$5000,KX$12,Banco!$K$12:$K$5000,$C26))*-1</f>
        <v>0</v>
      </c>
      <c r="KY26" s="101">
        <f>(SUMIFS(Caixa!$N$12:$N$5134,Caixa!$B$12:$B$5134,KY$12,Caixa!$L$12:$L$5134,$C26)+SUMIFS(Banco!$M$12:$M$5000,Banco!$B$12:$B$5000,KY$12,Banco!$K$12:$K$5000,$C26))*-1</f>
        <v>0</v>
      </c>
      <c r="KZ26" s="101">
        <f>(SUMIFS(Caixa!$N$12:$N$5134,Caixa!$B$12:$B$5134,KZ$12,Caixa!$L$12:$L$5134,$C26)+SUMIFS(Banco!$M$12:$M$5000,Banco!$B$12:$B$5000,KZ$12,Banco!$K$12:$K$5000,$C26))*-1</f>
        <v>0</v>
      </c>
      <c r="LA26" s="101">
        <f>(SUMIFS(Caixa!$N$12:$N$5134,Caixa!$B$12:$B$5134,LA$12,Caixa!$L$12:$L$5134,$C26)+SUMIFS(Banco!$M$12:$M$5000,Banco!$B$12:$B$5000,LA$12,Banco!$K$12:$K$5000,$C26))*-1</f>
        <v>0</v>
      </c>
      <c r="LB26" s="101">
        <f>(SUMIFS(Caixa!$N$12:$N$5134,Caixa!$B$12:$B$5134,LB$12,Caixa!$L$12:$L$5134,$C26)+SUMIFS(Banco!$M$12:$M$5000,Banco!$B$12:$B$5000,LB$12,Banco!$K$12:$K$5000,$C26))*-1</f>
        <v>0</v>
      </c>
      <c r="LC26" s="101">
        <f>(SUMIFS(Caixa!$N$12:$N$5134,Caixa!$B$12:$B$5134,LC$12,Caixa!$L$12:$L$5134,$C26)+SUMIFS(Banco!$M$12:$M$5000,Banco!$B$12:$B$5000,LC$12,Banco!$K$12:$K$5000,$C26))*-1</f>
        <v>0</v>
      </c>
      <c r="LD26" s="101">
        <f>(SUMIFS(Caixa!$N$12:$N$5134,Caixa!$B$12:$B$5134,LD$12,Caixa!$L$12:$L$5134,$C26)+SUMIFS(Banco!$M$12:$M$5000,Banco!$B$12:$B$5000,LD$12,Banco!$K$12:$K$5000,$C26))*-1</f>
        <v>0</v>
      </c>
      <c r="LE26" s="102">
        <f t="shared" si="343"/>
        <v>0</v>
      </c>
      <c r="LF26" s="101">
        <f>(SUMIFS(Caixa!$N$12:$N$5134,Caixa!$B$12:$B$5134,LF$12,Caixa!$L$12:$L$5134,$C26)+SUMIFS(Banco!$M$12:$M$5000,Banco!$B$12:$B$5000,LF$12,Banco!$K$12:$K$5000,$C26))*-1</f>
        <v>0</v>
      </c>
      <c r="LG26" s="101">
        <f>(SUMIFS(Caixa!$N$12:$N$5134,Caixa!$B$12:$B$5134,LG$12,Caixa!$L$12:$L$5134,$C26)+SUMIFS(Banco!$M$12:$M$5000,Banco!$B$12:$B$5000,LG$12,Banco!$K$12:$K$5000,$C26))*-1</f>
        <v>0</v>
      </c>
      <c r="LH26" s="101">
        <f>(SUMIFS(Caixa!$N$12:$N$5134,Caixa!$B$12:$B$5134,LH$12,Caixa!$L$12:$L$5134,$C26)+SUMIFS(Banco!$M$12:$M$5000,Banco!$B$12:$B$5000,LH$12,Banco!$K$12:$K$5000,$C26))*-1</f>
        <v>0</v>
      </c>
      <c r="LI26" s="101">
        <f>(SUMIFS(Caixa!$N$12:$N$5134,Caixa!$B$12:$B$5134,LI$12,Caixa!$L$12:$L$5134,$C26)+SUMIFS(Banco!$M$12:$M$5000,Banco!$B$12:$B$5000,LI$12,Banco!$K$12:$K$5000,$C26))*-1</f>
        <v>0</v>
      </c>
      <c r="LJ26" s="101">
        <f>(SUMIFS(Caixa!$N$12:$N$5134,Caixa!$B$12:$B$5134,LJ$12,Caixa!$L$12:$L$5134,$C26)+SUMIFS(Banco!$M$12:$M$5000,Banco!$B$12:$B$5000,LJ$12,Banco!$K$12:$K$5000,$C26))*-1</f>
        <v>0</v>
      </c>
      <c r="LK26" s="101">
        <f>(SUMIFS(Caixa!$N$12:$N$5134,Caixa!$B$12:$B$5134,LK$12,Caixa!$L$12:$L$5134,$C26)+SUMIFS(Banco!$M$12:$M$5000,Banco!$B$12:$B$5000,LK$12,Banco!$K$12:$K$5000,$C26))*-1</f>
        <v>0</v>
      </c>
      <c r="LL26" s="101">
        <f>(SUMIFS(Caixa!$N$12:$N$5134,Caixa!$B$12:$B$5134,LL$12,Caixa!$L$12:$L$5134,$C26)+SUMIFS(Banco!$M$12:$M$5000,Banco!$B$12:$B$5000,LL$12,Banco!$K$12:$K$5000,$C26))*-1</f>
        <v>0</v>
      </c>
      <c r="LM26" s="101">
        <f>(SUMIFS(Caixa!$N$12:$N$5134,Caixa!$B$12:$B$5134,LM$12,Caixa!$L$12:$L$5134,$C26)+SUMIFS(Banco!$M$12:$M$5000,Banco!$B$12:$B$5000,LM$12,Banco!$K$12:$K$5000,$C26))*-1</f>
        <v>0</v>
      </c>
      <c r="LN26" s="101">
        <f>(SUMIFS(Caixa!$N$12:$N$5134,Caixa!$B$12:$B$5134,LN$12,Caixa!$L$12:$L$5134,$C26)+SUMIFS(Banco!$M$12:$M$5000,Banco!$B$12:$B$5000,LN$12,Banco!$K$12:$K$5000,$C26))*-1</f>
        <v>0</v>
      </c>
      <c r="LO26" s="101">
        <f>(SUMIFS(Caixa!$N$12:$N$5134,Caixa!$B$12:$B$5134,LO$12,Caixa!$L$12:$L$5134,$C26)+SUMIFS(Banco!$M$12:$M$5000,Banco!$B$12:$B$5000,LO$12,Banco!$K$12:$K$5000,$C26))*-1</f>
        <v>0</v>
      </c>
      <c r="LP26" s="101">
        <f>(SUMIFS(Caixa!$N$12:$N$5134,Caixa!$B$12:$B$5134,LP$12,Caixa!$L$12:$L$5134,$C26)+SUMIFS(Banco!$M$12:$M$5000,Banco!$B$12:$B$5000,LP$12,Banco!$K$12:$K$5000,$C26))*-1</f>
        <v>0</v>
      </c>
      <c r="LQ26" s="101">
        <f>(SUMIFS(Caixa!$N$12:$N$5134,Caixa!$B$12:$B$5134,LQ$12,Caixa!$L$12:$L$5134,$C26)+SUMIFS(Banco!$M$12:$M$5000,Banco!$B$12:$B$5000,LQ$12,Banco!$K$12:$K$5000,$C26))*-1</f>
        <v>0</v>
      </c>
      <c r="LR26" s="101">
        <f>(SUMIFS(Caixa!$N$12:$N$5134,Caixa!$B$12:$B$5134,LR$12,Caixa!$L$12:$L$5134,$C26)+SUMIFS(Banco!$M$12:$M$5000,Banco!$B$12:$B$5000,LR$12,Banco!$K$12:$K$5000,$C26))*-1</f>
        <v>0</v>
      </c>
      <c r="LS26" s="101">
        <f>(SUMIFS(Caixa!$N$12:$N$5134,Caixa!$B$12:$B$5134,LS$12,Caixa!$L$12:$L$5134,$C26)+SUMIFS(Banco!$M$12:$M$5000,Banco!$B$12:$B$5000,LS$12,Banco!$K$12:$K$5000,$C26))*-1</f>
        <v>0</v>
      </c>
      <c r="LT26" s="101">
        <f>(SUMIFS(Caixa!$N$12:$N$5134,Caixa!$B$12:$B$5134,LT$12,Caixa!$L$12:$L$5134,$C26)+SUMIFS(Banco!$M$12:$M$5000,Banco!$B$12:$B$5000,LT$12,Banco!$K$12:$K$5000,$C26))*-1</f>
        <v>0</v>
      </c>
      <c r="LU26" s="101">
        <f>(SUMIFS(Caixa!$N$12:$N$5134,Caixa!$B$12:$B$5134,LU$12,Caixa!$L$12:$L$5134,$C26)+SUMIFS(Banco!$M$12:$M$5000,Banco!$B$12:$B$5000,LU$12,Banco!$K$12:$K$5000,$C26))*-1</f>
        <v>0</v>
      </c>
      <c r="LV26" s="101">
        <f>(SUMIFS(Caixa!$N$12:$N$5134,Caixa!$B$12:$B$5134,LV$12,Caixa!$L$12:$L$5134,$C26)+SUMIFS(Banco!$M$12:$M$5000,Banco!$B$12:$B$5000,LV$12,Banco!$K$12:$K$5000,$C26))*-1</f>
        <v>0</v>
      </c>
      <c r="LW26" s="101">
        <f>(SUMIFS(Caixa!$N$12:$N$5134,Caixa!$B$12:$B$5134,LW$12,Caixa!$L$12:$L$5134,$C26)+SUMIFS(Banco!$M$12:$M$5000,Banco!$B$12:$B$5000,LW$12,Banco!$K$12:$K$5000,$C26))*-1</f>
        <v>0</v>
      </c>
      <c r="LX26" s="101">
        <f>(SUMIFS(Caixa!$N$12:$N$5134,Caixa!$B$12:$B$5134,LX$12,Caixa!$L$12:$L$5134,$C26)+SUMIFS(Banco!$M$12:$M$5000,Banco!$B$12:$B$5000,LX$12,Banco!$K$12:$K$5000,$C26))*-1</f>
        <v>0</v>
      </c>
      <c r="LY26" s="101">
        <f>(SUMIFS(Caixa!$N$12:$N$5134,Caixa!$B$12:$B$5134,LY$12,Caixa!$L$12:$L$5134,$C26)+SUMIFS(Banco!$M$12:$M$5000,Banco!$B$12:$B$5000,LY$12,Banco!$K$12:$K$5000,$C26))*-1</f>
        <v>0</v>
      </c>
      <c r="LZ26" s="101">
        <f>(SUMIFS(Caixa!$N$12:$N$5134,Caixa!$B$12:$B$5134,LZ$12,Caixa!$L$12:$L$5134,$C26)+SUMIFS(Banco!$M$12:$M$5000,Banco!$B$12:$B$5000,LZ$12,Banco!$K$12:$K$5000,$C26))*-1</f>
        <v>0</v>
      </c>
      <c r="MA26" s="101">
        <f>(SUMIFS(Caixa!$N$12:$N$5134,Caixa!$B$12:$B$5134,MA$12,Caixa!$L$12:$L$5134,$C26)+SUMIFS(Banco!$M$12:$M$5000,Banco!$B$12:$B$5000,MA$12,Banco!$K$12:$K$5000,$C26))*-1</f>
        <v>0</v>
      </c>
      <c r="MB26" s="101">
        <f>(SUMIFS(Caixa!$N$12:$N$5134,Caixa!$B$12:$B$5134,MB$12,Caixa!$L$12:$L$5134,$C26)+SUMIFS(Banco!$M$12:$M$5000,Banco!$B$12:$B$5000,MB$12,Banco!$K$12:$K$5000,$C26))*-1</f>
        <v>0</v>
      </c>
      <c r="MC26" s="101">
        <f>(SUMIFS(Caixa!$N$12:$N$5134,Caixa!$B$12:$B$5134,MC$12,Caixa!$L$12:$L$5134,$C26)+SUMIFS(Banco!$M$12:$M$5000,Banco!$B$12:$B$5000,MC$12,Banco!$K$12:$K$5000,$C26))*-1</f>
        <v>0</v>
      </c>
      <c r="MD26" s="101">
        <f>(SUMIFS(Caixa!$N$12:$N$5134,Caixa!$B$12:$B$5134,MD$12,Caixa!$L$12:$L$5134,$C26)+SUMIFS(Banco!$M$12:$M$5000,Banco!$B$12:$B$5000,MD$12,Banco!$K$12:$K$5000,$C26))*-1</f>
        <v>0</v>
      </c>
      <c r="ME26" s="101">
        <f>(SUMIFS(Caixa!$N$12:$N$5134,Caixa!$B$12:$B$5134,ME$12,Caixa!$L$12:$L$5134,$C26)+SUMIFS(Banco!$M$12:$M$5000,Banco!$B$12:$B$5000,ME$12,Banco!$K$12:$K$5000,$C26))*-1</f>
        <v>0</v>
      </c>
      <c r="MF26" s="101">
        <f>(SUMIFS(Caixa!$N$12:$N$5134,Caixa!$B$12:$B$5134,MF$12,Caixa!$L$12:$L$5134,$C26)+SUMIFS(Banco!$M$12:$M$5000,Banco!$B$12:$B$5000,MF$12,Banco!$K$12:$K$5000,$C26))*-1</f>
        <v>0</v>
      </c>
      <c r="MG26" s="101">
        <f>(SUMIFS(Caixa!$N$12:$N$5134,Caixa!$B$12:$B$5134,MG$12,Caixa!$L$12:$L$5134,$C26)+SUMIFS(Banco!$M$12:$M$5000,Banco!$B$12:$B$5000,MG$12,Banco!$K$12:$K$5000,$C26))*-1</f>
        <v>0</v>
      </c>
      <c r="MH26" s="101">
        <f>(SUMIFS(Caixa!$N$12:$N$5134,Caixa!$B$12:$B$5134,MH$12,Caixa!$L$12:$L$5134,$C26)+SUMIFS(Banco!$M$12:$M$5000,Banco!$B$12:$B$5000,MH$12,Banco!$K$12:$K$5000,$C26))*-1</f>
        <v>0</v>
      </c>
      <c r="MI26" s="101">
        <f>(SUMIFS(Caixa!$N$12:$N$5134,Caixa!$B$12:$B$5134,MI$12,Caixa!$L$12:$L$5134,$C26)+SUMIFS(Banco!$M$12:$M$5000,Banco!$B$12:$B$5000,MI$12,Banco!$K$12:$K$5000,$C26))*-1</f>
        <v>0</v>
      </c>
      <c r="MJ26" s="102">
        <f t="shared" si="337"/>
        <v>0</v>
      </c>
      <c r="MK26" s="101">
        <f>(SUMIFS(Caixa!$N$12:$N$5134,Caixa!$B$12:$B$5134,MK$12,Caixa!$L$12:$L$5134,$C26)+SUMIFS(Banco!$M$12:$M$5000,Banco!$B$12:$B$5000,MK$12,Banco!$K$12:$K$5000,$C26))*-1</f>
        <v>0</v>
      </c>
      <c r="ML26" s="101">
        <f>(SUMIFS(Caixa!$N$12:$N$5134,Caixa!$B$12:$B$5134,ML$12,Caixa!$L$12:$L$5134,$C26)+SUMIFS(Banco!$M$12:$M$5000,Banco!$B$12:$B$5000,ML$12,Banco!$K$12:$K$5000,$C26))*-1</f>
        <v>0</v>
      </c>
      <c r="MM26" s="101">
        <f>(SUMIFS(Caixa!$N$12:$N$5134,Caixa!$B$12:$B$5134,MM$12,Caixa!$L$12:$L$5134,$C26)+SUMIFS(Banco!$M$12:$M$5000,Banco!$B$12:$B$5000,MM$12,Banco!$K$12:$K$5000,$C26))*-1</f>
        <v>0</v>
      </c>
      <c r="MN26" s="101">
        <f>(SUMIFS(Caixa!$N$12:$N$5134,Caixa!$B$12:$B$5134,MN$12,Caixa!$L$12:$L$5134,$C26)+SUMIFS(Banco!$M$12:$M$5000,Banco!$B$12:$B$5000,MN$12,Banco!$K$12:$K$5000,$C26))*-1</f>
        <v>0</v>
      </c>
      <c r="MO26" s="101">
        <f>(SUMIFS(Caixa!$N$12:$N$5134,Caixa!$B$12:$B$5134,MO$12,Caixa!$L$12:$L$5134,$C26)+SUMIFS(Banco!$M$12:$M$5000,Banco!$B$12:$B$5000,MO$12,Banco!$K$12:$K$5000,$C26))*-1</f>
        <v>0</v>
      </c>
      <c r="MP26" s="101">
        <f>(SUMIFS(Caixa!$N$12:$N$5134,Caixa!$B$12:$B$5134,MP$12,Caixa!$L$12:$L$5134,$C26)+SUMIFS(Banco!$M$12:$M$5000,Banco!$B$12:$B$5000,MP$12,Banco!$K$12:$K$5000,$C26))*-1</f>
        <v>0</v>
      </c>
      <c r="MQ26" s="101">
        <f>(SUMIFS(Caixa!$N$12:$N$5134,Caixa!$B$12:$B$5134,MQ$12,Caixa!$L$12:$L$5134,$C26)+SUMIFS(Banco!$M$12:$M$5000,Banco!$B$12:$B$5000,MQ$12,Banco!$K$12:$K$5000,$C26))*-1</f>
        <v>0</v>
      </c>
      <c r="MR26" s="101">
        <f>(SUMIFS(Caixa!$N$12:$N$5134,Caixa!$B$12:$B$5134,MR$12,Caixa!$L$12:$L$5134,$C26)+SUMIFS(Banco!$M$12:$M$5000,Banco!$B$12:$B$5000,MR$12,Banco!$K$12:$K$5000,$C26))*-1</f>
        <v>0</v>
      </c>
      <c r="MS26" s="101">
        <f>(SUMIFS(Caixa!$N$12:$N$5134,Caixa!$B$12:$B$5134,MS$12,Caixa!$L$12:$L$5134,$C26)+SUMIFS(Banco!$M$12:$M$5000,Banco!$B$12:$B$5000,MS$12,Banco!$K$12:$K$5000,$C26))*-1</f>
        <v>0</v>
      </c>
      <c r="MT26" s="101">
        <f>(SUMIFS(Caixa!$N$12:$N$5134,Caixa!$B$12:$B$5134,MT$12,Caixa!$L$12:$L$5134,$C26)+SUMIFS(Banco!$M$12:$M$5000,Banco!$B$12:$B$5000,MT$12,Banco!$K$12:$K$5000,$C26))*-1</f>
        <v>0</v>
      </c>
      <c r="MU26" s="101">
        <f>(SUMIFS(Caixa!$N$12:$N$5134,Caixa!$B$12:$B$5134,MU$12,Caixa!$L$12:$L$5134,$C26)+SUMIFS(Banco!$M$12:$M$5000,Banco!$B$12:$B$5000,MU$12,Banco!$K$12:$K$5000,$C26))*-1</f>
        <v>0</v>
      </c>
      <c r="MV26" s="101">
        <f>(SUMIFS(Caixa!$N$12:$N$5134,Caixa!$B$12:$B$5134,MV$12,Caixa!$L$12:$L$5134,$C26)+SUMIFS(Banco!$M$12:$M$5000,Banco!$B$12:$B$5000,MV$12,Banco!$K$12:$K$5000,$C26))*-1</f>
        <v>0</v>
      </c>
      <c r="MW26" s="101">
        <f>(SUMIFS(Caixa!$N$12:$N$5134,Caixa!$B$12:$B$5134,MW$12,Caixa!$L$12:$L$5134,$C26)+SUMIFS(Banco!$M$12:$M$5000,Banco!$B$12:$B$5000,MW$12,Banco!$K$12:$K$5000,$C26))*-1</f>
        <v>0</v>
      </c>
      <c r="MX26" s="101">
        <f>(SUMIFS(Caixa!$N$12:$N$5134,Caixa!$B$12:$B$5134,MX$12,Caixa!$L$12:$L$5134,$C26)+SUMIFS(Banco!$M$12:$M$5000,Banco!$B$12:$B$5000,MX$12,Banco!$K$12:$K$5000,$C26))*-1</f>
        <v>0</v>
      </c>
      <c r="MY26" s="101">
        <f>(SUMIFS(Caixa!$N$12:$N$5134,Caixa!$B$12:$B$5134,MY$12,Caixa!$L$12:$L$5134,$C26)+SUMIFS(Banco!$M$12:$M$5000,Banco!$B$12:$B$5000,MY$12,Banco!$K$12:$K$5000,$C26))*-1</f>
        <v>0</v>
      </c>
      <c r="MZ26" s="101">
        <f>(SUMIFS(Caixa!$N$12:$N$5134,Caixa!$B$12:$B$5134,MZ$12,Caixa!$L$12:$L$5134,$C26)+SUMIFS(Banco!$M$12:$M$5000,Banco!$B$12:$B$5000,MZ$12,Banco!$K$12:$K$5000,$C26))*-1</f>
        <v>0</v>
      </c>
      <c r="NA26" s="101">
        <f>(SUMIFS(Caixa!$N$12:$N$5134,Caixa!$B$12:$B$5134,NA$12,Caixa!$L$12:$L$5134,$C26)+SUMIFS(Banco!$M$12:$M$5000,Banco!$B$12:$B$5000,NA$12,Banco!$K$12:$K$5000,$C26))*-1</f>
        <v>0</v>
      </c>
      <c r="NB26" s="101">
        <f>(SUMIFS(Caixa!$N$12:$N$5134,Caixa!$B$12:$B$5134,NB$12,Caixa!$L$12:$L$5134,$C26)+SUMIFS(Banco!$M$12:$M$5000,Banco!$B$12:$B$5000,NB$12,Banco!$K$12:$K$5000,$C26))*-1</f>
        <v>0</v>
      </c>
      <c r="NC26" s="101">
        <f>(SUMIFS(Caixa!$N$12:$N$5134,Caixa!$B$12:$B$5134,NC$12,Caixa!$L$12:$L$5134,$C26)+SUMIFS(Banco!$M$12:$M$5000,Banco!$B$12:$B$5000,NC$12,Banco!$K$12:$K$5000,$C26))*-1</f>
        <v>0</v>
      </c>
      <c r="ND26" s="101">
        <f>(SUMIFS(Caixa!$N$12:$N$5134,Caixa!$B$12:$B$5134,ND$12,Caixa!$L$12:$L$5134,$C26)+SUMIFS(Banco!$M$12:$M$5000,Banco!$B$12:$B$5000,ND$12,Banco!$K$12:$K$5000,$C26))*-1</f>
        <v>0</v>
      </c>
      <c r="NE26" s="101">
        <f>(SUMIFS(Caixa!$N$12:$N$5134,Caixa!$B$12:$B$5134,NE$12,Caixa!$L$12:$L$5134,$C26)+SUMIFS(Banco!$M$12:$M$5000,Banco!$B$12:$B$5000,NE$12,Banco!$K$12:$K$5000,$C26))*-1</f>
        <v>0</v>
      </c>
      <c r="NF26" s="101">
        <f>(SUMIFS(Caixa!$N$12:$N$5134,Caixa!$B$12:$B$5134,NF$12,Caixa!$L$12:$L$5134,$C26)+SUMIFS(Banco!$M$12:$M$5000,Banco!$B$12:$B$5000,NF$12,Banco!$K$12:$K$5000,$C26))*-1</f>
        <v>0</v>
      </c>
      <c r="NG26" s="101">
        <f>(SUMIFS(Caixa!$N$12:$N$5134,Caixa!$B$12:$B$5134,NG$12,Caixa!$L$12:$L$5134,$C26)+SUMIFS(Banco!$M$12:$M$5000,Banco!$B$12:$B$5000,NG$12,Banco!$K$12:$K$5000,$C26))*-1</f>
        <v>0</v>
      </c>
      <c r="NH26" s="101">
        <f>(SUMIFS(Caixa!$N$12:$N$5134,Caixa!$B$12:$B$5134,NH$12,Caixa!$L$12:$L$5134,$C26)+SUMIFS(Banco!$M$12:$M$5000,Banco!$B$12:$B$5000,NH$12,Banco!$K$12:$K$5000,$C26))*-1</f>
        <v>0</v>
      </c>
      <c r="NI26" s="101">
        <f>(SUMIFS(Caixa!$N$12:$N$5134,Caixa!$B$12:$B$5134,NI$12,Caixa!$L$12:$L$5134,$C26)+SUMIFS(Banco!$M$12:$M$5000,Banco!$B$12:$B$5000,NI$12,Banco!$K$12:$K$5000,$C26))*-1</f>
        <v>0</v>
      </c>
      <c r="NJ26" s="101">
        <f>(SUMIFS(Caixa!$N$12:$N$5134,Caixa!$B$12:$B$5134,NJ$12,Caixa!$L$12:$L$5134,$C26)+SUMIFS(Banco!$M$12:$M$5000,Banco!$B$12:$B$5000,NJ$12,Banco!$K$12:$K$5000,$C26))*-1</f>
        <v>0</v>
      </c>
      <c r="NK26" s="101">
        <f>(SUMIFS(Caixa!$N$12:$N$5134,Caixa!$B$12:$B$5134,NK$12,Caixa!$L$12:$L$5134,$C26)+SUMIFS(Banco!$M$12:$M$5000,Banco!$B$12:$B$5000,NK$12,Banco!$K$12:$K$5000,$C26))*-1</f>
        <v>0</v>
      </c>
      <c r="NL26" s="101">
        <f>(SUMIFS(Caixa!$N$12:$N$5134,Caixa!$B$12:$B$5134,NL$12,Caixa!$L$12:$L$5134,$C26)+SUMIFS(Banco!$M$12:$M$5000,Banco!$B$12:$B$5000,NL$12,Banco!$K$12:$K$5000,$C26))*-1</f>
        <v>0</v>
      </c>
      <c r="NM26" s="101">
        <f>(SUMIFS(Caixa!$N$12:$N$5134,Caixa!$B$12:$B$5134,NM$12,Caixa!$L$12:$L$5134,$C26)+SUMIFS(Banco!$M$12:$M$5000,Banco!$B$12:$B$5000,NM$12,Banco!$K$12:$K$5000,$C26))*-1</f>
        <v>0</v>
      </c>
      <c r="NN26" s="101">
        <f>(SUMIFS(Caixa!$N$12:$N$5134,Caixa!$B$12:$B$5134,NN$12,Caixa!$L$12:$L$5134,$C26)+SUMIFS(Banco!$M$12:$M$5000,Banco!$B$12:$B$5000,NN$12,Banco!$K$12:$K$5000,$C26))*-1</f>
        <v>0</v>
      </c>
      <c r="NO26" s="101">
        <f>(SUMIFS(Caixa!$N$12:$N$5134,Caixa!$B$12:$B$5134,NO$12,Caixa!$L$12:$L$5134,$C26)+SUMIFS(Banco!$M$12:$M$5000,Banco!$B$12:$B$5000,NO$12,Banco!$K$12:$K$5000,$C26))*-1</f>
        <v>0</v>
      </c>
      <c r="NP26" s="102">
        <f t="shared" si="344"/>
        <v>0</v>
      </c>
    </row>
    <row r="27" spans="2:380" hidden="1" outlineLevel="1" x14ac:dyDescent="0.2">
      <c r="B27" s="100" t="str">
        <f>VLOOKUP(C27,Tabela2[[#All],[Cd e desc cta Financeira]:[Tipo]],4,FALSE)</f>
        <v>Gastos Fixos</v>
      </c>
      <c r="C27" s="100" t="s">
        <v>195</v>
      </c>
      <c r="D27" s="101">
        <f>(SUMIFS(Caixa!$N$12:$N$5134,Caixa!$B$12:$B$5134,D$12,Caixa!$L$12:$L$5134,$C27)+SUMIFS(Banco!$M$12:$M$5000,Banco!$B$12:$B$5000,D$12,Banco!$K$12:$K$5000,$C27))*-1</f>
        <v>0</v>
      </c>
      <c r="E27" s="101">
        <f>(SUMIFS(Caixa!$N$12:$N$5134,Caixa!$B$12:$B$5134,E$12,Caixa!$L$12:$L$5134,$C27)+SUMIFS(Banco!$M$12:$M$5000,Banco!$B$12:$B$5000,E$12,Banco!$K$12:$K$5000,$C27))*-1</f>
        <v>0</v>
      </c>
      <c r="F27" s="101">
        <f>(SUMIFS(Caixa!$N$12:$N$5134,Caixa!$B$12:$B$5134,F$12,Caixa!$L$12:$L$5134,$C27)+SUMIFS(Banco!$M$12:$M$5000,Banco!$B$12:$B$5000,F$12,Banco!$K$12:$K$5000,$C27))*-1</f>
        <v>0</v>
      </c>
      <c r="G27" s="101">
        <f>(SUMIFS(Caixa!$N$12:$N$5134,Caixa!$B$12:$B$5134,G$12,Caixa!$L$12:$L$5134,$C27)+SUMIFS(Banco!$M$12:$M$5000,Banco!$B$12:$B$5000,G$12,Banco!$K$12:$K$5000,$C27))*-1</f>
        <v>0</v>
      </c>
      <c r="H27" s="101">
        <f>(SUMIFS(Caixa!$N$12:$N$5134,Caixa!$B$12:$B$5134,H$12,Caixa!$L$12:$L$5134,$C27)+SUMIFS(Banco!$M$12:$M$5000,Banco!$B$12:$B$5000,H$12,Banco!$K$12:$K$5000,$C27))*-1</f>
        <v>0</v>
      </c>
      <c r="I27" s="101">
        <f>(SUMIFS(Caixa!$N$12:$N$5134,Caixa!$B$12:$B$5134,I$12,Caixa!$L$12:$L$5134,$C27)+SUMIFS(Banco!$M$12:$M$5000,Banco!$B$12:$B$5000,I$12,Banco!$K$12:$K$5000,$C27))*-1</f>
        <v>0</v>
      </c>
      <c r="J27" s="101">
        <f>(SUMIFS(Caixa!$N$12:$N$5134,Caixa!$B$12:$B$5134,J$12,Caixa!$L$12:$L$5134,$C27)+SUMIFS(Banco!$M$12:$M$5000,Banco!$B$12:$B$5000,J$12,Banco!$K$12:$K$5000,$C27))*-1</f>
        <v>0</v>
      </c>
      <c r="K27" s="101">
        <f>(SUMIFS(Caixa!$N$12:$N$5134,Caixa!$B$12:$B$5134,K$12,Caixa!$L$12:$L$5134,$C27)+SUMIFS(Banco!$M$12:$M$5000,Banco!$B$12:$B$5000,K$12,Banco!$K$12:$K$5000,$C27))*-1</f>
        <v>0</v>
      </c>
      <c r="L27" s="101">
        <f>(SUMIFS(Caixa!$N$12:$N$5134,Caixa!$B$12:$B$5134,L$12,Caixa!$L$12:$L$5134,$C27)+SUMIFS(Banco!$M$12:$M$5000,Banco!$B$12:$B$5000,L$12,Banco!$K$12:$K$5000,$C27))*-1</f>
        <v>0</v>
      </c>
      <c r="M27" s="101">
        <f>(SUMIFS(Caixa!$N$12:$N$5134,Caixa!$B$12:$B$5134,M$12,Caixa!$L$12:$L$5134,$C27)+SUMIFS(Banco!$M$12:$M$5000,Banco!$B$12:$B$5000,M$12,Banco!$K$12:$K$5000,$C27))*-1</f>
        <v>0</v>
      </c>
      <c r="N27" s="101">
        <f>(SUMIFS(Caixa!$N$12:$N$5134,Caixa!$B$12:$B$5134,N$12,Caixa!$L$12:$L$5134,$C27)+SUMIFS(Banco!$M$12:$M$5000,Banco!$B$12:$B$5000,N$12,Banco!$K$12:$K$5000,$C27))*-1</f>
        <v>0</v>
      </c>
      <c r="O27" s="101">
        <f>(SUMIFS(Caixa!$N$12:$N$5134,Caixa!$B$12:$B$5134,O$12,Caixa!$L$12:$L$5134,$C27)+SUMIFS(Banco!$M$12:$M$5000,Banco!$B$12:$B$5000,O$12,Banco!$K$12:$K$5000,$C27))*-1</f>
        <v>0</v>
      </c>
      <c r="P27" s="101">
        <f>(SUMIFS(Caixa!$N$12:$N$5134,Caixa!$B$12:$B$5134,P$12,Caixa!$L$12:$L$5134,$C27)+SUMIFS(Banco!$M$12:$M$5000,Banco!$B$12:$B$5000,P$12,Banco!$K$12:$K$5000,$C27))*-1</f>
        <v>0</v>
      </c>
      <c r="Q27" s="101">
        <f>(SUMIFS(Caixa!$N$12:$N$5134,Caixa!$B$12:$B$5134,Q$12,Caixa!$L$12:$L$5134,$C27)+SUMIFS(Banco!$M$12:$M$5000,Banco!$B$12:$B$5000,Q$12,Banco!$K$12:$K$5000,$C27))*-1</f>
        <v>0</v>
      </c>
      <c r="R27" s="101">
        <f>(SUMIFS(Caixa!$N$12:$N$5134,Caixa!$B$12:$B$5134,R$12,Caixa!$L$12:$L$5134,$C27)+SUMIFS(Banco!$M$12:$M$5000,Banco!$B$12:$B$5000,R$12,Banco!$K$12:$K$5000,$C27))*-1</f>
        <v>0</v>
      </c>
      <c r="S27" s="101">
        <f>(SUMIFS(Caixa!$N$12:$N$5134,Caixa!$B$12:$B$5134,S$12,Caixa!$L$12:$L$5134,$C27)+SUMIFS(Banco!$M$12:$M$5000,Banco!$B$12:$B$5000,S$12,Banco!$K$12:$K$5000,$C27))*-1</f>
        <v>0</v>
      </c>
      <c r="T27" s="101">
        <f>(SUMIFS(Caixa!$N$12:$N$5134,Caixa!$B$12:$B$5134,T$12,Caixa!$L$12:$L$5134,$C27)+SUMIFS(Banco!$M$12:$M$5000,Banco!$B$12:$B$5000,T$12,Banco!$K$12:$K$5000,$C27))*-1</f>
        <v>0</v>
      </c>
      <c r="U27" s="101">
        <f>(SUMIFS(Caixa!$N$12:$N$5134,Caixa!$B$12:$B$5134,U$12,Caixa!$L$12:$L$5134,$C27)+SUMIFS(Banco!$M$12:$M$5000,Banco!$B$12:$B$5000,U$12,Banco!$K$12:$K$5000,$C27))*-1</f>
        <v>0</v>
      </c>
      <c r="V27" s="101">
        <f>(SUMIFS(Caixa!$N$12:$N$5134,Caixa!$B$12:$B$5134,V$12,Caixa!$L$12:$L$5134,$C27)+SUMIFS(Banco!$M$12:$M$5000,Banco!$B$12:$B$5000,V$12,Banco!$K$12:$K$5000,$C27))*-1</f>
        <v>0</v>
      </c>
      <c r="W27" s="101">
        <f>(SUMIFS(Caixa!$N$12:$N$5134,Caixa!$B$12:$B$5134,W$12,Caixa!$L$12:$L$5134,$C27)+SUMIFS(Banco!$M$12:$M$5000,Banco!$B$12:$B$5000,W$12,Banco!$K$12:$K$5000,$C27))*-1</f>
        <v>0</v>
      </c>
      <c r="X27" s="101">
        <f>(SUMIFS(Caixa!$N$12:$N$5134,Caixa!$B$12:$B$5134,X$12,Caixa!$L$12:$L$5134,$C27)+SUMIFS(Banco!$M$12:$M$5000,Banco!$B$12:$B$5000,X$12,Banco!$K$12:$K$5000,$C27))*-1</f>
        <v>0</v>
      </c>
      <c r="Y27" s="101">
        <f>(SUMIFS(Caixa!$N$12:$N$5134,Caixa!$B$12:$B$5134,Y$12,Caixa!$L$12:$L$5134,$C27)+SUMIFS(Banco!$M$12:$M$5000,Banco!$B$12:$B$5000,Y$12,Banco!$K$12:$K$5000,$C27))*-1</f>
        <v>0</v>
      </c>
      <c r="Z27" s="101">
        <f>(SUMIFS(Caixa!$N$12:$N$5134,Caixa!$B$12:$B$5134,Z$12,Caixa!$L$12:$L$5134,$C27)+SUMIFS(Banco!$M$12:$M$5000,Banco!$B$12:$B$5000,Z$12,Banco!$K$12:$K$5000,$C27))*-1</f>
        <v>0</v>
      </c>
      <c r="AA27" s="101">
        <f>(SUMIFS(Caixa!$N$12:$N$5134,Caixa!$B$12:$B$5134,AA$12,Caixa!$L$12:$L$5134,$C27)+SUMIFS(Banco!$M$12:$M$5000,Banco!$B$12:$B$5000,AA$12,Banco!$K$12:$K$5000,$C27))*-1</f>
        <v>0</v>
      </c>
      <c r="AB27" s="101">
        <f>(SUMIFS(Caixa!$N$12:$N$5134,Caixa!$B$12:$B$5134,AB$12,Caixa!$L$12:$L$5134,$C27)+SUMIFS(Banco!$M$12:$M$5000,Banco!$B$12:$B$5000,AB$12,Banco!$K$12:$K$5000,$C27))*-1</f>
        <v>0</v>
      </c>
      <c r="AC27" s="101">
        <f>(SUMIFS(Caixa!$N$12:$N$5134,Caixa!$B$12:$B$5134,AC$12,Caixa!$L$12:$L$5134,$C27)+SUMIFS(Banco!$M$12:$M$5000,Banco!$B$12:$B$5000,AC$12,Banco!$K$12:$K$5000,$C27))*-1</f>
        <v>0</v>
      </c>
      <c r="AD27" s="101">
        <f>(SUMIFS(Caixa!$N$12:$N$5134,Caixa!$B$12:$B$5134,AD$12,Caixa!$L$12:$L$5134,$C27)+SUMIFS(Banco!$M$12:$M$5000,Banco!$B$12:$B$5000,AD$12,Banco!$K$12:$K$5000,$C27))*-1</f>
        <v>0</v>
      </c>
      <c r="AE27" s="101">
        <f>(SUMIFS(Caixa!$N$12:$N$5134,Caixa!$B$12:$B$5134,AE$12,Caixa!$L$12:$L$5134,$C27)+SUMIFS(Banco!$M$12:$M$5000,Banco!$B$12:$B$5000,AE$12,Banco!$K$12:$K$5000,$C27))*-1</f>
        <v>0</v>
      </c>
      <c r="AF27" s="101">
        <f>(SUMIFS(Caixa!$N$12:$N$5134,Caixa!$B$12:$B$5134,AF$12,Caixa!$L$12:$L$5134,$C27)+SUMIFS(Banco!$M$12:$M$5000,Banco!$B$12:$B$5000,AF$12,Banco!$K$12:$K$5000,$C27))*-1</f>
        <v>0</v>
      </c>
      <c r="AG27" s="101">
        <f>(SUMIFS(Caixa!$N$12:$N$5134,Caixa!$B$12:$B$5134,AG$12,Caixa!$L$12:$L$5134,$C27)+SUMIFS(Banco!$M$12:$M$5000,Banco!$B$12:$B$5000,AG$12,Banco!$K$12:$K$5000,$C27))*-1</f>
        <v>0</v>
      </c>
      <c r="AH27" s="101">
        <f>(SUMIFS(Caixa!$N$12:$N$5134,Caixa!$B$12:$B$5134,AH$12,Caixa!$L$12:$L$5134,$C27)+SUMIFS(Banco!$M$12:$M$5000,Banco!$B$12:$B$5000,AH$12,Banco!$K$12:$K$5000,$C27))*-1</f>
        <v>0</v>
      </c>
      <c r="AI27" s="102">
        <f t="shared" si="338"/>
        <v>0</v>
      </c>
      <c r="AJ27" s="101">
        <f>(SUMIFS(Caixa!$N$12:$N$5134,Caixa!$B$12:$B$5134,AJ$12,Caixa!$L$12:$L$5134,$C27)+SUMIFS(Banco!$M$12:$M$5000,Banco!$B$12:$B$5000,AJ$12,Banco!$K$12:$K$5000,$C27))*-1</f>
        <v>0</v>
      </c>
      <c r="AK27" s="101">
        <f>(SUMIFS(Caixa!$N$12:$N$5134,Caixa!$B$12:$B$5134,AK$12,Caixa!$L$12:$L$5134,$C27)+SUMIFS(Banco!$M$12:$M$5000,Banco!$B$12:$B$5000,AK$12,Banco!$K$12:$K$5000,$C27))*-1</f>
        <v>0</v>
      </c>
      <c r="AL27" s="101">
        <f>(SUMIFS(Caixa!$N$12:$N$5134,Caixa!$B$12:$B$5134,AL$12,Caixa!$L$12:$L$5134,$C27)+SUMIFS(Banco!$M$12:$M$5000,Banco!$B$12:$B$5000,AL$12,Banco!$K$12:$K$5000,$C27))*-1</f>
        <v>0</v>
      </c>
      <c r="AM27" s="101">
        <f>(SUMIFS(Caixa!$N$12:$N$5134,Caixa!$B$12:$B$5134,AM$12,Caixa!$L$12:$L$5134,$C27)+SUMIFS(Banco!$M$12:$M$5000,Banco!$B$12:$B$5000,AM$12,Banco!$K$12:$K$5000,$C27))*-1</f>
        <v>0</v>
      </c>
      <c r="AN27" s="101">
        <f>(SUMIFS(Caixa!$N$12:$N$5134,Caixa!$B$12:$B$5134,AN$12,Caixa!$L$12:$L$5134,$C27)+SUMIFS(Banco!$M$12:$M$5000,Banco!$B$12:$B$5000,AN$12,Banco!$K$12:$K$5000,$C27))*-1</f>
        <v>0</v>
      </c>
      <c r="AO27" s="101">
        <f>(SUMIFS(Caixa!$N$12:$N$5134,Caixa!$B$12:$B$5134,AO$12,Caixa!$L$12:$L$5134,$C27)+SUMIFS(Banco!$M$12:$M$5000,Banco!$B$12:$B$5000,AO$12,Banco!$K$12:$K$5000,$C27))*-1</f>
        <v>0</v>
      </c>
      <c r="AP27" s="101">
        <f>(SUMIFS(Caixa!$N$12:$N$5134,Caixa!$B$12:$B$5134,AP$12,Caixa!$L$12:$L$5134,$C27)+SUMIFS(Banco!$M$12:$M$5000,Banco!$B$12:$B$5000,AP$12,Banco!$K$12:$K$5000,$C27))*-1</f>
        <v>0</v>
      </c>
      <c r="AQ27" s="101">
        <f>(SUMIFS(Caixa!$N$12:$N$5134,Caixa!$B$12:$B$5134,AQ$12,Caixa!$L$12:$L$5134,$C27)+SUMIFS(Banco!$M$12:$M$5000,Banco!$B$12:$B$5000,AQ$12,Banco!$K$12:$K$5000,$C27))*-1</f>
        <v>0</v>
      </c>
      <c r="AR27" s="101">
        <f>(SUMIFS(Caixa!$N$12:$N$5134,Caixa!$B$12:$B$5134,AR$12,Caixa!$L$12:$L$5134,$C27)+SUMIFS(Banco!$M$12:$M$5000,Banco!$B$12:$B$5000,AR$12,Banco!$K$12:$K$5000,$C27))*-1</f>
        <v>0</v>
      </c>
      <c r="AS27" s="101">
        <f>(SUMIFS(Caixa!$N$12:$N$5134,Caixa!$B$12:$B$5134,AS$12,Caixa!$L$12:$L$5134,$C27)+SUMIFS(Banco!$M$12:$M$5000,Banco!$B$12:$B$5000,AS$12,Banco!$K$12:$K$5000,$C27))*-1</f>
        <v>0</v>
      </c>
      <c r="AT27" s="101">
        <f>(SUMIFS(Caixa!$N$12:$N$5134,Caixa!$B$12:$B$5134,AT$12,Caixa!$L$12:$L$5134,$C27)+SUMIFS(Banco!$M$12:$M$5000,Banco!$B$12:$B$5000,AT$12,Banco!$K$12:$K$5000,$C27))*-1</f>
        <v>0</v>
      </c>
      <c r="AU27" s="101">
        <f>(SUMIFS(Caixa!$N$12:$N$5134,Caixa!$B$12:$B$5134,AU$12,Caixa!$L$12:$L$5134,$C27)+SUMIFS(Banco!$M$12:$M$5000,Banco!$B$12:$B$5000,AU$12,Banco!$K$12:$K$5000,$C27))*-1</f>
        <v>0</v>
      </c>
      <c r="AV27" s="101">
        <f>(SUMIFS(Caixa!$N$12:$N$5134,Caixa!$B$12:$B$5134,AV$12,Caixa!$L$12:$L$5134,$C27)+SUMIFS(Banco!$M$12:$M$5000,Banco!$B$12:$B$5000,AV$12,Banco!$K$12:$K$5000,$C27))*-1</f>
        <v>0</v>
      </c>
      <c r="AW27" s="101">
        <f>(SUMIFS(Caixa!$N$12:$N$5134,Caixa!$B$12:$B$5134,AW$12,Caixa!$L$12:$L$5134,$C27)+SUMIFS(Banco!$M$12:$M$5000,Banco!$B$12:$B$5000,AW$12,Banco!$K$12:$K$5000,$C27))*-1</f>
        <v>0</v>
      </c>
      <c r="AX27" s="101">
        <f>(SUMIFS(Caixa!$N$12:$N$5134,Caixa!$B$12:$B$5134,AX$12,Caixa!$L$12:$L$5134,$C27)+SUMIFS(Banco!$M$12:$M$5000,Banco!$B$12:$B$5000,AX$12,Banco!$K$12:$K$5000,$C27))*-1</f>
        <v>0</v>
      </c>
      <c r="AY27" s="101">
        <f>(SUMIFS(Caixa!$N$12:$N$5134,Caixa!$B$12:$B$5134,AY$12,Caixa!$L$12:$L$5134,$C27)+SUMIFS(Banco!$M$12:$M$5000,Banco!$B$12:$B$5000,AY$12,Banco!$K$12:$K$5000,$C27))*-1</f>
        <v>0</v>
      </c>
      <c r="AZ27" s="101">
        <f>(SUMIFS(Caixa!$N$12:$N$5134,Caixa!$B$12:$B$5134,AZ$12,Caixa!$L$12:$L$5134,$C27)+SUMIFS(Banco!$M$12:$M$5000,Banco!$B$12:$B$5000,AZ$12,Banco!$K$12:$K$5000,$C27))*-1</f>
        <v>0</v>
      </c>
      <c r="BA27" s="101">
        <f>(SUMIFS(Caixa!$N$12:$N$5134,Caixa!$B$12:$B$5134,BA$12,Caixa!$L$12:$L$5134,$C27)+SUMIFS(Banco!$M$12:$M$5000,Banco!$B$12:$B$5000,BA$12,Banco!$K$12:$K$5000,$C27))*-1</f>
        <v>0</v>
      </c>
      <c r="BB27" s="101">
        <f>(SUMIFS(Caixa!$N$12:$N$5134,Caixa!$B$12:$B$5134,BB$12,Caixa!$L$12:$L$5134,$C27)+SUMIFS(Banco!$M$12:$M$5000,Banco!$B$12:$B$5000,BB$12,Banco!$K$12:$K$5000,$C27))*-1</f>
        <v>0</v>
      </c>
      <c r="BC27" s="101">
        <f>(SUMIFS(Caixa!$N$12:$N$5134,Caixa!$B$12:$B$5134,BC$12,Caixa!$L$12:$L$5134,$C27)+SUMIFS(Banco!$M$12:$M$5000,Banco!$B$12:$B$5000,BC$12,Banco!$K$12:$K$5000,$C27))*-1</f>
        <v>0</v>
      </c>
      <c r="BD27" s="101">
        <f>(SUMIFS(Caixa!$N$12:$N$5134,Caixa!$B$12:$B$5134,BD$12,Caixa!$L$12:$L$5134,$C27)+SUMIFS(Banco!$M$12:$M$5000,Banco!$B$12:$B$5000,BD$12,Banco!$K$12:$K$5000,$C27))*-1</f>
        <v>0</v>
      </c>
      <c r="BE27" s="101">
        <f>(SUMIFS(Caixa!$N$12:$N$5134,Caixa!$B$12:$B$5134,BE$12,Caixa!$L$12:$L$5134,$C27)+SUMIFS(Banco!$M$12:$M$5000,Banco!$B$12:$B$5000,BE$12,Banco!$K$12:$K$5000,$C27))*-1</f>
        <v>0</v>
      </c>
      <c r="BF27" s="101">
        <f>(SUMIFS(Caixa!$N$12:$N$5134,Caixa!$B$12:$B$5134,BF$12,Caixa!$L$12:$L$5134,$C27)+SUMIFS(Banco!$M$12:$M$5000,Banco!$B$12:$B$5000,BF$12,Banco!$K$12:$K$5000,$C27))*-1</f>
        <v>0</v>
      </c>
      <c r="BG27" s="101">
        <f>(SUMIFS(Caixa!$N$12:$N$5134,Caixa!$B$12:$B$5134,BG$12,Caixa!$L$12:$L$5134,$C27)+SUMIFS(Banco!$M$12:$M$5000,Banco!$B$12:$B$5000,BG$12,Banco!$K$12:$K$5000,$C27))*-1</f>
        <v>0</v>
      </c>
      <c r="BH27" s="101">
        <f>(SUMIFS(Caixa!$N$12:$N$5134,Caixa!$B$12:$B$5134,BH$12,Caixa!$L$12:$L$5134,$C27)+SUMIFS(Banco!$M$12:$M$5000,Banco!$B$12:$B$5000,BH$12,Banco!$K$12:$K$5000,$C27))*-1</f>
        <v>0</v>
      </c>
      <c r="BI27" s="101">
        <f>(SUMIFS(Caixa!$N$12:$N$5134,Caixa!$B$12:$B$5134,BI$12,Caixa!$L$12:$L$5134,$C27)+SUMIFS(Banco!$M$12:$M$5000,Banco!$B$12:$B$5000,BI$12,Banco!$K$12:$K$5000,$C27))*-1</f>
        <v>0</v>
      </c>
      <c r="BJ27" s="101">
        <f>(SUMIFS(Caixa!$N$12:$N$5134,Caixa!$B$12:$B$5134,BJ$12,Caixa!$L$12:$L$5134,$C27)+SUMIFS(Banco!$M$12:$M$5000,Banco!$B$12:$B$5000,BJ$12,Banco!$K$12:$K$5000,$C27))*-1</f>
        <v>0</v>
      </c>
      <c r="BK27" s="101">
        <f>(SUMIFS(Caixa!$N$12:$N$5134,Caixa!$B$12:$B$5134,BK$12,Caixa!$L$12:$L$5134,$C27)+SUMIFS(Banco!$M$12:$M$5000,Banco!$B$12:$B$5000,BK$12,Banco!$K$12:$K$5000,$C27))*-1</f>
        <v>0</v>
      </c>
      <c r="BL27" s="102">
        <f t="shared" si="333"/>
        <v>0</v>
      </c>
      <c r="BM27" s="101">
        <f>(SUMIFS(Caixa!$N$12:$N$5134,Caixa!$B$12:$B$5134,BM$12,Caixa!$L$12:$L$5134,$C27)+SUMIFS(Banco!$M$12:$M$5000,Banco!$B$12:$B$5000,BM$12,Banco!$K$12:$K$5000,$C27))*-1</f>
        <v>0</v>
      </c>
      <c r="BN27" s="101">
        <f>(SUMIFS(Caixa!$N$12:$N$5134,Caixa!$B$12:$B$5134,BN$12,Caixa!$L$12:$L$5134,$C27)+SUMIFS(Banco!$M$12:$M$5000,Banco!$B$12:$B$5000,BN$12,Banco!$K$12:$K$5000,$C27))*-1</f>
        <v>0</v>
      </c>
      <c r="BO27" s="101">
        <f>(SUMIFS(Caixa!$N$12:$N$5134,Caixa!$B$12:$B$5134,BO$12,Caixa!$L$12:$L$5134,$C27)+SUMIFS(Banco!$M$12:$M$5000,Banco!$B$12:$B$5000,BO$12,Banco!$K$12:$K$5000,$C27))*-1</f>
        <v>0</v>
      </c>
      <c r="BP27" s="101">
        <f>(SUMIFS(Caixa!$N$12:$N$5134,Caixa!$B$12:$B$5134,BP$12,Caixa!$L$12:$L$5134,$C27)+SUMIFS(Banco!$M$12:$M$5000,Banco!$B$12:$B$5000,BP$12,Banco!$K$12:$K$5000,$C27))*-1</f>
        <v>0</v>
      </c>
      <c r="BQ27" s="101">
        <f>(SUMIFS(Caixa!$N$12:$N$5134,Caixa!$B$12:$B$5134,BQ$12,Caixa!$L$12:$L$5134,$C27)+SUMIFS(Banco!$M$12:$M$5000,Banco!$B$12:$B$5000,BQ$12,Banco!$K$12:$K$5000,$C27))*-1</f>
        <v>0</v>
      </c>
      <c r="BR27" s="101">
        <f>(SUMIFS(Caixa!$N$12:$N$5134,Caixa!$B$12:$B$5134,BR$12,Caixa!$L$12:$L$5134,$C27)+SUMIFS(Banco!$M$12:$M$5000,Banco!$B$12:$B$5000,BR$12,Banco!$K$12:$K$5000,$C27))*-1</f>
        <v>0</v>
      </c>
      <c r="BS27" s="101">
        <f>(SUMIFS(Caixa!$N$12:$N$5134,Caixa!$B$12:$B$5134,BS$12,Caixa!$L$12:$L$5134,$C27)+SUMIFS(Banco!$M$12:$M$5000,Banco!$B$12:$B$5000,BS$12,Banco!$K$12:$K$5000,$C27))*-1</f>
        <v>0</v>
      </c>
      <c r="BT27" s="101">
        <f>(SUMIFS(Caixa!$N$12:$N$5134,Caixa!$B$12:$B$5134,BT$12,Caixa!$L$12:$L$5134,$C27)+SUMIFS(Banco!$M$12:$M$5000,Banco!$B$12:$B$5000,BT$12,Banco!$K$12:$K$5000,$C27))*-1</f>
        <v>0</v>
      </c>
      <c r="BU27" s="101">
        <f>(SUMIFS(Caixa!$N$12:$N$5134,Caixa!$B$12:$B$5134,BU$12,Caixa!$L$12:$L$5134,$C27)+SUMIFS(Banco!$M$12:$M$5000,Banco!$B$12:$B$5000,BU$12,Banco!$K$12:$K$5000,$C27))*-1</f>
        <v>0</v>
      </c>
      <c r="BV27" s="101">
        <f>(SUMIFS(Caixa!$N$12:$N$5134,Caixa!$B$12:$B$5134,BV$12,Caixa!$L$12:$L$5134,$C27)+SUMIFS(Banco!$M$12:$M$5000,Banco!$B$12:$B$5000,BV$12,Banco!$K$12:$K$5000,$C27))*-1</f>
        <v>0</v>
      </c>
      <c r="BW27" s="101">
        <f>(SUMIFS(Caixa!$N$12:$N$5134,Caixa!$B$12:$B$5134,BW$12,Caixa!$L$12:$L$5134,$C27)+SUMIFS(Banco!$M$12:$M$5000,Banco!$B$12:$B$5000,BW$12,Banco!$K$12:$K$5000,$C27))*-1</f>
        <v>0</v>
      </c>
      <c r="BX27" s="101">
        <f>(SUMIFS(Caixa!$N$12:$N$5134,Caixa!$B$12:$B$5134,BX$12,Caixa!$L$12:$L$5134,$C27)+SUMIFS(Banco!$M$12:$M$5000,Banco!$B$12:$B$5000,BX$12,Banco!$K$12:$K$5000,$C27))*-1</f>
        <v>0</v>
      </c>
      <c r="BY27" s="101">
        <f>(SUMIFS(Caixa!$N$12:$N$5134,Caixa!$B$12:$B$5134,BY$12,Caixa!$L$12:$L$5134,$C27)+SUMIFS(Banco!$M$12:$M$5000,Banco!$B$12:$B$5000,BY$12,Banco!$K$12:$K$5000,$C27))*-1</f>
        <v>0</v>
      </c>
      <c r="BZ27" s="101">
        <f>(SUMIFS(Caixa!$N$12:$N$5134,Caixa!$B$12:$B$5134,BZ$12,Caixa!$L$12:$L$5134,$C27)+SUMIFS(Banco!$M$12:$M$5000,Banco!$B$12:$B$5000,BZ$12,Banco!$K$12:$K$5000,$C27))*-1</f>
        <v>0</v>
      </c>
      <c r="CA27" s="101">
        <f>(SUMIFS(Caixa!$N$12:$N$5134,Caixa!$B$12:$B$5134,CA$12,Caixa!$L$12:$L$5134,$C27)+SUMIFS(Banco!$M$12:$M$5000,Banco!$B$12:$B$5000,CA$12,Banco!$K$12:$K$5000,$C27))*-1</f>
        <v>0</v>
      </c>
      <c r="CB27" s="101">
        <f>(SUMIFS(Caixa!$N$12:$N$5134,Caixa!$B$12:$B$5134,CB$12,Caixa!$L$12:$L$5134,$C27)+SUMIFS(Banco!$M$12:$M$5000,Banco!$B$12:$B$5000,CB$12,Banco!$K$12:$K$5000,$C27))*-1</f>
        <v>0</v>
      </c>
      <c r="CC27" s="101">
        <f>(SUMIFS(Caixa!$N$12:$N$5134,Caixa!$B$12:$B$5134,CC$12,Caixa!$L$12:$L$5134,$C27)+SUMIFS(Banco!$M$12:$M$5000,Banco!$B$12:$B$5000,CC$12,Banco!$K$12:$K$5000,$C27))*-1</f>
        <v>0</v>
      </c>
      <c r="CD27" s="101">
        <f>(SUMIFS(Caixa!$N$12:$N$5134,Caixa!$B$12:$B$5134,CD$12,Caixa!$L$12:$L$5134,$C27)+SUMIFS(Banco!$M$12:$M$5000,Banco!$B$12:$B$5000,CD$12,Banco!$K$12:$K$5000,$C27))*-1</f>
        <v>0</v>
      </c>
      <c r="CE27" s="101">
        <f>(SUMIFS(Caixa!$N$12:$N$5134,Caixa!$B$12:$B$5134,CE$12,Caixa!$L$12:$L$5134,$C27)+SUMIFS(Banco!$M$12:$M$5000,Banco!$B$12:$B$5000,CE$12,Banco!$K$12:$K$5000,$C27))*-1</f>
        <v>0</v>
      </c>
      <c r="CF27" s="101">
        <f>(SUMIFS(Caixa!$N$12:$N$5134,Caixa!$B$12:$B$5134,CF$12,Caixa!$L$12:$L$5134,$C27)+SUMIFS(Banco!$M$12:$M$5000,Banco!$B$12:$B$5000,CF$12,Banco!$K$12:$K$5000,$C27))*-1</f>
        <v>0</v>
      </c>
      <c r="CG27" s="101">
        <f>(SUMIFS(Caixa!$N$12:$N$5134,Caixa!$B$12:$B$5134,CG$12,Caixa!$L$12:$L$5134,$C27)+SUMIFS(Banco!$M$12:$M$5000,Banco!$B$12:$B$5000,CG$12,Banco!$K$12:$K$5000,$C27))*-1</f>
        <v>0</v>
      </c>
      <c r="CH27" s="101">
        <f>(SUMIFS(Caixa!$N$12:$N$5134,Caixa!$B$12:$B$5134,CH$12,Caixa!$L$12:$L$5134,$C27)+SUMIFS(Banco!$M$12:$M$5000,Banco!$B$12:$B$5000,CH$12,Banco!$K$12:$K$5000,$C27))*-1</f>
        <v>0</v>
      </c>
      <c r="CI27" s="101">
        <f>(SUMIFS(Caixa!$N$12:$N$5134,Caixa!$B$12:$B$5134,CI$12,Caixa!$L$12:$L$5134,$C27)+SUMIFS(Banco!$M$12:$M$5000,Banco!$B$12:$B$5000,CI$12,Banco!$K$12:$K$5000,$C27))*-1</f>
        <v>0</v>
      </c>
      <c r="CJ27" s="101">
        <f>(SUMIFS(Caixa!$N$12:$N$5134,Caixa!$B$12:$B$5134,CJ$12,Caixa!$L$12:$L$5134,$C27)+SUMIFS(Banco!$M$12:$M$5000,Banco!$B$12:$B$5000,CJ$12,Banco!$K$12:$K$5000,$C27))*-1</f>
        <v>0</v>
      </c>
      <c r="CK27" s="101">
        <f>(SUMIFS(Caixa!$N$12:$N$5134,Caixa!$B$12:$B$5134,CK$12,Caixa!$L$12:$L$5134,$C27)+SUMIFS(Banco!$M$12:$M$5000,Banco!$B$12:$B$5000,CK$12,Banco!$K$12:$K$5000,$C27))*-1</f>
        <v>0</v>
      </c>
      <c r="CL27" s="101">
        <f>(SUMIFS(Caixa!$N$12:$N$5134,Caixa!$B$12:$B$5134,CL$12,Caixa!$L$12:$L$5134,$C27)+SUMIFS(Banco!$M$12:$M$5000,Banco!$B$12:$B$5000,CL$12,Banco!$K$12:$K$5000,$C27))*-1</f>
        <v>0</v>
      </c>
      <c r="CM27" s="101">
        <f>(SUMIFS(Caixa!$N$12:$N$5134,Caixa!$B$12:$B$5134,CM$12,Caixa!$L$12:$L$5134,$C27)+SUMIFS(Banco!$M$12:$M$5000,Banco!$B$12:$B$5000,CM$12,Banco!$K$12:$K$5000,$C27))*-1</f>
        <v>0</v>
      </c>
      <c r="CN27" s="101">
        <f>(SUMIFS(Caixa!$N$12:$N$5134,Caixa!$B$12:$B$5134,CN$12,Caixa!$L$12:$L$5134,$C27)+SUMIFS(Banco!$M$12:$M$5000,Banco!$B$12:$B$5000,CN$12,Banco!$K$12:$K$5000,$C27))*-1</f>
        <v>0</v>
      </c>
      <c r="CO27" s="101">
        <f>(SUMIFS(Caixa!$N$12:$N$5134,Caixa!$B$12:$B$5134,CO$12,Caixa!$L$12:$L$5134,$C27)+SUMIFS(Banco!$M$12:$M$5000,Banco!$B$12:$B$5000,CO$12,Banco!$K$12:$K$5000,$C27))*-1</f>
        <v>0</v>
      </c>
      <c r="CP27" s="101">
        <f>(SUMIFS(Caixa!$N$12:$N$5134,Caixa!$B$12:$B$5134,CP$12,Caixa!$L$12:$L$5134,$C27)+SUMIFS(Banco!$M$12:$M$5000,Banco!$B$12:$B$5000,CP$12,Banco!$K$12:$K$5000,$C27))*-1</f>
        <v>0</v>
      </c>
      <c r="CQ27" s="101">
        <f>(SUMIFS(Caixa!$N$12:$N$5134,Caixa!$B$12:$B$5134,CQ$12,Caixa!$L$12:$L$5134,$C27)+SUMIFS(Banco!$M$12:$M$5000,Banco!$B$12:$B$5000,CQ$12,Banco!$K$12:$K$5000,$C27))*-1</f>
        <v>0</v>
      </c>
      <c r="CR27" s="102">
        <f t="shared" si="339"/>
        <v>0</v>
      </c>
      <c r="CS27" s="101">
        <f>(SUMIFS(Caixa!$N$12:$N$5134,Caixa!$B$12:$B$5134,CS$12,Caixa!$L$12:$L$5134,$C27)+SUMIFS(Banco!$M$12:$M$5000,Banco!$B$12:$B$5000,CS$12,Banco!$K$12:$K$5000,$C27))*-1</f>
        <v>0</v>
      </c>
      <c r="CT27" s="101">
        <f>(SUMIFS(Caixa!$N$12:$N$5134,Caixa!$B$12:$B$5134,CT$12,Caixa!$L$12:$L$5134,$C27)+SUMIFS(Banco!$M$12:$M$5000,Banco!$B$12:$B$5000,CT$12,Banco!$K$12:$K$5000,$C27))*-1</f>
        <v>0</v>
      </c>
      <c r="CU27" s="101">
        <f>(SUMIFS(Caixa!$N$12:$N$5134,Caixa!$B$12:$B$5134,CU$12,Caixa!$L$12:$L$5134,$C27)+SUMIFS(Banco!$M$12:$M$5000,Banco!$B$12:$B$5000,CU$12,Banco!$K$12:$K$5000,$C27))*-1</f>
        <v>0</v>
      </c>
      <c r="CV27" s="101">
        <f>(SUMIFS(Caixa!$N$12:$N$5134,Caixa!$B$12:$B$5134,CV$12,Caixa!$L$12:$L$5134,$C27)+SUMIFS(Banco!$M$12:$M$5000,Banco!$B$12:$B$5000,CV$12,Banco!$K$12:$K$5000,$C27))*-1</f>
        <v>0</v>
      </c>
      <c r="CW27" s="101">
        <f>(SUMIFS(Caixa!$N$12:$N$5134,Caixa!$B$12:$B$5134,CW$12,Caixa!$L$12:$L$5134,$C27)+SUMIFS(Banco!$M$12:$M$5000,Banco!$B$12:$B$5000,CW$12,Banco!$K$12:$K$5000,$C27))*-1</f>
        <v>0</v>
      </c>
      <c r="CX27" s="101">
        <f>(SUMIFS(Caixa!$N$12:$N$5134,Caixa!$B$12:$B$5134,CX$12,Caixa!$L$12:$L$5134,$C27)+SUMIFS(Banco!$M$12:$M$5000,Banco!$B$12:$B$5000,CX$12,Banco!$K$12:$K$5000,$C27))*-1</f>
        <v>0</v>
      </c>
      <c r="CY27" s="101">
        <f>(SUMIFS(Caixa!$N$12:$N$5134,Caixa!$B$12:$B$5134,CY$12,Caixa!$L$12:$L$5134,$C27)+SUMIFS(Banco!$M$12:$M$5000,Banco!$B$12:$B$5000,CY$12,Banco!$K$12:$K$5000,$C27))*-1</f>
        <v>0</v>
      </c>
      <c r="CZ27" s="101">
        <f>(SUMIFS(Caixa!$N$12:$N$5134,Caixa!$B$12:$B$5134,CZ$12,Caixa!$L$12:$L$5134,$C27)+SUMIFS(Banco!$M$12:$M$5000,Banco!$B$12:$B$5000,CZ$12,Banco!$K$12:$K$5000,$C27))*-1</f>
        <v>0</v>
      </c>
      <c r="DA27" s="101">
        <f>(SUMIFS(Caixa!$N$12:$N$5134,Caixa!$B$12:$B$5134,DA$12,Caixa!$L$12:$L$5134,$C27)+SUMIFS(Banco!$M$12:$M$5000,Banco!$B$12:$B$5000,DA$12,Banco!$K$12:$K$5000,$C27))*-1</f>
        <v>0</v>
      </c>
      <c r="DB27" s="101">
        <f>(SUMIFS(Caixa!$N$12:$N$5134,Caixa!$B$12:$B$5134,DB$12,Caixa!$L$12:$L$5134,$C27)+SUMIFS(Banco!$M$12:$M$5000,Banco!$B$12:$B$5000,DB$12,Banco!$K$12:$K$5000,$C27))*-1</f>
        <v>0</v>
      </c>
      <c r="DC27" s="101">
        <f>(SUMIFS(Caixa!$N$12:$N$5134,Caixa!$B$12:$B$5134,DC$12,Caixa!$L$12:$L$5134,$C27)+SUMIFS(Banco!$M$12:$M$5000,Banco!$B$12:$B$5000,DC$12,Banco!$K$12:$K$5000,$C27))*-1</f>
        <v>0</v>
      </c>
      <c r="DD27" s="101">
        <f>(SUMIFS(Caixa!$N$12:$N$5134,Caixa!$B$12:$B$5134,DD$12,Caixa!$L$12:$L$5134,$C27)+SUMIFS(Banco!$M$12:$M$5000,Banco!$B$12:$B$5000,DD$12,Banco!$K$12:$K$5000,$C27))*-1</f>
        <v>0</v>
      </c>
      <c r="DE27" s="101">
        <f>(SUMIFS(Caixa!$N$12:$N$5134,Caixa!$B$12:$B$5134,DE$12,Caixa!$L$12:$L$5134,$C27)+SUMIFS(Banco!$M$12:$M$5000,Banco!$B$12:$B$5000,DE$12,Banco!$K$12:$K$5000,$C27))*-1</f>
        <v>0</v>
      </c>
      <c r="DF27" s="101">
        <f>(SUMIFS(Caixa!$N$12:$N$5134,Caixa!$B$12:$B$5134,DF$12,Caixa!$L$12:$L$5134,$C27)+SUMIFS(Banco!$M$12:$M$5000,Banco!$B$12:$B$5000,DF$12,Banco!$K$12:$K$5000,$C27))*-1</f>
        <v>0</v>
      </c>
      <c r="DG27" s="101">
        <f>(SUMIFS(Caixa!$N$12:$N$5134,Caixa!$B$12:$B$5134,DG$12,Caixa!$L$12:$L$5134,$C27)+SUMIFS(Banco!$M$12:$M$5000,Banco!$B$12:$B$5000,DG$12,Banco!$K$12:$K$5000,$C27))*-1</f>
        <v>0</v>
      </c>
      <c r="DH27" s="101">
        <f>(SUMIFS(Caixa!$N$12:$N$5134,Caixa!$B$12:$B$5134,DH$12,Caixa!$L$12:$L$5134,$C27)+SUMIFS(Banco!$M$12:$M$5000,Banco!$B$12:$B$5000,DH$12,Banco!$K$12:$K$5000,$C27))*-1</f>
        <v>0</v>
      </c>
      <c r="DI27" s="101">
        <f>(SUMIFS(Caixa!$N$12:$N$5134,Caixa!$B$12:$B$5134,DI$12,Caixa!$L$12:$L$5134,$C27)+SUMIFS(Banco!$M$12:$M$5000,Banco!$B$12:$B$5000,DI$12,Banco!$K$12:$K$5000,$C27))*-1</f>
        <v>0</v>
      </c>
      <c r="DJ27" s="101">
        <f>(SUMIFS(Caixa!$N$12:$N$5134,Caixa!$B$12:$B$5134,DJ$12,Caixa!$L$12:$L$5134,$C27)+SUMIFS(Banco!$M$12:$M$5000,Banco!$B$12:$B$5000,DJ$12,Banco!$K$12:$K$5000,$C27))*-1</f>
        <v>0</v>
      </c>
      <c r="DK27" s="101">
        <f>(SUMIFS(Caixa!$N$12:$N$5134,Caixa!$B$12:$B$5134,DK$12,Caixa!$L$12:$L$5134,$C27)+SUMIFS(Banco!$M$12:$M$5000,Banco!$B$12:$B$5000,DK$12,Banco!$K$12:$K$5000,$C27))*-1</f>
        <v>0</v>
      </c>
      <c r="DL27" s="101">
        <f>(SUMIFS(Caixa!$N$12:$N$5134,Caixa!$B$12:$B$5134,DL$12,Caixa!$L$12:$L$5134,$C27)+SUMIFS(Banco!$M$12:$M$5000,Banco!$B$12:$B$5000,DL$12,Banco!$K$12:$K$5000,$C27))*-1</f>
        <v>0</v>
      </c>
      <c r="DM27" s="101">
        <f>(SUMIFS(Caixa!$N$12:$N$5134,Caixa!$B$12:$B$5134,DM$12,Caixa!$L$12:$L$5134,$C27)+SUMIFS(Banco!$M$12:$M$5000,Banco!$B$12:$B$5000,DM$12,Banco!$K$12:$K$5000,$C27))*-1</f>
        <v>0</v>
      </c>
      <c r="DN27" s="101">
        <f>(SUMIFS(Caixa!$N$12:$N$5134,Caixa!$B$12:$B$5134,DN$12,Caixa!$L$12:$L$5134,$C27)+SUMIFS(Banco!$M$12:$M$5000,Banco!$B$12:$B$5000,DN$12,Banco!$K$12:$K$5000,$C27))*-1</f>
        <v>0</v>
      </c>
      <c r="DO27" s="101">
        <f>(SUMIFS(Caixa!$N$12:$N$5134,Caixa!$B$12:$B$5134,DO$12,Caixa!$L$12:$L$5134,$C27)+SUMIFS(Banco!$M$12:$M$5000,Banco!$B$12:$B$5000,DO$12,Banco!$K$12:$K$5000,$C27))*-1</f>
        <v>0</v>
      </c>
      <c r="DP27" s="101">
        <f>(SUMIFS(Caixa!$N$12:$N$5134,Caixa!$B$12:$B$5134,DP$12,Caixa!$L$12:$L$5134,$C27)+SUMIFS(Banco!$M$12:$M$5000,Banco!$B$12:$B$5000,DP$12,Banco!$K$12:$K$5000,$C27))*-1</f>
        <v>0</v>
      </c>
      <c r="DQ27" s="101">
        <f>(SUMIFS(Caixa!$N$12:$N$5134,Caixa!$B$12:$B$5134,DQ$12,Caixa!$L$12:$L$5134,$C27)+SUMIFS(Banco!$M$12:$M$5000,Banco!$B$12:$B$5000,DQ$12,Banco!$K$12:$K$5000,$C27))*-1</f>
        <v>0</v>
      </c>
      <c r="DR27" s="101">
        <f>(SUMIFS(Caixa!$N$12:$N$5134,Caixa!$B$12:$B$5134,DR$12,Caixa!$L$12:$L$5134,$C27)+SUMIFS(Banco!$M$12:$M$5000,Banco!$B$12:$B$5000,DR$12,Banco!$K$12:$K$5000,$C27))*-1</f>
        <v>0</v>
      </c>
      <c r="DS27" s="101">
        <f>(SUMIFS(Caixa!$N$12:$N$5134,Caixa!$B$12:$B$5134,DS$12,Caixa!$L$12:$L$5134,$C27)+SUMIFS(Banco!$M$12:$M$5000,Banco!$B$12:$B$5000,DS$12,Banco!$K$12:$K$5000,$C27))*-1</f>
        <v>0</v>
      </c>
      <c r="DT27" s="101">
        <f>(SUMIFS(Caixa!$N$12:$N$5134,Caixa!$B$12:$B$5134,DT$12,Caixa!$L$12:$L$5134,$C27)+SUMIFS(Banco!$M$12:$M$5000,Banco!$B$12:$B$5000,DT$12,Banco!$K$12:$K$5000,$C27))*-1</f>
        <v>0</v>
      </c>
      <c r="DU27" s="101">
        <f>(SUMIFS(Caixa!$N$12:$N$5134,Caixa!$B$12:$B$5134,DU$12,Caixa!$L$12:$L$5134,$C27)+SUMIFS(Banco!$M$12:$M$5000,Banco!$B$12:$B$5000,DU$12,Banco!$K$12:$K$5000,$C27))*-1</f>
        <v>0</v>
      </c>
      <c r="DV27" s="101">
        <f>(SUMIFS(Caixa!$N$12:$N$5134,Caixa!$B$12:$B$5134,DV$12,Caixa!$L$12:$L$5134,$C27)+SUMIFS(Banco!$M$12:$M$5000,Banco!$B$12:$B$5000,DV$12,Banco!$K$12:$K$5000,$C27))*-1</f>
        <v>0</v>
      </c>
      <c r="DW27" s="102">
        <f t="shared" si="334"/>
        <v>0</v>
      </c>
      <c r="DX27" s="101">
        <f>(SUMIFS(Caixa!$N$12:$N$5134,Caixa!$B$12:$B$5134,DX$12,Caixa!$L$12:$L$5134,$C27)+SUMIFS(Banco!$M$12:$M$5000,Banco!$B$12:$B$5000,DX$12,Banco!$K$12:$K$5000,$C27))*-1</f>
        <v>0</v>
      </c>
      <c r="DY27" s="101">
        <f>(SUMIFS(Caixa!$N$12:$N$5134,Caixa!$B$12:$B$5134,DY$12,Caixa!$L$12:$L$5134,$C27)+SUMIFS(Banco!$M$12:$M$5000,Banco!$B$12:$B$5000,DY$12,Banco!$K$12:$K$5000,$C27))*-1</f>
        <v>0</v>
      </c>
      <c r="DZ27" s="101">
        <f>(SUMIFS(Caixa!$N$12:$N$5134,Caixa!$B$12:$B$5134,DZ$12,Caixa!$L$12:$L$5134,$C27)+SUMIFS(Banco!$M$12:$M$5000,Banco!$B$12:$B$5000,DZ$12,Banco!$K$12:$K$5000,$C27))*-1</f>
        <v>0</v>
      </c>
      <c r="EA27" s="101">
        <f>(SUMIFS(Caixa!$N$12:$N$5134,Caixa!$B$12:$B$5134,EA$12,Caixa!$L$12:$L$5134,$C27)+SUMIFS(Banco!$M$12:$M$5000,Banco!$B$12:$B$5000,EA$12,Banco!$K$12:$K$5000,$C27))*-1</f>
        <v>0</v>
      </c>
      <c r="EB27" s="101">
        <f>(SUMIFS(Caixa!$N$12:$N$5134,Caixa!$B$12:$B$5134,EB$12,Caixa!$L$12:$L$5134,$C27)+SUMIFS(Banco!$M$12:$M$5000,Banco!$B$12:$B$5000,EB$12,Banco!$K$12:$K$5000,$C27))*-1</f>
        <v>0</v>
      </c>
      <c r="EC27" s="101">
        <f>(SUMIFS(Caixa!$N$12:$N$5134,Caixa!$B$12:$B$5134,EC$12,Caixa!$L$12:$L$5134,$C27)+SUMIFS(Banco!$M$12:$M$5000,Banco!$B$12:$B$5000,EC$12,Banco!$K$12:$K$5000,$C27))*-1</f>
        <v>0</v>
      </c>
      <c r="ED27" s="101">
        <f>(SUMIFS(Caixa!$N$12:$N$5134,Caixa!$B$12:$B$5134,ED$12,Caixa!$L$12:$L$5134,$C27)+SUMIFS(Banco!$M$12:$M$5000,Banco!$B$12:$B$5000,ED$12,Banco!$K$12:$K$5000,$C27))*-1</f>
        <v>0</v>
      </c>
      <c r="EE27" s="101">
        <f>(SUMIFS(Caixa!$N$12:$N$5134,Caixa!$B$12:$B$5134,EE$12,Caixa!$L$12:$L$5134,$C27)+SUMIFS(Banco!$M$12:$M$5000,Banco!$B$12:$B$5000,EE$12,Banco!$K$12:$K$5000,$C27))*-1</f>
        <v>0</v>
      </c>
      <c r="EF27" s="101">
        <f>(SUMIFS(Caixa!$N$12:$N$5134,Caixa!$B$12:$B$5134,EF$12,Caixa!$L$12:$L$5134,$C27)+SUMIFS(Banco!$M$12:$M$5000,Banco!$B$12:$B$5000,EF$12,Banco!$K$12:$K$5000,$C27))*-1</f>
        <v>0</v>
      </c>
      <c r="EG27" s="101">
        <f>(SUMIFS(Caixa!$N$12:$N$5134,Caixa!$B$12:$B$5134,EG$12,Caixa!$L$12:$L$5134,$C27)+SUMIFS(Banco!$M$12:$M$5000,Banco!$B$12:$B$5000,EG$12,Banco!$K$12:$K$5000,$C27))*-1</f>
        <v>0</v>
      </c>
      <c r="EH27" s="101">
        <f>(SUMIFS(Caixa!$N$12:$N$5134,Caixa!$B$12:$B$5134,EH$12,Caixa!$L$12:$L$5134,$C27)+SUMIFS(Banco!$M$12:$M$5000,Banco!$B$12:$B$5000,EH$12,Banco!$K$12:$K$5000,$C27))*-1</f>
        <v>0</v>
      </c>
      <c r="EI27" s="101">
        <f>(SUMIFS(Caixa!$N$12:$N$5134,Caixa!$B$12:$B$5134,EI$12,Caixa!$L$12:$L$5134,$C27)+SUMIFS(Banco!$M$12:$M$5000,Banco!$B$12:$B$5000,EI$12,Banco!$K$12:$K$5000,$C27))*-1</f>
        <v>0</v>
      </c>
      <c r="EJ27" s="101">
        <f>(SUMIFS(Caixa!$N$12:$N$5134,Caixa!$B$12:$B$5134,EJ$12,Caixa!$L$12:$L$5134,$C27)+SUMIFS(Banco!$M$12:$M$5000,Banco!$B$12:$B$5000,EJ$12,Banco!$K$12:$K$5000,$C27))*-1</f>
        <v>0</v>
      </c>
      <c r="EK27" s="101">
        <f>(SUMIFS(Caixa!$N$12:$N$5134,Caixa!$B$12:$B$5134,EK$12,Caixa!$L$12:$L$5134,$C27)+SUMIFS(Banco!$M$12:$M$5000,Banco!$B$12:$B$5000,EK$12,Banco!$K$12:$K$5000,$C27))*-1</f>
        <v>0</v>
      </c>
      <c r="EL27" s="101">
        <f>(SUMIFS(Caixa!$N$12:$N$5134,Caixa!$B$12:$B$5134,EL$12,Caixa!$L$12:$L$5134,$C27)+SUMIFS(Banco!$M$12:$M$5000,Banco!$B$12:$B$5000,EL$12,Banco!$K$12:$K$5000,$C27))*-1</f>
        <v>0</v>
      </c>
      <c r="EM27" s="101">
        <f>(SUMIFS(Caixa!$N$12:$N$5134,Caixa!$B$12:$B$5134,EM$12,Caixa!$L$12:$L$5134,$C27)+SUMIFS(Banco!$M$12:$M$5000,Banco!$B$12:$B$5000,EM$12,Banco!$K$12:$K$5000,$C27))*-1</f>
        <v>0</v>
      </c>
      <c r="EN27" s="101">
        <f>(SUMIFS(Caixa!$N$12:$N$5134,Caixa!$B$12:$B$5134,EN$12,Caixa!$L$12:$L$5134,$C27)+SUMIFS(Banco!$M$12:$M$5000,Banco!$B$12:$B$5000,EN$12,Banco!$K$12:$K$5000,$C27))*-1</f>
        <v>0</v>
      </c>
      <c r="EO27" s="101">
        <f>(SUMIFS(Caixa!$N$12:$N$5134,Caixa!$B$12:$B$5134,EO$12,Caixa!$L$12:$L$5134,$C27)+SUMIFS(Banco!$M$12:$M$5000,Banco!$B$12:$B$5000,EO$12,Banco!$K$12:$K$5000,$C27))*-1</f>
        <v>0</v>
      </c>
      <c r="EP27" s="101">
        <f>(SUMIFS(Caixa!$N$12:$N$5134,Caixa!$B$12:$B$5134,EP$12,Caixa!$L$12:$L$5134,$C27)+SUMIFS(Banco!$M$12:$M$5000,Banco!$B$12:$B$5000,EP$12,Banco!$K$12:$K$5000,$C27))*-1</f>
        <v>0</v>
      </c>
      <c r="EQ27" s="101">
        <f>(SUMIFS(Caixa!$N$12:$N$5134,Caixa!$B$12:$B$5134,EQ$12,Caixa!$L$12:$L$5134,$C27)+SUMIFS(Banco!$M$12:$M$5000,Banco!$B$12:$B$5000,EQ$12,Banco!$K$12:$K$5000,$C27))*-1</f>
        <v>0</v>
      </c>
      <c r="ER27" s="101">
        <f>(SUMIFS(Caixa!$N$12:$N$5134,Caixa!$B$12:$B$5134,ER$12,Caixa!$L$12:$L$5134,$C27)+SUMIFS(Banco!$M$12:$M$5000,Banco!$B$12:$B$5000,ER$12,Banco!$K$12:$K$5000,$C27))*-1</f>
        <v>0</v>
      </c>
      <c r="ES27" s="101">
        <f>(SUMIFS(Caixa!$N$12:$N$5134,Caixa!$B$12:$B$5134,ES$12,Caixa!$L$12:$L$5134,$C27)+SUMIFS(Banco!$M$12:$M$5000,Banco!$B$12:$B$5000,ES$12,Banco!$K$12:$K$5000,$C27))*-1</f>
        <v>0</v>
      </c>
      <c r="ET27" s="101">
        <f>(SUMIFS(Caixa!$N$12:$N$5134,Caixa!$B$12:$B$5134,ET$12,Caixa!$L$12:$L$5134,$C27)+SUMIFS(Banco!$M$12:$M$5000,Banco!$B$12:$B$5000,ET$12,Banco!$K$12:$K$5000,$C27))*-1</f>
        <v>0</v>
      </c>
      <c r="EU27" s="101">
        <f>(SUMIFS(Caixa!$N$12:$N$5134,Caixa!$B$12:$B$5134,EU$12,Caixa!$L$12:$L$5134,$C27)+SUMIFS(Banco!$M$12:$M$5000,Banco!$B$12:$B$5000,EU$12,Banco!$K$12:$K$5000,$C27))*-1</f>
        <v>0</v>
      </c>
      <c r="EV27" s="101">
        <f>(SUMIFS(Caixa!$N$12:$N$5134,Caixa!$B$12:$B$5134,EV$12,Caixa!$L$12:$L$5134,$C27)+SUMIFS(Banco!$M$12:$M$5000,Banco!$B$12:$B$5000,EV$12,Banco!$K$12:$K$5000,$C27))*-1</f>
        <v>0</v>
      </c>
      <c r="EW27" s="101">
        <f>(SUMIFS(Caixa!$N$12:$N$5134,Caixa!$B$12:$B$5134,EW$12,Caixa!$L$12:$L$5134,$C27)+SUMIFS(Banco!$M$12:$M$5000,Banco!$B$12:$B$5000,EW$12,Banco!$K$12:$K$5000,$C27))*-1</f>
        <v>0</v>
      </c>
      <c r="EX27" s="101">
        <f>(SUMIFS(Caixa!$N$12:$N$5134,Caixa!$B$12:$B$5134,EX$12,Caixa!$L$12:$L$5134,$C27)+SUMIFS(Banco!$M$12:$M$5000,Banco!$B$12:$B$5000,EX$12,Banco!$K$12:$K$5000,$C27))*-1</f>
        <v>0</v>
      </c>
      <c r="EY27" s="101">
        <f>(SUMIFS(Caixa!$N$12:$N$5134,Caixa!$B$12:$B$5134,EY$12,Caixa!$L$12:$L$5134,$C27)+SUMIFS(Banco!$M$12:$M$5000,Banco!$B$12:$B$5000,EY$12,Banco!$K$12:$K$5000,$C27))*-1</f>
        <v>0</v>
      </c>
      <c r="EZ27" s="101">
        <f>(SUMIFS(Caixa!$N$12:$N$5134,Caixa!$B$12:$B$5134,EZ$12,Caixa!$L$12:$L$5134,$C27)+SUMIFS(Banco!$M$12:$M$5000,Banco!$B$12:$B$5000,EZ$12,Banco!$K$12:$K$5000,$C27))*-1</f>
        <v>0</v>
      </c>
      <c r="FA27" s="101">
        <f>(SUMIFS(Caixa!$N$12:$N$5134,Caixa!$B$12:$B$5134,FA$12,Caixa!$L$12:$L$5134,$C27)+SUMIFS(Banco!$M$12:$M$5000,Banco!$B$12:$B$5000,FA$12,Banco!$K$12:$K$5000,$C27))*-1</f>
        <v>0</v>
      </c>
      <c r="FB27" s="101">
        <f>(SUMIFS(Caixa!$N$12:$N$5134,Caixa!$B$12:$B$5134,FB$12,Caixa!$L$12:$L$5134,$C27)+SUMIFS(Banco!$M$12:$M$5000,Banco!$B$12:$B$5000,FB$12,Banco!$K$12:$K$5000,$C27))*-1</f>
        <v>0</v>
      </c>
      <c r="FC27" s="102">
        <f t="shared" si="340"/>
        <v>0</v>
      </c>
      <c r="FD27" s="101">
        <f>(SUMIFS(Caixa!$N$12:$N$5134,Caixa!$B$12:$B$5134,FD$12,Caixa!$L$12:$L$5134,$C27)+SUMIFS(Banco!$M$12:$M$5000,Banco!$B$12:$B$5000,FD$12,Banco!$K$12:$K$5000,$C27))*-1</f>
        <v>0</v>
      </c>
      <c r="FE27" s="101">
        <f>(SUMIFS(Caixa!$N$12:$N$5134,Caixa!$B$12:$B$5134,FE$12,Caixa!$L$12:$L$5134,$C27)+SUMIFS(Banco!$M$12:$M$5000,Banco!$B$12:$B$5000,FE$12,Banco!$K$12:$K$5000,$C27))*-1</f>
        <v>0</v>
      </c>
      <c r="FF27" s="101">
        <f>(SUMIFS(Caixa!$N$12:$N$5134,Caixa!$B$12:$B$5134,FF$12,Caixa!$L$12:$L$5134,$C27)+SUMIFS(Banco!$M$12:$M$5000,Banco!$B$12:$B$5000,FF$12,Banco!$K$12:$K$5000,$C27))*-1</f>
        <v>0</v>
      </c>
      <c r="FG27" s="101">
        <f>(SUMIFS(Caixa!$N$12:$N$5134,Caixa!$B$12:$B$5134,FG$12,Caixa!$L$12:$L$5134,$C27)+SUMIFS(Banco!$M$12:$M$5000,Banco!$B$12:$B$5000,FG$12,Banco!$K$12:$K$5000,$C27))*-1</f>
        <v>0</v>
      </c>
      <c r="FH27" s="101">
        <f>(SUMIFS(Caixa!$N$12:$N$5134,Caixa!$B$12:$B$5134,FH$12,Caixa!$L$12:$L$5134,$C27)+SUMIFS(Banco!$M$12:$M$5000,Banco!$B$12:$B$5000,FH$12,Banco!$K$12:$K$5000,$C27))*-1</f>
        <v>0</v>
      </c>
      <c r="FI27" s="101">
        <f>(SUMIFS(Caixa!$N$12:$N$5134,Caixa!$B$12:$B$5134,FI$12,Caixa!$L$12:$L$5134,$C27)+SUMIFS(Banco!$M$12:$M$5000,Banco!$B$12:$B$5000,FI$12,Banco!$K$12:$K$5000,$C27))*-1</f>
        <v>0</v>
      </c>
      <c r="FJ27" s="101">
        <f>(SUMIFS(Caixa!$N$12:$N$5134,Caixa!$B$12:$B$5134,FJ$12,Caixa!$L$12:$L$5134,$C27)+SUMIFS(Banco!$M$12:$M$5000,Banco!$B$12:$B$5000,FJ$12,Banco!$K$12:$K$5000,$C27))*-1</f>
        <v>0</v>
      </c>
      <c r="FK27" s="101">
        <f>(SUMIFS(Caixa!$N$12:$N$5134,Caixa!$B$12:$B$5134,FK$12,Caixa!$L$12:$L$5134,$C27)+SUMIFS(Banco!$M$12:$M$5000,Banco!$B$12:$B$5000,FK$12,Banco!$K$12:$K$5000,$C27))*-1</f>
        <v>0</v>
      </c>
      <c r="FL27" s="101">
        <f>(SUMIFS(Caixa!$N$12:$N$5134,Caixa!$B$12:$B$5134,FL$12,Caixa!$L$12:$L$5134,$C27)+SUMIFS(Banco!$M$12:$M$5000,Banco!$B$12:$B$5000,FL$12,Banco!$K$12:$K$5000,$C27))*-1</f>
        <v>0</v>
      </c>
      <c r="FM27" s="101">
        <f>(SUMIFS(Caixa!$N$12:$N$5134,Caixa!$B$12:$B$5134,FM$12,Caixa!$L$12:$L$5134,$C27)+SUMIFS(Banco!$M$12:$M$5000,Banco!$B$12:$B$5000,FM$12,Banco!$K$12:$K$5000,$C27))*-1</f>
        <v>0</v>
      </c>
      <c r="FN27" s="101">
        <f>(SUMIFS(Caixa!$N$12:$N$5134,Caixa!$B$12:$B$5134,FN$12,Caixa!$L$12:$L$5134,$C27)+SUMIFS(Banco!$M$12:$M$5000,Banco!$B$12:$B$5000,FN$12,Banco!$K$12:$K$5000,$C27))*-1</f>
        <v>0</v>
      </c>
      <c r="FO27" s="101">
        <f>(SUMIFS(Caixa!$N$12:$N$5134,Caixa!$B$12:$B$5134,FO$12,Caixa!$L$12:$L$5134,$C27)+SUMIFS(Banco!$M$12:$M$5000,Banco!$B$12:$B$5000,FO$12,Banco!$K$12:$K$5000,$C27))*-1</f>
        <v>0</v>
      </c>
      <c r="FP27" s="101">
        <f>(SUMIFS(Caixa!$N$12:$N$5134,Caixa!$B$12:$B$5134,FP$12,Caixa!$L$12:$L$5134,$C27)+SUMIFS(Banco!$M$12:$M$5000,Banco!$B$12:$B$5000,FP$12,Banco!$K$12:$K$5000,$C27))*-1</f>
        <v>0</v>
      </c>
      <c r="FQ27" s="101">
        <f>(SUMIFS(Caixa!$N$12:$N$5134,Caixa!$B$12:$B$5134,FQ$12,Caixa!$L$12:$L$5134,$C27)+SUMIFS(Banco!$M$12:$M$5000,Banco!$B$12:$B$5000,FQ$12,Banco!$K$12:$K$5000,$C27))*-1</f>
        <v>0</v>
      </c>
      <c r="FR27" s="101">
        <f>(SUMIFS(Caixa!$N$12:$N$5134,Caixa!$B$12:$B$5134,FR$12,Caixa!$L$12:$L$5134,$C27)+SUMIFS(Banco!$M$12:$M$5000,Banco!$B$12:$B$5000,FR$12,Banco!$K$12:$K$5000,$C27))*-1</f>
        <v>0</v>
      </c>
      <c r="FS27" s="101">
        <f>(SUMIFS(Caixa!$N$12:$N$5134,Caixa!$B$12:$B$5134,FS$12,Caixa!$L$12:$L$5134,$C27)+SUMIFS(Banco!$M$12:$M$5000,Banco!$B$12:$B$5000,FS$12,Banco!$K$12:$K$5000,$C27))*-1</f>
        <v>0</v>
      </c>
      <c r="FT27" s="101">
        <f>(SUMIFS(Caixa!$N$12:$N$5134,Caixa!$B$12:$B$5134,FT$12,Caixa!$L$12:$L$5134,$C27)+SUMIFS(Banco!$M$12:$M$5000,Banco!$B$12:$B$5000,FT$12,Banco!$K$12:$K$5000,$C27))*-1</f>
        <v>0</v>
      </c>
      <c r="FU27" s="101">
        <f>(SUMIFS(Caixa!$N$12:$N$5134,Caixa!$B$12:$B$5134,FU$12,Caixa!$L$12:$L$5134,$C27)+SUMIFS(Banco!$M$12:$M$5000,Banco!$B$12:$B$5000,FU$12,Banco!$K$12:$K$5000,$C27))*-1</f>
        <v>0</v>
      </c>
      <c r="FV27" s="101">
        <f>(SUMIFS(Caixa!$N$12:$N$5134,Caixa!$B$12:$B$5134,FV$12,Caixa!$L$12:$L$5134,$C27)+SUMIFS(Banco!$M$12:$M$5000,Banco!$B$12:$B$5000,FV$12,Banco!$K$12:$K$5000,$C27))*-1</f>
        <v>0</v>
      </c>
      <c r="FW27" s="101">
        <f>(SUMIFS(Caixa!$N$12:$N$5134,Caixa!$B$12:$B$5134,FW$12,Caixa!$L$12:$L$5134,$C27)+SUMIFS(Banco!$M$12:$M$5000,Banco!$B$12:$B$5000,FW$12,Banco!$K$12:$K$5000,$C27))*-1</f>
        <v>0</v>
      </c>
      <c r="FX27" s="101">
        <f>(SUMIFS(Caixa!$N$12:$N$5134,Caixa!$B$12:$B$5134,FX$12,Caixa!$L$12:$L$5134,$C27)+SUMIFS(Banco!$M$12:$M$5000,Banco!$B$12:$B$5000,FX$12,Banco!$K$12:$K$5000,$C27))*-1</f>
        <v>0</v>
      </c>
      <c r="FY27" s="101">
        <f>(SUMIFS(Caixa!$N$12:$N$5134,Caixa!$B$12:$B$5134,FY$12,Caixa!$L$12:$L$5134,$C27)+SUMIFS(Banco!$M$12:$M$5000,Banco!$B$12:$B$5000,FY$12,Banco!$K$12:$K$5000,$C27))*-1</f>
        <v>0</v>
      </c>
      <c r="FZ27" s="101">
        <f>(SUMIFS(Caixa!$N$12:$N$5134,Caixa!$B$12:$B$5134,FZ$12,Caixa!$L$12:$L$5134,$C27)+SUMIFS(Banco!$M$12:$M$5000,Banco!$B$12:$B$5000,FZ$12,Banco!$K$12:$K$5000,$C27))*-1</f>
        <v>0</v>
      </c>
      <c r="GA27" s="101">
        <f>(SUMIFS(Caixa!$N$12:$N$5134,Caixa!$B$12:$B$5134,GA$12,Caixa!$L$12:$L$5134,$C27)+SUMIFS(Banco!$M$12:$M$5000,Banco!$B$12:$B$5000,GA$12,Banco!$K$12:$K$5000,$C27))*-1</f>
        <v>0</v>
      </c>
      <c r="GB27" s="101">
        <f>(SUMIFS(Caixa!$N$12:$N$5134,Caixa!$B$12:$B$5134,GB$12,Caixa!$L$12:$L$5134,$C27)+SUMIFS(Banco!$M$12:$M$5000,Banco!$B$12:$B$5000,GB$12,Banco!$K$12:$K$5000,$C27))*-1</f>
        <v>0</v>
      </c>
      <c r="GC27" s="101">
        <f>(SUMIFS(Caixa!$N$12:$N$5134,Caixa!$B$12:$B$5134,GC$12,Caixa!$L$12:$L$5134,$C27)+SUMIFS(Banco!$M$12:$M$5000,Banco!$B$12:$B$5000,GC$12,Banco!$K$12:$K$5000,$C27))*-1</f>
        <v>0</v>
      </c>
      <c r="GD27" s="101">
        <f>(SUMIFS(Caixa!$N$12:$N$5134,Caixa!$B$12:$B$5134,GD$12,Caixa!$L$12:$L$5134,$C27)+SUMIFS(Banco!$M$12:$M$5000,Banco!$B$12:$B$5000,GD$12,Banco!$K$12:$K$5000,$C27))*-1</f>
        <v>0</v>
      </c>
      <c r="GE27" s="101">
        <f>(SUMIFS(Caixa!$N$12:$N$5134,Caixa!$B$12:$B$5134,GE$12,Caixa!$L$12:$L$5134,$C27)+SUMIFS(Banco!$M$12:$M$5000,Banco!$B$12:$B$5000,GE$12,Banco!$K$12:$K$5000,$C27))*-1</f>
        <v>0</v>
      </c>
      <c r="GF27" s="101">
        <f>(SUMIFS(Caixa!$N$12:$N$5134,Caixa!$B$12:$B$5134,GF$12,Caixa!$L$12:$L$5134,$C27)+SUMIFS(Banco!$M$12:$M$5000,Banco!$B$12:$B$5000,GF$12,Banco!$K$12:$K$5000,$C27))*-1</f>
        <v>0</v>
      </c>
      <c r="GG27" s="101">
        <f>(SUMIFS(Caixa!$N$12:$N$5134,Caixa!$B$12:$B$5134,GG$12,Caixa!$L$12:$L$5134,$C27)+SUMIFS(Banco!$M$12:$M$5000,Banco!$B$12:$B$5000,GG$12,Banco!$K$12:$K$5000,$C27))*-1</f>
        <v>0</v>
      </c>
      <c r="GH27" s="102">
        <f t="shared" si="335"/>
        <v>0</v>
      </c>
      <c r="GI27" s="101">
        <f>(SUMIFS(Caixa!$N$12:$N$5134,Caixa!$B$12:$B$5134,GI$12,Caixa!$L$12:$L$5134,$C27)+SUMIFS(Banco!$M$12:$M$5000,Banco!$B$12:$B$5000,GI$12,Banco!$K$12:$K$5000,$C27))*-1</f>
        <v>0</v>
      </c>
      <c r="GJ27" s="101">
        <f>(SUMIFS(Caixa!$N$12:$N$5134,Caixa!$B$12:$B$5134,GJ$12,Caixa!$L$12:$L$5134,$C27)+SUMIFS(Banco!$M$12:$M$5000,Banco!$B$12:$B$5000,GJ$12,Banco!$K$12:$K$5000,$C27))*-1</f>
        <v>0</v>
      </c>
      <c r="GK27" s="101">
        <f>(SUMIFS(Caixa!$N$12:$N$5134,Caixa!$B$12:$B$5134,GK$12,Caixa!$L$12:$L$5134,$C27)+SUMIFS(Banco!$M$12:$M$5000,Banco!$B$12:$B$5000,GK$12,Banco!$K$12:$K$5000,$C27))*-1</f>
        <v>0</v>
      </c>
      <c r="GL27" s="101">
        <f>(SUMIFS(Caixa!$N$12:$N$5134,Caixa!$B$12:$B$5134,GL$12,Caixa!$L$12:$L$5134,$C27)+SUMIFS(Banco!$M$12:$M$5000,Banco!$B$12:$B$5000,GL$12,Banco!$K$12:$K$5000,$C27))*-1</f>
        <v>0</v>
      </c>
      <c r="GM27" s="101">
        <f>(SUMIFS(Caixa!$N$12:$N$5134,Caixa!$B$12:$B$5134,GM$12,Caixa!$L$12:$L$5134,$C27)+SUMIFS(Banco!$M$12:$M$5000,Banco!$B$12:$B$5000,GM$12,Banco!$K$12:$K$5000,$C27))*-1</f>
        <v>0</v>
      </c>
      <c r="GN27" s="101">
        <f>(SUMIFS(Caixa!$N$12:$N$5134,Caixa!$B$12:$B$5134,GN$12,Caixa!$L$12:$L$5134,$C27)+SUMIFS(Banco!$M$12:$M$5000,Banco!$B$12:$B$5000,GN$12,Banco!$K$12:$K$5000,$C27))*-1</f>
        <v>0</v>
      </c>
      <c r="GO27" s="101">
        <f>(SUMIFS(Caixa!$N$12:$N$5134,Caixa!$B$12:$B$5134,GO$12,Caixa!$L$12:$L$5134,$C27)+SUMIFS(Banco!$M$12:$M$5000,Banco!$B$12:$B$5000,GO$12,Banco!$K$12:$K$5000,$C27))*-1</f>
        <v>0</v>
      </c>
      <c r="GP27" s="101">
        <f>(SUMIFS(Caixa!$N$12:$N$5134,Caixa!$B$12:$B$5134,GP$12,Caixa!$L$12:$L$5134,$C27)+SUMIFS(Banco!$M$12:$M$5000,Banco!$B$12:$B$5000,GP$12,Banco!$K$12:$K$5000,$C27))*-1</f>
        <v>0</v>
      </c>
      <c r="GQ27" s="101">
        <f>(SUMIFS(Caixa!$N$12:$N$5134,Caixa!$B$12:$B$5134,GQ$12,Caixa!$L$12:$L$5134,$C27)+SUMIFS(Banco!$M$12:$M$5000,Banco!$B$12:$B$5000,GQ$12,Banco!$K$12:$K$5000,$C27))*-1</f>
        <v>0</v>
      </c>
      <c r="GR27" s="101">
        <f>(SUMIFS(Caixa!$N$12:$N$5134,Caixa!$B$12:$B$5134,GR$12,Caixa!$L$12:$L$5134,$C27)+SUMIFS(Banco!$M$12:$M$5000,Banco!$B$12:$B$5000,GR$12,Banco!$K$12:$K$5000,$C27))*-1</f>
        <v>0</v>
      </c>
      <c r="GS27" s="101">
        <f>(SUMIFS(Caixa!$N$12:$N$5134,Caixa!$B$12:$B$5134,GS$12,Caixa!$L$12:$L$5134,$C27)+SUMIFS(Banco!$M$12:$M$5000,Banco!$B$12:$B$5000,GS$12,Banco!$K$12:$K$5000,$C27))*-1</f>
        <v>0</v>
      </c>
      <c r="GT27" s="101">
        <f>(SUMIFS(Caixa!$N$12:$N$5134,Caixa!$B$12:$B$5134,GT$12,Caixa!$L$12:$L$5134,$C27)+SUMIFS(Banco!$M$12:$M$5000,Banco!$B$12:$B$5000,GT$12,Banco!$K$12:$K$5000,$C27))*-1</f>
        <v>0</v>
      </c>
      <c r="GU27" s="101">
        <f>(SUMIFS(Caixa!$N$12:$N$5134,Caixa!$B$12:$B$5134,GU$12,Caixa!$L$12:$L$5134,$C27)+SUMIFS(Banco!$M$12:$M$5000,Banco!$B$12:$B$5000,GU$12,Banco!$K$12:$K$5000,$C27))*-1</f>
        <v>0</v>
      </c>
      <c r="GV27" s="101">
        <f>(SUMIFS(Caixa!$N$12:$N$5134,Caixa!$B$12:$B$5134,GV$12,Caixa!$L$12:$L$5134,$C27)+SUMIFS(Banco!$M$12:$M$5000,Banco!$B$12:$B$5000,GV$12,Banco!$K$12:$K$5000,$C27))*-1</f>
        <v>0</v>
      </c>
      <c r="GW27" s="101">
        <f>(SUMIFS(Caixa!$N$12:$N$5134,Caixa!$B$12:$B$5134,GW$12,Caixa!$L$12:$L$5134,$C27)+SUMIFS(Banco!$M$12:$M$5000,Banco!$B$12:$B$5000,GW$12,Banco!$K$12:$K$5000,$C27))*-1</f>
        <v>0</v>
      </c>
      <c r="GX27" s="101">
        <f>(SUMIFS(Caixa!$N$12:$N$5134,Caixa!$B$12:$B$5134,GX$12,Caixa!$L$12:$L$5134,$C27)+SUMIFS(Banco!$M$12:$M$5000,Banco!$B$12:$B$5000,GX$12,Banco!$K$12:$K$5000,$C27))*-1</f>
        <v>0</v>
      </c>
      <c r="GY27" s="101">
        <f>(SUMIFS(Caixa!$N$12:$N$5134,Caixa!$B$12:$B$5134,GY$12,Caixa!$L$12:$L$5134,$C27)+SUMIFS(Banco!$M$12:$M$5000,Banco!$B$12:$B$5000,GY$12,Banco!$K$12:$K$5000,$C27))*-1</f>
        <v>0</v>
      </c>
      <c r="GZ27" s="101">
        <f>(SUMIFS(Caixa!$N$12:$N$5134,Caixa!$B$12:$B$5134,GZ$12,Caixa!$L$12:$L$5134,$C27)+SUMIFS(Banco!$M$12:$M$5000,Banco!$B$12:$B$5000,GZ$12,Banco!$K$12:$K$5000,$C27))*-1</f>
        <v>0</v>
      </c>
      <c r="HA27" s="101">
        <f>(SUMIFS(Caixa!$N$12:$N$5134,Caixa!$B$12:$B$5134,HA$12,Caixa!$L$12:$L$5134,$C27)+SUMIFS(Banco!$M$12:$M$5000,Banco!$B$12:$B$5000,HA$12,Banco!$K$12:$K$5000,$C27))*-1</f>
        <v>0</v>
      </c>
      <c r="HB27" s="101">
        <f>(SUMIFS(Caixa!$N$12:$N$5134,Caixa!$B$12:$B$5134,HB$12,Caixa!$L$12:$L$5134,$C27)+SUMIFS(Banco!$M$12:$M$5000,Banco!$B$12:$B$5000,HB$12,Banco!$K$12:$K$5000,$C27))*-1</f>
        <v>0</v>
      </c>
      <c r="HC27" s="101">
        <f>(SUMIFS(Caixa!$N$12:$N$5134,Caixa!$B$12:$B$5134,HC$12,Caixa!$L$12:$L$5134,$C27)+SUMIFS(Banco!$M$12:$M$5000,Banco!$B$12:$B$5000,HC$12,Banco!$K$12:$K$5000,$C27))*-1</f>
        <v>0</v>
      </c>
      <c r="HD27" s="101">
        <f>(SUMIFS(Caixa!$N$12:$N$5134,Caixa!$B$12:$B$5134,HD$12,Caixa!$L$12:$L$5134,$C27)+SUMIFS(Banco!$M$12:$M$5000,Banco!$B$12:$B$5000,HD$12,Banco!$K$12:$K$5000,$C27))*-1</f>
        <v>0</v>
      </c>
      <c r="HE27" s="101">
        <f>(SUMIFS(Caixa!$N$12:$N$5134,Caixa!$B$12:$B$5134,HE$12,Caixa!$L$12:$L$5134,$C27)+SUMIFS(Banco!$M$12:$M$5000,Banco!$B$12:$B$5000,HE$12,Banco!$K$12:$K$5000,$C27))*-1</f>
        <v>0</v>
      </c>
      <c r="HF27" s="101">
        <f>(SUMIFS(Caixa!$N$12:$N$5134,Caixa!$B$12:$B$5134,HF$12,Caixa!$L$12:$L$5134,$C27)+SUMIFS(Banco!$M$12:$M$5000,Banco!$B$12:$B$5000,HF$12,Banco!$K$12:$K$5000,$C27))*-1</f>
        <v>0</v>
      </c>
      <c r="HG27" s="101">
        <f>(SUMIFS(Caixa!$N$12:$N$5134,Caixa!$B$12:$B$5134,HG$12,Caixa!$L$12:$L$5134,$C27)+SUMIFS(Banco!$M$12:$M$5000,Banco!$B$12:$B$5000,HG$12,Banco!$K$12:$K$5000,$C27))*-1</f>
        <v>0</v>
      </c>
      <c r="HH27" s="101">
        <f>(SUMIFS(Caixa!$N$12:$N$5134,Caixa!$B$12:$B$5134,HH$12,Caixa!$L$12:$L$5134,$C27)+SUMIFS(Banco!$M$12:$M$5000,Banco!$B$12:$B$5000,HH$12,Banco!$K$12:$K$5000,$C27))*-1</f>
        <v>0</v>
      </c>
      <c r="HI27" s="101">
        <f>(SUMIFS(Caixa!$N$12:$N$5134,Caixa!$B$12:$B$5134,HI$12,Caixa!$L$12:$L$5134,$C27)+SUMIFS(Banco!$M$12:$M$5000,Banco!$B$12:$B$5000,HI$12,Banco!$K$12:$K$5000,$C27))*-1</f>
        <v>0</v>
      </c>
      <c r="HJ27" s="101">
        <f>(SUMIFS(Caixa!$N$12:$N$5134,Caixa!$B$12:$B$5134,HJ$12,Caixa!$L$12:$L$5134,$C27)+SUMIFS(Banco!$M$12:$M$5000,Banco!$B$12:$B$5000,HJ$12,Banco!$K$12:$K$5000,$C27))*-1</f>
        <v>0</v>
      </c>
      <c r="HK27" s="101">
        <f>(SUMIFS(Caixa!$N$12:$N$5134,Caixa!$B$12:$B$5134,HK$12,Caixa!$L$12:$L$5134,$C27)+SUMIFS(Banco!$M$12:$M$5000,Banco!$B$12:$B$5000,HK$12,Banco!$K$12:$K$5000,$C27))*-1</f>
        <v>0</v>
      </c>
      <c r="HL27" s="101">
        <f>(SUMIFS(Caixa!$N$12:$N$5134,Caixa!$B$12:$B$5134,HL$12,Caixa!$L$12:$L$5134,$C27)+SUMIFS(Banco!$M$12:$M$5000,Banco!$B$12:$B$5000,HL$12,Banco!$K$12:$K$5000,$C27))*-1</f>
        <v>0</v>
      </c>
      <c r="HM27" s="101">
        <f>(SUMIFS(Caixa!$N$12:$N$5134,Caixa!$B$12:$B$5134,HM$12,Caixa!$L$12:$L$5134,$C27)+SUMIFS(Banco!$M$12:$M$5000,Banco!$B$12:$B$5000,HM$12,Banco!$K$12:$K$5000,$C27))*-1</f>
        <v>0</v>
      </c>
      <c r="HN27" s="102">
        <f t="shared" si="341"/>
        <v>0</v>
      </c>
      <c r="HO27" s="101">
        <f>(SUMIFS(Caixa!$N$12:$N$5134,Caixa!$B$12:$B$5134,HO$12,Caixa!$L$12:$L$5134,$C27)+SUMIFS(Banco!$M$12:$M$5000,Banco!$B$12:$B$5000,HO$12,Banco!$K$12:$K$5000,$C27))*-1</f>
        <v>0</v>
      </c>
      <c r="HP27" s="101">
        <f>(SUMIFS(Caixa!$N$12:$N$5134,Caixa!$B$12:$B$5134,HP$12,Caixa!$L$12:$L$5134,$C27)+SUMIFS(Banco!$M$12:$M$5000,Banco!$B$12:$B$5000,HP$12,Banco!$K$12:$K$5000,$C27))*-1</f>
        <v>0</v>
      </c>
      <c r="HQ27" s="101">
        <f>(SUMIFS(Caixa!$N$12:$N$5134,Caixa!$B$12:$B$5134,HQ$12,Caixa!$L$12:$L$5134,$C27)+SUMIFS(Banco!$M$12:$M$5000,Banco!$B$12:$B$5000,HQ$12,Banco!$K$12:$K$5000,$C27))*-1</f>
        <v>0</v>
      </c>
      <c r="HR27" s="101">
        <f>(SUMIFS(Caixa!$N$12:$N$5134,Caixa!$B$12:$B$5134,HR$12,Caixa!$L$12:$L$5134,$C27)+SUMIFS(Banco!$M$12:$M$5000,Banco!$B$12:$B$5000,HR$12,Banco!$K$12:$K$5000,$C27))*-1</f>
        <v>0</v>
      </c>
      <c r="HS27" s="101">
        <f>(SUMIFS(Caixa!$N$12:$N$5134,Caixa!$B$12:$B$5134,HS$12,Caixa!$L$12:$L$5134,$C27)+SUMIFS(Banco!$M$12:$M$5000,Banco!$B$12:$B$5000,HS$12,Banco!$K$12:$K$5000,$C27))*-1</f>
        <v>0</v>
      </c>
      <c r="HT27" s="101">
        <f>(SUMIFS(Caixa!$N$12:$N$5134,Caixa!$B$12:$B$5134,HT$12,Caixa!$L$12:$L$5134,$C27)+SUMIFS(Banco!$M$12:$M$5000,Banco!$B$12:$B$5000,HT$12,Banco!$K$12:$K$5000,$C27))*-1</f>
        <v>0</v>
      </c>
      <c r="HU27" s="101">
        <f>(SUMIFS(Caixa!$N$12:$N$5134,Caixa!$B$12:$B$5134,HU$12,Caixa!$L$12:$L$5134,$C27)+SUMIFS(Banco!$M$12:$M$5000,Banco!$B$12:$B$5000,HU$12,Banco!$K$12:$K$5000,$C27))*-1</f>
        <v>0</v>
      </c>
      <c r="HV27" s="101">
        <f>(SUMIFS(Caixa!$N$12:$N$5134,Caixa!$B$12:$B$5134,HV$12,Caixa!$L$12:$L$5134,$C27)+SUMIFS(Banco!$M$12:$M$5000,Banco!$B$12:$B$5000,HV$12,Banco!$K$12:$K$5000,$C27))*-1</f>
        <v>0</v>
      </c>
      <c r="HW27" s="101">
        <f>(SUMIFS(Caixa!$N$12:$N$5134,Caixa!$B$12:$B$5134,HW$12,Caixa!$L$12:$L$5134,$C27)+SUMIFS(Banco!$M$12:$M$5000,Banco!$B$12:$B$5000,HW$12,Banco!$K$12:$K$5000,$C27))*-1</f>
        <v>0</v>
      </c>
      <c r="HX27" s="101">
        <f>(SUMIFS(Caixa!$N$12:$N$5134,Caixa!$B$12:$B$5134,HX$12,Caixa!$L$12:$L$5134,$C27)+SUMIFS(Banco!$M$12:$M$5000,Banco!$B$12:$B$5000,HX$12,Banco!$K$12:$K$5000,$C27))*-1</f>
        <v>0</v>
      </c>
      <c r="HY27" s="101">
        <f>(SUMIFS(Caixa!$N$12:$N$5134,Caixa!$B$12:$B$5134,HY$12,Caixa!$L$12:$L$5134,$C27)+SUMIFS(Banco!$M$12:$M$5000,Banco!$B$12:$B$5000,HY$12,Banco!$K$12:$K$5000,$C27))*-1</f>
        <v>0</v>
      </c>
      <c r="HZ27" s="101">
        <f>(SUMIFS(Caixa!$N$12:$N$5134,Caixa!$B$12:$B$5134,HZ$12,Caixa!$L$12:$L$5134,$C27)+SUMIFS(Banco!$M$12:$M$5000,Banco!$B$12:$B$5000,HZ$12,Banco!$K$12:$K$5000,$C27))*-1</f>
        <v>0</v>
      </c>
      <c r="IA27" s="101">
        <f>(SUMIFS(Caixa!$N$12:$N$5134,Caixa!$B$12:$B$5134,IA$12,Caixa!$L$12:$L$5134,$C27)+SUMIFS(Banco!$M$12:$M$5000,Banco!$B$12:$B$5000,IA$12,Banco!$K$12:$K$5000,$C27))*-1</f>
        <v>0</v>
      </c>
      <c r="IB27" s="101">
        <f>(SUMIFS(Caixa!$N$12:$N$5134,Caixa!$B$12:$B$5134,IB$12,Caixa!$L$12:$L$5134,$C27)+SUMIFS(Banco!$M$12:$M$5000,Banco!$B$12:$B$5000,IB$12,Banco!$K$12:$K$5000,$C27))*-1</f>
        <v>0</v>
      </c>
      <c r="IC27" s="101">
        <f>(SUMIFS(Caixa!$N$12:$N$5134,Caixa!$B$12:$B$5134,IC$12,Caixa!$L$12:$L$5134,$C27)+SUMIFS(Banco!$M$12:$M$5000,Banco!$B$12:$B$5000,IC$12,Banco!$K$12:$K$5000,$C27))*-1</f>
        <v>0</v>
      </c>
      <c r="ID27" s="101">
        <f>(SUMIFS(Caixa!$N$12:$N$5134,Caixa!$B$12:$B$5134,ID$12,Caixa!$L$12:$L$5134,$C27)+SUMIFS(Banco!$M$12:$M$5000,Banco!$B$12:$B$5000,ID$12,Banco!$K$12:$K$5000,$C27))*-1</f>
        <v>0</v>
      </c>
      <c r="IE27" s="101">
        <f>(SUMIFS(Caixa!$N$12:$N$5134,Caixa!$B$12:$B$5134,IE$12,Caixa!$L$12:$L$5134,$C27)+SUMIFS(Banco!$M$12:$M$5000,Banco!$B$12:$B$5000,IE$12,Banco!$K$12:$K$5000,$C27))*-1</f>
        <v>0</v>
      </c>
      <c r="IF27" s="101">
        <f>(SUMIFS(Caixa!$N$12:$N$5134,Caixa!$B$12:$B$5134,IF$12,Caixa!$L$12:$L$5134,$C27)+SUMIFS(Banco!$M$12:$M$5000,Banco!$B$12:$B$5000,IF$12,Banco!$K$12:$K$5000,$C27))*-1</f>
        <v>0</v>
      </c>
      <c r="IG27" s="101">
        <f>(SUMIFS(Caixa!$N$12:$N$5134,Caixa!$B$12:$B$5134,IG$12,Caixa!$L$12:$L$5134,$C27)+SUMIFS(Banco!$M$12:$M$5000,Banco!$B$12:$B$5000,IG$12,Banco!$K$12:$K$5000,$C27))*-1</f>
        <v>0</v>
      </c>
      <c r="IH27" s="101">
        <f>(SUMIFS(Caixa!$N$12:$N$5134,Caixa!$B$12:$B$5134,IH$12,Caixa!$L$12:$L$5134,$C27)+SUMIFS(Banco!$M$12:$M$5000,Banco!$B$12:$B$5000,IH$12,Banco!$K$12:$K$5000,$C27))*-1</f>
        <v>0</v>
      </c>
      <c r="II27" s="101">
        <f>(SUMIFS(Caixa!$N$12:$N$5134,Caixa!$B$12:$B$5134,II$12,Caixa!$L$12:$L$5134,$C27)+SUMIFS(Banco!$M$12:$M$5000,Banco!$B$12:$B$5000,II$12,Banco!$K$12:$K$5000,$C27))*-1</f>
        <v>0</v>
      </c>
      <c r="IJ27" s="101">
        <f>(SUMIFS(Caixa!$N$12:$N$5134,Caixa!$B$12:$B$5134,IJ$12,Caixa!$L$12:$L$5134,$C27)+SUMIFS(Banco!$M$12:$M$5000,Banco!$B$12:$B$5000,IJ$12,Banco!$K$12:$K$5000,$C27))*-1</f>
        <v>0</v>
      </c>
      <c r="IK27" s="101">
        <f>(SUMIFS(Caixa!$N$12:$N$5134,Caixa!$B$12:$B$5134,IK$12,Caixa!$L$12:$L$5134,$C27)+SUMIFS(Banco!$M$12:$M$5000,Banco!$B$12:$B$5000,IK$12,Banco!$K$12:$K$5000,$C27))*-1</f>
        <v>0</v>
      </c>
      <c r="IL27" s="101">
        <f>(SUMIFS(Caixa!$N$12:$N$5134,Caixa!$B$12:$B$5134,IL$12,Caixa!$L$12:$L$5134,$C27)+SUMIFS(Banco!$M$12:$M$5000,Banco!$B$12:$B$5000,IL$12,Banco!$K$12:$K$5000,$C27))*-1</f>
        <v>0</v>
      </c>
      <c r="IM27" s="101">
        <f>(SUMIFS(Caixa!$N$12:$N$5134,Caixa!$B$12:$B$5134,IM$12,Caixa!$L$12:$L$5134,$C27)+SUMIFS(Banco!$M$12:$M$5000,Banco!$B$12:$B$5000,IM$12,Banco!$K$12:$K$5000,$C27))*-1</f>
        <v>0</v>
      </c>
      <c r="IN27" s="101">
        <f>(SUMIFS(Caixa!$N$12:$N$5134,Caixa!$B$12:$B$5134,IN$12,Caixa!$L$12:$L$5134,$C27)+SUMIFS(Banco!$M$12:$M$5000,Banco!$B$12:$B$5000,IN$12,Banco!$K$12:$K$5000,$C27))*-1</f>
        <v>0</v>
      </c>
      <c r="IO27" s="101">
        <f>(SUMIFS(Caixa!$N$12:$N$5134,Caixa!$B$12:$B$5134,IO$12,Caixa!$L$12:$L$5134,$C27)+SUMIFS(Banco!$M$12:$M$5000,Banco!$B$12:$B$5000,IO$12,Banco!$K$12:$K$5000,$C27))*-1</f>
        <v>0</v>
      </c>
      <c r="IP27" s="101">
        <f>(SUMIFS(Caixa!$N$12:$N$5134,Caixa!$B$12:$B$5134,IP$12,Caixa!$L$12:$L$5134,$C27)+SUMIFS(Banco!$M$12:$M$5000,Banco!$B$12:$B$5000,IP$12,Banco!$K$12:$K$5000,$C27))*-1</f>
        <v>0</v>
      </c>
      <c r="IQ27" s="101">
        <f>(SUMIFS(Caixa!$N$12:$N$5134,Caixa!$B$12:$B$5134,IQ$12,Caixa!$L$12:$L$5134,$C27)+SUMIFS(Banco!$M$12:$M$5000,Banco!$B$12:$B$5000,IQ$12,Banco!$K$12:$K$5000,$C27))*-1</f>
        <v>0</v>
      </c>
      <c r="IR27" s="101">
        <f>(SUMIFS(Caixa!$N$12:$N$5134,Caixa!$B$12:$B$5134,IR$12,Caixa!$L$12:$L$5134,$C27)+SUMIFS(Banco!$M$12:$M$5000,Banco!$B$12:$B$5000,IR$12,Banco!$K$12:$K$5000,$C27))*-1</f>
        <v>0</v>
      </c>
      <c r="IS27" s="101">
        <f>(SUMIFS(Caixa!$N$12:$N$5134,Caixa!$B$12:$B$5134,IS$12,Caixa!$L$12:$L$5134,$C27)+SUMIFS(Banco!$M$12:$M$5000,Banco!$B$12:$B$5000,IS$12,Banco!$K$12:$K$5000,$C27))*-1</f>
        <v>0</v>
      </c>
      <c r="IT27" s="102">
        <f t="shared" si="342"/>
        <v>0</v>
      </c>
      <c r="IU27" s="101">
        <f>(SUMIFS(Caixa!$N$12:$N$5134,Caixa!$B$12:$B$5134,IU$12,Caixa!$L$12:$L$5134,$C27)+SUMIFS(Banco!$M$12:$M$5000,Banco!$B$12:$B$5000,IU$12,Banco!$K$12:$K$5000,$C27))*-1</f>
        <v>0</v>
      </c>
      <c r="IV27" s="101">
        <f>(SUMIFS(Caixa!$N$12:$N$5134,Caixa!$B$12:$B$5134,IV$12,Caixa!$L$12:$L$5134,$C27)+SUMIFS(Banco!$M$12:$M$5000,Banco!$B$12:$B$5000,IV$12,Banco!$K$12:$K$5000,$C27))*-1</f>
        <v>0</v>
      </c>
      <c r="IW27" s="101">
        <f>(SUMIFS(Caixa!$N$12:$N$5134,Caixa!$B$12:$B$5134,IW$12,Caixa!$L$12:$L$5134,$C27)+SUMIFS(Banco!$M$12:$M$5000,Banco!$B$12:$B$5000,IW$12,Banco!$K$12:$K$5000,$C27))*-1</f>
        <v>0</v>
      </c>
      <c r="IX27" s="101">
        <f>(SUMIFS(Caixa!$N$12:$N$5134,Caixa!$B$12:$B$5134,IX$12,Caixa!$L$12:$L$5134,$C27)+SUMIFS(Banco!$M$12:$M$5000,Banco!$B$12:$B$5000,IX$12,Banco!$K$12:$K$5000,$C27))*-1</f>
        <v>0</v>
      </c>
      <c r="IY27" s="101">
        <f>(SUMIFS(Caixa!$N$12:$N$5134,Caixa!$B$12:$B$5134,IY$12,Caixa!$L$12:$L$5134,$C27)+SUMIFS(Banco!$M$12:$M$5000,Banco!$B$12:$B$5000,IY$12,Banco!$K$12:$K$5000,$C27))*-1</f>
        <v>0</v>
      </c>
      <c r="IZ27" s="101">
        <f>(SUMIFS(Caixa!$N$12:$N$5134,Caixa!$B$12:$B$5134,IZ$12,Caixa!$L$12:$L$5134,$C27)+SUMIFS(Banco!$M$12:$M$5000,Banco!$B$12:$B$5000,IZ$12,Banco!$K$12:$K$5000,$C27))*-1</f>
        <v>0</v>
      </c>
      <c r="JA27" s="101">
        <f>(SUMIFS(Caixa!$N$12:$N$5134,Caixa!$B$12:$B$5134,JA$12,Caixa!$L$12:$L$5134,$C27)+SUMIFS(Banco!$M$12:$M$5000,Banco!$B$12:$B$5000,JA$12,Banco!$K$12:$K$5000,$C27))*-1</f>
        <v>0</v>
      </c>
      <c r="JB27" s="101">
        <f>(SUMIFS(Caixa!$N$12:$N$5134,Caixa!$B$12:$B$5134,JB$12,Caixa!$L$12:$L$5134,$C27)+SUMIFS(Banco!$M$12:$M$5000,Banco!$B$12:$B$5000,JB$12,Banco!$K$12:$K$5000,$C27))*-1</f>
        <v>0</v>
      </c>
      <c r="JC27" s="101">
        <f>(SUMIFS(Caixa!$N$12:$N$5134,Caixa!$B$12:$B$5134,JC$12,Caixa!$L$12:$L$5134,$C27)+SUMIFS(Banco!$M$12:$M$5000,Banco!$B$12:$B$5000,JC$12,Banco!$K$12:$K$5000,$C27))*-1</f>
        <v>0</v>
      </c>
      <c r="JD27" s="101">
        <f>(SUMIFS(Caixa!$N$12:$N$5134,Caixa!$B$12:$B$5134,JD$12,Caixa!$L$12:$L$5134,$C27)+SUMIFS(Banco!$M$12:$M$5000,Banco!$B$12:$B$5000,JD$12,Banco!$K$12:$K$5000,$C27))*-1</f>
        <v>0</v>
      </c>
      <c r="JE27" s="101">
        <f>(SUMIFS(Caixa!$N$12:$N$5134,Caixa!$B$12:$B$5134,JE$12,Caixa!$L$12:$L$5134,$C27)+SUMIFS(Banco!$M$12:$M$5000,Banco!$B$12:$B$5000,JE$12,Banco!$K$12:$K$5000,$C27))*-1</f>
        <v>0</v>
      </c>
      <c r="JF27" s="101">
        <f>(SUMIFS(Caixa!$N$12:$N$5134,Caixa!$B$12:$B$5134,JF$12,Caixa!$L$12:$L$5134,$C27)+SUMIFS(Banco!$M$12:$M$5000,Banco!$B$12:$B$5000,JF$12,Banco!$K$12:$K$5000,$C27))*-1</f>
        <v>0</v>
      </c>
      <c r="JG27" s="101">
        <f>(SUMIFS(Caixa!$N$12:$N$5134,Caixa!$B$12:$B$5134,JG$12,Caixa!$L$12:$L$5134,$C27)+SUMIFS(Banco!$M$12:$M$5000,Banco!$B$12:$B$5000,JG$12,Banco!$K$12:$K$5000,$C27))*-1</f>
        <v>0</v>
      </c>
      <c r="JH27" s="101">
        <f>(SUMIFS(Caixa!$N$12:$N$5134,Caixa!$B$12:$B$5134,JH$12,Caixa!$L$12:$L$5134,$C27)+SUMIFS(Banco!$M$12:$M$5000,Banco!$B$12:$B$5000,JH$12,Banco!$K$12:$K$5000,$C27))*-1</f>
        <v>0</v>
      </c>
      <c r="JI27" s="101">
        <f>(SUMIFS(Caixa!$N$12:$N$5134,Caixa!$B$12:$B$5134,JI$12,Caixa!$L$12:$L$5134,$C27)+SUMIFS(Banco!$M$12:$M$5000,Banco!$B$12:$B$5000,JI$12,Banco!$K$12:$K$5000,$C27))*-1</f>
        <v>0</v>
      </c>
      <c r="JJ27" s="101">
        <f>(SUMIFS(Caixa!$N$12:$N$5134,Caixa!$B$12:$B$5134,JJ$12,Caixa!$L$12:$L$5134,$C27)+SUMIFS(Banco!$M$12:$M$5000,Banco!$B$12:$B$5000,JJ$12,Banco!$K$12:$K$5000,$C27))*-1</f>
        <v>0</v>
      </c>
      <c r="JK27" s="101">
        <f>(SUMIFS(Caixa!$N$12:$N$5134,Caixa!$B$12:$B$5134,JK$12,Caixa!$L$12:$L$5134,$C27)+SUMIFS(Banco!$M$12:$M$5000,Banco!$B$12:$B$5000,JK$12,Banco!$K$12:$K$5000,$C27))*-1</f>
        <v>0</v>
      </c>
      <c r="JL27" s="101">
        <f>(SUMIFS(Caixa!$N$12:$N$5134,Caixa!$B$12:$B$5134,JL$12,Caixa!$L$12:$L$5134,$C27)+SUMIFS(Banco!$M$12:$M$5000,Banco!$B$12:$B$5000,JL$12,Banco!$K$12:$K$5000,$C27))*-1</f>
        <v>0</v>
      </c>
      <c r="JM27" s="101">
        <f>(SUMIFS(Caixa!$N$12:$N$5134,Caixa!$B$12:$B$5134,JM$12,Caixa!$L$12:$L$5134,$C27)+SUMIFS(Banco!$M$12:$M$5000,Banco!$B$12:$B$5000,JM$12,Banco!$K$12:$K$5000,$C27))*-1</f>
        <v>0</v>
      </c>
      <c r="JN27" s="101">
        <f>(SUMIFS(Caixa!$N$12:$N$5134,Caixa!$B$12:$B$5134,JN$12,Caixa!$L$12:$L$5134,$C27)+SUMIFS(Banco!$M$12:$M$5000,Banco!$B$12:$B$5000,JN$12,Banco!$K$12:$K$5000,$C27))*-1</f>
        <v>0</v>
      </c>
      <c r="JO27" s="101">
        <f>(SUMIFS(Caixa!$N$12:$N$5134,Caixa!$B$12:$B$5134,JO$12,Caixa!$L$12:$L$5134,$C27)+SUMIFS(Banco!$M$12:$M$5000,Banco!$B$12:$B$5000,JO$12,Banco!$K$12:$K$5000,$C27))*-1</f>
        <v>0</v>
      </c>
      <c r="JP27" s="101">
        <f>(SUMIFS(Caixa!$N$12:$N$5134,Caixa!$B$12:$B$5134,JP$12,Caixa!$L$12:$L$5134,$C27)+SUMIFS(Banco!$M$12:$M$5000,Banco!$B$12:$B$5000,JP$12,Banco!$K$12:$K$5000,$C27))*-1</f>
        <v>0</v>
      </c>
      <c r="JQ27" s="101">
        <f>(SUMIFS(Caixa!$N$12:$N$5134,Caixa!$B$12:$B$5134,JQ$12,Caixa!$L$12:$L$5134,$C27)+SUMIFS(Banco!$M$12:$M$5000,Banco!$B$12:$B$5000,JQ$12,Banco!$K$12:$K$5000,$C27))*-1</f>
        <v>0</v>
      </c>
      <c r="JR27" s="101">
        <f>(SUMIFS(Caixa!$N$12:$N$5134,Caixa!$B$12:$B$5134,JR$12,Caixa!$L$12:$L$5134,$C27)+SUMIFS(Banco!$M$12:$M$5000,Banco!$B$12:$B$5000,JR$12,Banco!$K$12:$K$5000,$C27))*-1</f>
        <v>0</v>
      </c>
      <c r="JS27" s="101">
        <f>(SUMIFS(Caixa!$N$12:$N$5134,Caixa!$B$12:$B$5134,JS$12,Caixa!$L$12:$L$5134,$C27)+SUMIFS(Banco!$M$12:$M$5000,Banco!$B$12:$B$5000,JS$12,Banco!$K$12:$K$5000,$C27))*-1</f>
        <v>0</v>
      </c>
      <c r="JT27" s="101">
        <f>(SUMIFS(Caixa!$N$12:$N$5134,Caixa!$B$12:$B$5134,JT$12,Caixa!$L$12:$L$5134,$C27)+SUMIFS(Banco!$M$12:$M$5000,Banco!$B$12:$B$5000,JT$12,Banco!$K$12:$K$5000,$C27))*-1</f>
        <v>0</v>
      </c>
      <c r="JU27" s="101">
        <f>(SUMIFS(Caixa!$N$12:$N$5134,Caixa!$B$12:$B$5134,JU$12,Caixa!$L$12:$L$5134,$C27)+SUMIFS(Banco!$M$12:$M$5000,Banco!$B$12:$B$5000,JU$12,Banco!$K$12:$K$5000,$C27))*-1</f>
        <v>0</v>
      </c>
      <c r="JV27" s="101">
        <f>(SUMIFS(Caixa!$N$12:$N$5134,Caixa!$B$12:$B$5134,JV$12,Caixa!$L$12:$L$5134,$C27)+SUMIFS(Banco!$M$12:$M$5000,Banco!$B$12:$B$5000,JV$12,Banco!$K$12:$K$5000,$C27))*-1</f>
        <v>0</v>
      </c>
      <c r="JW27" s="101">
        <f>(SUMIFS(Caixa!$N$12:$N$5134,Caixa!$B$12:$B$5134,JW$12,Caixa!$L$12:$L$5134,$C27)+SUMIFS(Banco!$M$12:$M$5000,Banco!$B$12:$B$5000,JW$12,Banco!$K$12:$K$5000,$C27))*-1</f>
        <v>0</v>
      </c>
      <c r="JX27" s="101">
        <f>(SUMIFS(Caixa!$N$12:$N$5134,Caixa!$B$12:$B$5134,JX$12,Caixa!$L$12:$L$5134,$C27)+SUMIFS(Banco!$M$12:$M$5000,Banco!$B$12:$B$5000,JX$12,Banco!$K$12:$K$5000,$C27))*-1</f>
        <v>0</v>
      </c>
      <c r="JY27" s="102">
        <f t="shared" si="336"/>
        <v>0</v>
      </c>
      <c r="JZ27" s="101">
        <f>(SUMIFS(Caixa!$N$12:$N$5134,Caixa!$B$12:$B$5134,JZ$12,Caixa!$L$12:$L$5134,$C27)+SUMIFS(Banco!$M$12:$M$5000,Banco!$B$12:$B$5000,JZ$12,Banco!$K$12:$K$5000,$C27))*-1</f>
        <v>0</v>
      </c>
      <c r="KA27" s="101">
        <f>(SUMIFS(Caixa!$N$12:$N$5134,Caixa!$B$12:$B$5134,KA$12,Caixa!$L$12:$L$5134,$C27)+SUMIFS(Banco!$M$12:$M$5000,Banco!$B$12:$B$5000,KA$12,Banco!$K$12:$K$5000,$C27))*-1</f>
        <v>0</v>
      </c>
      <c r="KB27" s="101">
        <f>(SUMIFS(Caixa!$N$12:$N$5134,Caixa!$B$12:$B$5134,KB$12,Caixa!$L$12:$L$5134,$C27)+SUMIFS(Banco!$M$12:$M$5000,Banco!$B$12:$B$5000,KB$12,Banco!$K$12:$K$5000,$C27))*-1</f>
        <v>0</v>
      </c>
      <c r="KC27" s="101">
        <f>(SUMIFS(Caixa!$N$12:$N$5134,Caixa!$B$12:$B$5134,KC$12,Caixa!$L$12:$L$5134,$C27)+SUMIFS(Banco!$M$12:$M$5000,Banco!$B$12:$B$5000,KC$12,Banco!$K$12:$K$5000,$C27))*-1</f>
        <v>0</v>
      </c>
      <c r="KD27" s="101">
        <f>(SUMIFS(Caixa!$N$12:$N$5134,Caixa!$B$12:$B$5134,KD$12,Caixa!$L$12:$L$5134,$C27)+SUMIFS(Banco!$M$12:$M$5000,Banco!$B$12:$B$5000,KD$12,Banco!$K$12:$K$5000,$C27))*-1</f>
        <v>0</v>
      </c>
      <c r="KE27" s="101">
        <f>(SUMIFS(Caixa!$N$12:$N$5134,Caixa!$B$12:$B$5134,KE$12,Caixa!$L$12:$L$5134,$C27)+SUMIFS(Banco!$M$12:$M$5000,Banco!$B$12:$B$5000,KE$12,Banco!$K$12:$K$5000,$C27))*-1</f>
        <v>0</v>
      </c>
      <c r="KF27" s="101">
        <f>(SUMIFS(Caixa!$N$12:$N$5134,Caixa!$B$12:$B$5134,KF$12,Caixa!$L$12:$L$5134,$C27)+SUMIFS(Banco!$M$12:$M$5000,Banco!$B$12:$B$5000,KF$12,Banco!$K$12:$K$5000,$C27))*-1</f>
        <v>0</v>
      </c>
      <c r="KG27" s="101">
        <f>(SUMIFS(Caixa!$N$12:$N$5134,Caixa!$B$12:$B$5134,KG$12,Caixa!$L$12:$L$5134,$C27)+SUMIFS(Banco!$M$12:$M$5000,Banco!$B$12:$B$5000,KG$12,Banco!$K$12:$K$5000,$C27))*-1</f>
        <v>0</v>
      </c>
      <c r="KH27" s="101">
        <f>(SUMIFS(Caixa!$N$12:$N$5134,Caixa!$B$12:$B$5134,KH$12,Caixa!$L$12:$L$5134,$C27)+SUMIFS(Banco!$M$12:$M$5000,Banco!$B$12:$B$5000,KH$12,Banco!$K$12:$K$5000,$C27))*-1</f>
        <v>0</v>
      </c>
      <c r="KI27" s="101">
        <f>(SUMIFS(Caixa!$N$12:$N$5134,Caixa!$B$12:$B$5134,KI$12,Caixa!$L$12:$L$5134,$C27)+SUMIFS(Banco!$M$12:$M$5000,Banco!$B$12:$B$5000,KI$12,Banco!$K$12:$K$5000,$C27))*-1</f>
        <v>0</v>
      </c>
      <c r="KJ27" s="101">
        <f>(SUMIFS(Caixa!$N$12:$N$5134,Caixa!$B$12:$B$5134,KJ$12,Caixa!$L$12:$L$5134,$C27)+SUMIFS(Banco!$M$12:$M$5000,Banco!$B$12:$B$5000,KJ$12,Banco!$K$12:$K$5000,$C27))*-1</f>
        <v>0</v>
      </c>
      <c r="KK27" s="101">
        <f>(SUMIFS(Caixa!$N$12:$N$5134,Caixa!$B$12:$B$5134,KK$12,Caixa!$L$12:$L$5134,$C27)+SUMIFS(Banco!$M$12:$M$5000,Banco!$B$12:$B$5000,KK$12,Banco!$K$12:$K$5000,$C27))*-1</f>
        <v>0</v>
      </c>
      <c r="KL27" s="101">
        <f>(SUMIFS(Caixa!$N$12:$N$5134,Caixa!$B$12:$B$5134,KL$12,Caixa!$L$12:$L$5134,$C27)+SUMIFS(Banco!$M$12:$M$5000,Banco!$B$12:$B$5000,KL$12,Banco!$K$12:$K$5000,$C27))*-1</f>
        <v>0</v>
      </c>
      <c r="KM27" s="101">
        <f>(SUMIFS(Caixa!$N$12:$N$5134,Caixa!$B$12:$B$5134,KM$12,Caixa!$L$12:$L$5134,$C27)+SUMIFS(Banco!$M$12:$M$5000,Banco!$B$12:$B$5000,KM$12,Banco!$K$12:$K$5000,$C27))*-1</f>
        <v>0</v>
      </c>
      <c r="KN27" s="101">
        <f>(SUMIFS(Caixa!$N$12:$N$5134,Caixa!$B$12:$B$5134,KN$12,Caixa!$L$12:$L$5134,$C27)+SUMIFS(Banco!$M$12:$M$5000,Banco!$B$12:$B$5000,KN$12,Banco!$K$12:$K$5000,$C27))*-1</f>
        <v>0</v>
      </c>
      <c r="KO27" s="101">
        <f>(SUMIFS(Caixa!$N$12:$N$5134,Caixa!$B$12:$B$5134,KO$12,Caixa!$L$12:$L$5134,$C27)+SUMIFS(Banco!$M$12:$M$5000,Banco!$B$12:$B$5000,KO$12,Banco!$K$12:$K$5000,$C27))*-1</f>
        <v>0</v>
      </c>
      <c r="KP27" s="101">
        <f>(SUMIFS(Caixa!$N$12:$N$5134,Caixa!$B$12:$B$5134,KP$12,Caixa!$L$12:$L$5134,$C27)+SUMIFS(Banco!$M$12:$M$5000,Banco!$B$12:$B$5000,KP$12,Banco!$K$12:$K$5000,$C27))*-1</f>
        <v>0</v>
      </c>
      <c r="KQ27" s="101">
        <f>(SUMIFS(Caixa!$N$12:$N$5134,Caixa!$B$12:$B$5134,KQ$12,Caixa!$L$12:$L$5134,$C27)+SUMIFS(Banco!$M$12:$M$5000,Banco!$B$12:$B$5000,KQ$12,Banco!$K$12:$K$5000,$C27))*-1</f>
        <v>0</v>
      </c>
      <c r="KR27" s="101">
        <f>(SUMIFS(Caixa!$N$12:$N$5134,Caixa!$B$12:$B$5134,KR$12,Caixa!$L$12:$L$5134,$C27)+SUMIFS(Banco!$M$12:$M$5000,Banco!$B$12:$B$5000,KR$12,Banco!$K$12:$K$5000,$C27))*-1</f>
        <v>0</v>
      </c>
      <c r="KS27" s="101">
        <f>(SUMIFS(Caixa!$N$12:$N$5134,Caixa!$B$12:$B$5134,KS$12,Caixa!$L$12:$L$5134,$C27)+SUMIFS(Banco!$M$12:$M$5000,Banco!$B$12:$B$5000,KS$12,Banco!$K$12:$K$5000,$C27))*-1</f>
        <v>0</v>
      </c>
      <c r="KT27" s="101">
        <f>(SUMIFS(Caixa!$N$12:$N$5134,Caixa!$B$12:$B$5134,KT$12,Caixa!$L$12:$L$5134,$C27)+SUMIFS(Banco!$M$12:$M$5000,Banco!$B$12:$B$5000,KT$12,Banco!$K$12:$K$5000,$C27))*-1</f>
        <v>0</v>
      </c>
      <c r="KU27" s="101">
        <f>(SUMIFS(Caixa!$N$12:$N$5134,Caixa!$B$12:$B$5134,KU$12,Caixa!$L$12:$L$5134,$C27)+SUMIFS(Banco!$M$12:$M$5000,Banco!$B$12:$B$5000,KU$12,Banco!$K$12:$K$5000,$C27))*-1</f>
        <v>0</v>
      </c>
      <c r="KV27" s="101">
        <f>(SUMIFS(Caixa!$N$12:$N$5134,Caixa!$B$12:$B$5134,KV$12,Caixa!$L$12:$L$5134,$C27)+SUMIFS(Banco!$M$12:$M$5000,Banco!$B$12:$B$5000,KV$12,Banco!$K$12:$K$5000,$C27))*-1</f>
        <v>0</v>
      </c>
      <c r="KW27" s="101">
        <f>(SUMIFS(Caixa!$N$12:$N$5134,Caixa!$B$12:$B$5134,KW$12,Caixa!$L$12:$L$5134,$C27)+SUMIFS(Banco!$M$12:$M$5000,Banco!$B$12:$B$5000,KW$12,Banco!$K$12:$K$5000,$C27))*-1</f>
        <v>0</v>
      </c>
      <c r="KX27" s="101">
        <f>(SUMIFS(Caixa!$N$12:$N$5134,Caixa!$B$12:$B$5134,KX$12,Caixa!$L$12:$L$5134,$C27)+SUMIFS(Banco!$M$12:$M$5000,Banco!$B$12:$B$5000,KX$12,Banco!$K$12:$K$5000,$C27))*-1</f>
        <v>0</v>
      </c>
      <c r="KY27" s="101">
        <f>(SUMIFS(Caixa!$N$12:$N$5134,Caixa!$B$12:$B$5134,KY$12,Caixa!$L$12:$L$5134,$C27)+SUMIFS(Banco!$M$12:$M$5000,Banco!$B$12:$B$5000,KY$12,Banco!$K$12:$K$5000,$C27))*-1</f>
        <v>0</v>
      </c>
      <c r="KZ27" s="101">
        <f>(SUMIFS(Caixa!$N$12:$N$5134,Caixa!$B$12:$B$5134,KZ$12,Caixa!$L$12:$L$5134,$C27)+SUMIFS(Banco!$M$12:$M$5000,Banco!$B$12:$B$5000,KZ$12,Banco!$K$12:$K$5000,$C27))*-1</f>
        <v>0</v>
      </c>
      <c r="LA27" s="101">
        <f>(SUMIFS(Caixa!$N$12:$N$5134,Caixa!$B$12:$B$5134,LA$12,Caixa!$L$12:$L$5134,$C27)+SUMIFS(Banco!$M$12:$M$5000,Banco!$B$12:$B$5000,LA$12,Banco!$K$12:$K$5000,$C27))*-1</f>
        <v>0</v>
      </c>
      <c r="LB27" s="101">
        <f>(SUMIFS(Caixa!$N$12:$N$5134,Caixa!$B$12:$B$5134,LB$12,Caixa!$L$12:$L$5134,$C27)+SUMIFS(Banco!$M$12:$M$5000,Banco!$B$12:$B$5000,LB$12,Banco!$K$12:$K$5000,$C27))*-1</f>
        <v>0</v>
      </c>
      <c r="LC27" s="101">
        <f>(SUMIFS(Caixa!$N$12:$N$5134,Caixa!$B$12:$B$5134,LC$12,Caixa!$L$12:$L$5134,$C27)+SUMIFS(Banco!$M$12:$M$5000,Banco!$B$12:$B$5000,LC$12,Banco!$K$12:$K$5000,$C27))*-1</f>
        <v>0</v>
      </c>
      <c r="LD27" s="101">
        <f>(SUMIFS(Caixa!$N$12:$N$5134,Caixa!$B$12:$B$5134,LD$12,Caixa!$L$12:$L$5134,$C27)+SUMIFS(Banco!$M$12:$M$5000,Banco!$B$12:$B$5000,LD$12,Banco!$K$12:$K$5000,$C27))*-1</f>
        <v>0</v>
      </c>
      <c r="LE27" s="102">
        <f t="shared" si="343"/>
        <v>0</v>
      </c>
      <c r="LF27" s="101">
        <f>(SUMIFS(Caixa!$N$12:$N$5134,Caixa!$B$12:$B$5134,LF$12,Caixa!$L$12:$L$5134,$C27)+SUMIFS(Banco!$M$12:$M$5000,Banco!$B$12:$B$5000,LF$12,Banco!$K$12:$K$5000,$C27))*-1</f>
        <v>0</v>
      </c>
      <c r="LG27" s="101">
        <f>(SUMIFS(Caixa!$N$12:$N$5134,Caixa!$B$12:$B$5134,LG$12,Caixa!$L$12:$L$5134,$C27)+SUMIFS(Banco!$M$12:$M$5000,Banco!$B$12:$B$5000,LG$12,Banco!$K$12:$K$5000,$C27))*-1</f>
        <v>0</v>
      </c>
      <c r="LH27" s="101">
        <f>(SUMIFS(Caixa!$N$12:$N$5134,Caixa!$B$12:$B$5134,LH$12,Caixa!$L$12:$L$5134,$C27)+SUMIFS(Banco!$M$12:$M$5000,Banco!$B$12:$B$5000,LH$12,Banco!$K$12:$K$5000,$C27))*-1</f>
        <v>0</v>
      </c>
      <c r="LI27" s="101">
        <f>(SUMIFS(Caixa!$N$12:$N$5134,Caixa!$B$12:$B$5134,LI$12,Caixa!$L$12:$L$5134,$C27)+SUMIFS(Banco!$M$12:$M$5000,Banco!$B$12:$B$5000,LI$12,Banco!$K$12:$K$5000,$C27))*-1</f>
        <v>0</v>
      </c>
      <c r="LJ27" s="101">
        <f>(SUMIFS(Caixa!$N$12:$N$5134,Caixa!$B$12:$B$5134,LJ$12,Caixa!$L$12:$L$5134,$C27)+SUMIFS(Banco!$M$12:$M$5000,Banco!$B$12:$B$5000,LJ$12,Banco!$K$12:$K$5000,$C27))*-1</f>
        <v>0</v>
      </c>
      <c r="LK27" s="101">
        <f>(SUMIFS(Caixa!$N$12:$N$5134,Caixa!$B$12:$B$5134,LK$12,Caixa!$L$12:$L$5134,$C27)+SUMIFS(Banco!$M$12:$M$5000,Banco!$B$12:$B$5000,LK$12,Banco!$K$12:$K$5000,$C27))*-1</f>
        <v>0</v>
      </c>
      <c r="LL27" s="101">
        <f>(SUMIFS(Caixa!$N$12:$N$5134,Caixa!$B$12:$B$5134,LL$12,Caixa!$L$12:$L$5134,$C27)+SUMIFS(Banco!$M$12:$M$5000,Banco!$B$12:$B$5000,LL$12,Banco!$K$12:$K$5000,$C27))*-1</f>
        <v>0</v>
      </c>
      <c r="LM27" s="101">
        <f>(SUMIFS(Caixa!$N$12:$N$5134,Caixa!$B$12:$B$5134,LM$12,Caixa!$L$12:$L$5134,$C27)+SUMIFS(Banco!$M$12:$M$5000,Banco!$B$12:$B$5000,LM$12,Banco!$K$12:$K$5000,$C27))*-1</f>
        <v>0</v>
      </c>
      <c r="LN27" s="101">
        <f>(SUMIFS(Caixa!$N$12:$N$5134,Caixa!$B$12:$B$5134,LN$12,Caixa!$L$12:$L$5134,$C27)+SUMIFS(Banco!$M$12:$M$5000,Banco!$B$12:$B$5000,LN$12,Banco!$K$12:$K$5000,$C27))*-1</f>
        <v>0</v>
      </c>
      <c r="LO27" s="101">
        <f>(SUMIFS(Caixa!$N$12:$N$5134,Caixa!$B$12:$B$5134,LO$12,Caixa!$L$12:$L$5134,$C27)+SUMIFS(Banco!$M$12:$M$5000,Banco!$B$12:$B$5000,LO$12,Banco!$K$12:$K$5000,$C27))*-1</f>
        <v>0</v>
      </c>
      <c r="LP27" s="101">
        <f>(SUMIFS(Caixa!$N$12:$N$5134,Caixa!$B$12:$B$5134,LP$12,Caixa!$L$12:$L$5134,$C27)+SUMIFS(Banco!$M$12:$M$5000,Banco!$B$12:$B$5000,LP$12,Banco!$K$12:$K$5000,$C27))*-1</f>
        <v>0</v>
      </c>
      <c r="LQ27" s="101">
        <f>(SUMIFS(Caixa!$N$12:$N$5134,Caixa!$B$12:$B$5134,LQ$12,Caixa!$L$12:$L$5134,$C27)+SUMIFS(Banco!$M$12:$M$5000,Banco!$B$12:$B$5000,LQ$12,Banco!$K$12:$K$5000,$C27))*-1</f>
        <v>0</v>
      </c>
      <c r="LR27" s="101">
        <f>(SUMIFS(Caixa!$N$12:$N$5134,Caixa!$B$12:$B$5134,LR$12,Caixa!$L$12:$L$5134,$C27)+SUMIFS(Banco!$M$12:$M$5000,Banco!$B$12:$B$5000,LR$12,Banco!$K$12:$K$5000,$C27))*-1</f>
        <v>0</v>
      </c>
      <c r="LS27" s="101">
        <f>(SUMIFS(Caixa!$N$12:$N$5134,Caixa!$B$12:$B$5134,LS$12,Caixa!$L$12:$L$5134,$C27)+SUMIFS(Banco!$M$12:$M$5000,Banco!$B$12:$B$5000,LS$12,Banco!$K$12:$K$5000,$C27))*-1</f>
        <v>0</v>
      </c>
      <c r="LT27" s="101">
        <f>(SUMIFS(Caixa!$N$12:$N$5134,Caixa!$B$12:$B$5134,LT$12,Caixa!$L$12:$L$5134,$C27)+SUMIFS(Banco!$M$12:$M$5000,Banco!$B$12:$B$5000,LT$12,Banco!$K$12:$K$5000,$C27))*-1</f>
        <v>0</v>
      </c>
      <c r="LU27" s="101">
        <f>(SUMIFS(Caixa!$N$12:$N$5134,Caixa!$B$12:$B$5134,LU$12,Caixa!$L$12:$L$5134,$C27)+SUMIFS(Banco!$M$12:$M$5000,Banco!$B$12:$B$5000,LU$12,Banco!$K$12:$K$5000,$C27))*-1</f>
        <v>0</v>
      </c>
      <c r="LV27" s="101">
        <f>(SUMIFS(Caixa!$N$12:$N$5134,Caixa!$B$12:$B$5134,LV$12,Caixa!$L$12:$L$5134,$C27)+SUMIFS(Banco!$M$12:$M$5000,Banco!$B$12:$B$5000,LV$12,Banco!$K$12:$K$5000,$C27))*-1</f>
        <v>0</v>
      </c>
      <c r="LW27" s="101">
        <f>(SUMIFS(Caixa!$N$12:$N$5134,Caixa!$B$12:$B$5134,LW$12,Caixa!$L$12:$L$5134,$C27)+SUMIFS(Banco!$M$12:$M$5000,Banco!$B$12:$B$5000,LW$12,Banco!$K$12:$K$5000,$C27))*-1</f>
        <v>0</v>
      </c>
      <c r="LX27" s="101">
        <f>(SUMIFS(Caixa!$N$12:$N$5134,Caixa!$B$12:$B$5134,LX$12,Caixa!$L$12:$L$5134,$C27)+SUMIFS(Banco!$M$12:$M$5000,Banco!$B$12:$B$5000,LX$12,Banco!$K$12:$K$5000,$C27))*-1</f>
        <v>0</v>
      </c>
      <c r="LY27" s="101">
        <f>(SUMIFS(Caixa!$N$12:$N$5134,Caixa!$B$12:$B$5134,LY$12,Caixa!$L$12:$L$5134,$C27)+SUMIFS(Banco!$M$12:$M$5000,Banco!$B$12:$B$5000,LY$12,Banco!$K$12:$K$5000,$C27))*-1</f>
        <v>0</v>
      </c>
      <c r="LZ27" s="101">
        <f>(SUMIFS(Caixa!$N$12:$N$5134,Caixa!$B$12:$B$5134,LZ$12,Caixa!$L$12:$L$5134,$C27)+SUMIFS(Banco!$M$12:$M$5000,Banco!$B$12:$B$5000,LZ$12,Banco!$K$12:$K$5000,$C27))*-1</f>
        <v>0</v>
      </c>
      <c r="MA27" s="101">
        <f>(SUMIFS(Caixa!$N$12:$N$5134,Caixa!$B$12:$B$5134,MA$12,Caixa!$L$12:$L$5134,$C27)+SUMIFS(Banco!$M$12:$M$5000,Banco!$B$12:$B$5000,MA$12,Banco!$K$12:$K$5000,$C27))*-1</f>
        <v>0</v>
      </c>
      <c r="MB27" s="101">
        <f>(SUMIFS(Caixa!$N$12:$N$5134,Caixa!$B$12:$B$5134,MB$12,Caixa!$L$12:$L$5134,$C27)+SUMIFS(Banco!$M$12:$M$5000,Banco!$B$12:$B$5000,MB$12,Banco!$K$12:$K$5000,$C27))*-1</f>
        <v>0</v>
      </c>
      <c r="MC27" s="101">
        <f>(SUMIFS(Caixa!$N$12:$N$5134,Caixa!$B$12:$B$5134,MC$12,Caixa!$L$12:$L$5134,$C27)+SUMIFS(Banco!$M$12:$M$5000,Banco!$B$12:$B$5000,MC$12,Banco!$K$12:$K$5000,$C27))*-1</f>
        <v>0</v>
      </c>
      <c r="MD27" s="101">
        <f>(SUMIFS(Caixa!$N$12:$N$5134,Caixa!$B$12:$B$5134,MD$12,Caixa!$L$12:$L$5134,$C27)+SUMIFS(Banco!$M$12:$M$5000,Banco!$B$12:$B$5000,MD$12,Banco!$K$12:$K$5000,$C27))*-1</f>
        <v>0</v>
      </c>
      <c r="ME27" s="101">
        <f>(SUMIFS(Caixa!$N$12:$N$5134,Caixa!$B$12:$B$5134,ME$12,Caixa!$L$12:$L$5134,$C27)+SUMIFS(Banco!$M$12:$M$5000,Banco!$B$12:$B$5000,ME$12,Banco!$K$12:$K$5000,$C27))*-1</f>
        <v>0</v>
      </c>
      <c r="MF27" s="101">
        <f>(SUMIFS(Caixa!$N$12:$N$5134,Caixa!$B$12:$B$5134,MF$12,Caixa!$L$12:$L$5134,$C27)+SUMIFS(Banco!$M$12:$M$5000,Banco!$B$12:$B$5000,MF$12,Banco!$K$12:$K$5000,$C27))*-1</f>
        <v>0</v>
      </c>
      <c r="MG27" s="101">
        <f>(SUMIFS(Caixa!$N$12:$N$5134,Caixa!$B$12:$B$5134,MG$12,Caixa!$L$12:$L$5134,$C27)+SUMIFS(Banco!$M$12:$M$5000,Banco!$B$12:$B$5000,MG$12,Banco!$K$12:$K$5000,$C27))*-1</f>
        <v>0</v>
      </c>
      <c r="MH27" s="101">
        <f>(SUMIFS(Caixa!$N$12:$N$5134,Caixa!$B$12:$B$5134,MH$12,Caixa!$L$12:$L$5134,$C27)+SUMIFS(Banco!$M$12:$M$5000,Banco!$B$12:$B$5000,MH$12,Banco!$K$12:$K$5000,$C27))*-1</f>
        <v>0</v>
      </c>
      <c r="MI27" s="101">
        <f>(SUMIFS(Caixa!$N$12:$N$5134,Caixa!$B$12:$B$5134,MI$12,Caixa!$L$12:$L$5134,$C27)+SUMIFS(Banco!$M$12:$M$5000,Banco!$B$12:$B$5000,MI$12,Banco!$K$12:$K$5000,$C27))*-1</f>
        <v>0</v>
      </c>
      <c r="MJ27" s="102">
        <f t="shared" si="337"/>
        <v>0</v>
      </c>
      <c r="MK27" s="101">
        <f>(SUMIFS(Caixa!$N$12:$N$5134,Caixa!$B$12:$B$5134,MK$12,Caixa!$L$12:$L$5134,$C27)+SUMIFS(Banco!$M$12:$M$5000,Banco!$B$12:$B$5000,MK$12,Banco!$K$12:$K$5000,$C27))*-1</f>
        <v>0</v>
      </c>
      <c r="ML27" s="101">
        <f>(SUMIFS(Caixa!$N$12:$N$5134,Caixa!$B$12:$B$5134,ML$12,Caixa!$L$12:$L$5134,$C27)+SUMIFS(Banco!$M$12:$M$5000,Banco!$B$12:$B$5000,ML$12,Banco!$K$12:$K$5000,$C27))*-1</f>
        <v>0</v>
      </c>
      <c r="MM27" s="101">
        <f>(SUMIFS(Caixa!$N$12:$N$5134,Caixa!$B$12:$B$5134,MM$12,Caixa!$L$12:$L$5134,$C27)+SUMIFS(Banco!$M$12:$M$5000,Banco!$B$12:$B$5000,MM$12,Banco!$K$12:$K$5000,$C27))*-1</f>
        <v>0</v>
      </c>
      <c r="MN27" s="101">
        <f>(SUMIFS(Caixa!$N$12:$N$5134,Caixa!$B$12:$B$5134,MN$12,Caixa!$L$12:$L$5134,$C27)+SUMIFS(Banco!$M$12:$M$5000,Banco!$B$12:$B$5000,MN$12,Banco!$K$12:$K$5000,$C27))*-1</f>
        <v>0</v>
      </c>
      <c r="MO27" s="101">
        <f>(SUMIFS(Caixa!$N$12:$N$5134,Caixa!$B$12:$B$5134,MO$12,Caixa!$L$12:$L$5134,$C27)+SUMIFS(Banco!$M$12:$M$5000,Banco!$B$12:$B$5000,MO$12,Banco!$K$12:$K$5000,$C27))*-1</f>
        <v>0</v>
      </c>
      <c r="MP27" s="101">
        <f>(SUMIFS(Caixa!$N$12:$N$5134,Caixa!$B$12:$B$5134,MP$12,Caixa!$L$12:$L$5134,$C27)+SUMIFS(Banco!$M$12:$M$5000,Banco!$B$12:$B$5000,MP$12,Banco!$K$12:$K$5000,$C27))*-1</f>
        <v>0</v>
      </c>
      <c r="MQ27" s="101">
        <f>(SUMIFS(Caixa!$N$12:$N$5134,Caixa!$B$12:$B$5134,MQ$12,Caixa!$L$12:$L$5134,$C27)+SUMIFS(Banco!$M$12:$M$5000,Banco!$B$12:$B$5000,MQ$12,Banco!$K$12:$K$5000,$C27))*-1</f>
        <v>0</v>
      </c>
      <c r="MR27" s="101">
        <f>(SUMIFS(Caixa!$N$12:$N$5134,Caixa!$B$12:$B$5134,MR$12,Caixa!$L$12:$L$5134,$C27)+SUMIFS(Banco!$M$12:$M$5000,Banco!$B$12:$B$5000,MR$12,Banco!$K$12:$K$5000,$C27))*-1</f>
        <v>0</v>
      </c>
      <c r="MS27" s="101">
        <f>(SUMIFS(Caixa!$N$12:$N$5134,Caixa!$B$12:$B$5134,MS$12,Caixa!$L$12:$L$5134,$C27)+SUMIFS(Banco!$M$12:$M$5000,Banco!$B$12:$B$5000,MS$12,Banco!$K$12:$K$5000,$C27))*-1</f>
        <v>0</v>
      </c>
      <c r="MT27" s="101">
        <f>(SUMIFS(Caixa!$N$12:$N$5134,Caixa!$B$12:$B$5134,MT$12,Caixa!$L$12:$L$5134,$C27)+SUMIFS(Banco!$M$12:$M$5000,Banco!$B$12:$B$5000,MT$12,Banco!$K$12:$K$5000,$C27))*-1</f>
        <v>0</v>
      </c>
      <c r="MU27" s="101">
        <f>(SUMIFS(Caixa!$N$12:$N$5134,Caixa!$B$12:$B$5134,MU$12,Caixa!$L$12:$L$5134,$C27)+SUMIFS(Banco!$M$12:$M$5000,Banco!$B$12:$B$5000,MU$12,Banco!$K$12:$K$5000,$C27))*-1</f>
        <v>0</v>
      </c>
      <c r="MV27" s="101">
        <f>(SUMIFS(Caixa!$N$12:$N$5134,Caixa!$B$12:$B$5134,MV$12,Caixa!$L$12:$L$5134,$C27)+SUMIFS(Banco!$M$12:$M$5000,Banco!$B$12:$B$5000,MV$12,Banco!$K$12:$K$5000,$C27))*-1</f>
        <v>0</v>
      </c>
      <c r="MW27" s="101">
        <f>(SUMIFS(Caixa!$N$12:$N$5134,Caixa!$B$12:$B$5134,MW$12,Caixa!$L$12:$L$5134,$C27)+SUMIFS(Banco!$M$12:$M$5000,Banco!$B$12:$B$5000,MW$12,Banco!$K$12:$K$5000,$C27))*-1</f>
        <v>0</v>
      </c>
      <c r="MX27" s="101">
        <f>(SUMIFS(Caixa!$N$12:$N$5134,Caixa!$B$12:$B$5134,MX$12,Caixa!$L$12:$L$5134,$C27)+SUMIFS(Banco!$M$12:$M$5000,Banco!$B$12:$B$5000,MX$12,Banco!$K$12:$K$5000,$C27))*-1</f>
        <v>0</v>
      </c>
      <c r="MY27" s="101">
        <f>(SUMIFS(Caixa!$N$12:$N$5134,Caixa!$B$12:$B$5134,MY$12,Caixa!$L$12:$L$5134,$C27)+SUMIFS(Banco!$M$12:$M$5000,Banco!$B$12:$B$5000,MY$12,Banco!$K$12:$K$5000,$C27))*-1</f>
        <v>0</v>
      </c>
      <c r="MZ27" s="101">
        <f>(SUMIFS(Caixa!$N$12:$N$5134,Caixa!$B$12:$B$5134,MZ$12,Caixa!$L$12:$L$5134,$C27)+SUMIFS(Banco!$M$12:$M$5000,Banco!$B$12:$B$5000,MZ$12,Banco!$K$12:$K$5000,$C27))*-1</f>
        <v>0</v>
      </c>
      <c r="NA27" s="101">
        <f>(SUMIFS(Caixa!$N$12:$N$5134,Caixa!$B$12:$B$5134,NA$12,Caixa!$L$12:$L$5134,$C27)+SUMIFS(Banco!$M$12:$M$5000,Banco!$B$12:$B$5000,NA$12,Banco!$K$12:$K$5000,$C27))*-1</f>
        <v>0</v>
      </c>
      <c r="NB27" s="101">
        <f>(SUMIFS(Caixa!$N$12:$N$5134,Caixa!$B$12:$B$5134,NB$12,Caixa!$L$12:$L$5134,$C27)+SUMIFS(Banco!$M$12:$M$5000,Banco!$B$12:$B$5000,NB$12,Banco!$K$12:$K$5000,$C27))*-1</f>
        <v>0</v>
      </c>
      <c r="NC27" s="101">
        <f>(SUMIFS(Caixa!$N$12:$N$5134,Caixa!$B$12:$B$5134,NC$12,Caixa!$L$12:$L$5134,$C27)+SUMIFS(Banco!$M$12:$M$5000,Banco!$B$12:$B$5000,NC$12,Banco!$K$12:$K$5000,$C27))*-1</f>
        <v>0</v>
      </c>
      <c r="ND27" s="101">
        <f>(SUMIFS(Caixa!$N$12:$N$5134,Caixa!$B$12:$B$5134,ND$12,Caixa!$L$12:$L$5134,$C27)+SUMIFS(Banco!$M$12:$M$5000,Banco!$B$12:$B$5000,ND$12,Banco!$K$12:$K$5000,$C27))*-1</f>
        <v>0</v>
      </c>
      <c r="NE27" s="101">
        <f>(SUMIFS(Caixa!$N$12:$N$5134,Caixa!$B$12:$B$5134,NE$12,Caixa!$L$12:$L$5134,$C27)+SUMIFS(Banco!$M$12:$M$5000,Banco!$B$12:$B$5000,NE$12,Banco!$K$12:$K$5000,$C27))*-1</f>
        <v>0</v>
      </c>
      <c r="NF27" s="101">
        <f>(SUMIFS(Caixa!$N$12:$N$5134,Caixa!$B$12:$B$5134,NF$12,Caixa!$L$12:$L$5134,$C27)+SUMIFS(Banco!$M$12:$M$5000,Banco!$B$12:$B$5000,NF$12,Banco!$K$12:$K$5000,$C27))*-1</f>
        <v>0</v>
      </c>
      <c r="NG27" s="101">
        <f>(SUMIFS(Caixa!$N$12:$N$5134,Caixa!$B$12:$B$5134,NG$12,Caixa!$L$12:$L$5134,$C27)+SUMIFS(Banco!$M$12:$M$5000,Banco!$B$12:$B$5000,NG$12,Banco!$K$12:$K$5000,$C27))*-1</f>
        <v>0</v>
      </c>
      <c r="NH27" s="101">
        <f>(SUMIFS(Caixa!$N$12:$N$5134,Caixa!$B$12:$B$5134,NH$12,Caixa!$L$12:$L$5134,$C27)+SUMIFS(Banco!$M$12:$M$5000,Banco!$B$12:$B$5000,NH$12,Banco!$K$12:$K$5000,$C27))*-1</f>
        <v>0</v>
      </c>
      <c r="NI27" s="101">
        <f>(SUMIFS(Caixa!$N$12:$N$5134,Caixa!$B$12:$B$5134,NI$12,Caixa!$L$12:$L$5134,$C27)+SUMIFS(Banco!$M$12:$M$5000,Banco!$B$12:$B$5000,NI$12,Banco!$K$12:$K$5000,$C27))*-1</f>
        <v>0</v>
      </c>
      <c r="NJ27" s="101">
        <f>(SUMIFS(Caixa!$N$12:$N$5134,Caixa!$B$12:$B$5134,NJ$12,Caixa!$L$12:$L$5134,$C27)+SUMIFS(Banco!$M$12:$M$5000,Banco!$B$12:$B$5000,NJ$12,Banco!$K$12:$K$5000,$C27))*-1</f>
        <v>0</v>
      </c>
      <c r="NK27" s="101">
        <f>(SUMIFS(Caixa!$N$12:$N$5134,Caixa!$B$12:$B$5134,NK$12,Caixa!$L$12:$L$5134,$C27)+SUMIFS(Banco!$M$12:$M$5000,Banco!$B$12:$B$5000,NK$12,Banco!$K$12:$K$5000,$C27))*-1</f>
        <v>0</v>
      </c>
      <c r="NL27" s="101">
        <f>(SUMIFS(Caixa!$N$12:$N$5134,Caixa!$B$12:$B$5134,NL$12,Caixa!$L$12:$L$5134,$C27)+SUMIFS(Banco!$M$12:$M$5000,Banco!$B$12:$B$5000,NL$12,Banco!$K$12:$K$5000,$C27))*-1</f>
        <v>0</v>
      </c>
      <c r="NM27" s="101">
        <f>(SUMIFS(Caixa!$N$12:$N$5134,Caixa!$B$12:$B$5134,NM$12,Caixa!$L$12:$L$5134,$C27)+SUMIFS(Banco!$M$12:$M$5000,Banco!$B$12:$B$5000,NM$12,Banco!$K$12:$K$5000,$C27))*-1</f>
        <v>0</v>
      </c>
      <c r="NN27" s="101">
        <f>(SUMIFS(Caixa!$N$12:$N$5134,Caixa!$B$12:$B$5134,NN$12,Caixa!$L$12:$L$5134,$C27)+SUMIFS(Banco!$M$12:$M$5000,Banco!$B$12:$B$5000,NN$12,Banco!$K$12:$K$5000,$C27))*-1</f>
        <v>0</v>
      </c>
      <c r="NO27" s="101">
        <f>(SUMIFS(Caixa!$N$12:$N$5134,Caixa!$B$12:$B$5134,NO$12,Caixa!$L$12:$L$5134,$C27)+SUMIFS(Banco!$M$12:$M$5000,Banco!$B$12:$B$5000,NO$12,Banco!$K$12:$K$5000,$C27))*-1</f>
        <v>0</v>
      </c>
      <c r="NP27" s="102">
        <f t="shared" si="344"/>
        <v>0</v>
      </c>
    </row>
    <row r="28" spans="2:380" hidden="1" outlineLevel="1" x14ac:dyDescent="0.2">
      <c r="B28" s="100" t="str">
        <f>VLOOKUP(C28,Tabela2[[#All],[Cd e desc cta Financeira]:[Tipo]],4,FALSE)</f>
        <v>Gastos Fixos</v>
      </c>
      <c r="C28" s="100" t="s">
        <v>196</v>
      </c>
      <c r="D28" s="101">
        <f>(SUMIFS(Caixa!$N$12:$N$5134,Caixa!$B$12:$B$5134,D$12,Caixa!$L$12:$L$5134,$C28)+SUMIFS(Banco!$M$12:$M$5000,Banco!$B$12:$B$5000,D$12,Banco!$K$12:$K$5000,$C28))*-1</f>
        <v>0</v>
      </c>
      <c r="E28" s="101">
        <f>(SUMIFS(Caixa!$N$12:$N$5134,Caixa!$B$12:$B$5134,E$12,Caixa!$L$12:$L$5134,$C28)+SUMIFS(Banco!$M$12:$M$5000,Banco!$B$12:$B$5000,E$12,Banco!$K$12:$K$5000,$C28))*-1</f>
        <v>0</v>
      </c>
      <c r="F28" s="101">
        <f>(SUMIFS(Caixa!$N$12:$N$5134,Caixa!$B$12:$B$5134,F$12,Caixa!$L$12:$L$5134,$C28)+SUMIFS(Banco!$M$12:$M$5000,Banco!$B$12:$B$5000,F$12,Banco!$K$12:$K$5000,$C28))*-1</f>
        <v>0</v>
      </c>
      <c r="G28" s="101">
        <f>(SUMIFS(Caixa!$N$12:$N$5134,Caixa!$B$12:$B$5134,G$12,Caixa!$L$12:$L$5134,$C28)+SUMIFS(Banco!$M$12:$M$5000,Banco!$B$12:$B$5000,G$12,Banco!$K$12:$K$5000,$C28))*-1</f>
        <v>0</v>
      </c>
      <c r="H28" s="101">
        <f>(SUMIFS(Caixa!$N$12:$N$5134,Caixa!$B$12:$B$5134,H$12,Caixa!$L$12:$L$5134,$C28)+SUMIFS(Banco!$M$12:$M$5000,Banco!$B$12:$B$5000,H$12,Banco!$K$12:$K$5000,$C28))*-1</f>
        <v>0</v>
      </c>
      <c r="I28" s="101">
        <f>(SUMIFS(Caixa!$N$12:$N$5134,Caixa!$B$12:$B$5134,I$12,Caixa!$L$12:$L$5134,$C28)+SUMIFS(Banco!$M$12:$M$5000,Banco!$B$12:$B$5000,I$12,Banco!$K$12:$K$5000,$C28))*-1</f>
        <v>0</v>
      </c>
      <c r="J28" s="101">
        <f>(SUMIFS(Caixa!$N$12:$N$5134,Caixa!$B$12:$B$5134,J$12,Caixa!$L$12:$L$5134,$C28)+SUMIFS(Banco!$M$12:$M$5000,Banco!$B$12:$B$5000,J$12,Banco!$K$12:$K$5000,$C28))*-1</f>
        <v>0</v>
      </c>
      <c r="K28" s="101">
        <f>(SUMIFS(Caixa!$N$12:$N$5134,Caixa!$B$12:$B$5134,K$12,Caixa!$L$12:$L$5134,$C28)+SUMIFS(Banco!$M$12:$M$5000,Banco!$B$12:$B$5000,K$12,Banco!$K$12:$K$5000,$C28))*-1</f>
        <v>0</v>
      </c>
      <c r="L28" s="101">
        <f>(SUMIFS(Caixa!$N$12:$N$5134,Caixa!$B$12:$B$5134,L$12,Caixa!$L$12:$L$5134,$C28)+SUMIFS(Banco!$M$12:$M$5000,Banco!$B$12:$B$5000,L$12,Banco!$K$12:$K$5000,$C28))*-1</f>
        <v>0</v>
      </c>
      <c r="M28" s="101">
        <f>(SUMIFS(Caixa!$N$12:$N$5134,Caixa!$B$12:$B$5134,M$12,Caixa!$L$12:$L$5134,$C28)+SUMIFS(Banco!$M$12:$M$5000,Banco!$B$12:$B$5000,M$12,Banco!$K$12:$K$5000,$C28))*-1</f>
        <v>0</v>
      </c>
      <c r="N28" s="101">
        <f>(SUMIFS(Caixa!$N$12:$N$5134,Caixa!$B$12:$B$5134,N$12,Caixa!$L$12:$L$5134,$C28)+SUMIFS(Banco!$M$12:$M$5000,Banco!$B$12:$B$5000,N$12,Banco!$K$12:$K$5000,$C28))*-1</f>
        <v>0</v>
      </c>
      <c r="O28" s="101">
        <f>(SUMIFS(Caixa!$N$12:$N$5134,Caixa!$B$12:$B$5134,O$12,Caixa!$L$12:$L$5134,$C28)+SUMIFS(Banco!$M$12:$M$5000,Banco!$B$12:$B$5000,O$12,Banco!$K$12:$K$5000,$C28))*-1</f>
        <v>0</v>
      </c>
      <c r="P28" s="101">
        <f>(SUMIFS(Caixa!$N$12:$N$5134,Caixa!$B$12:$B$5134,P$12,Caixa!$L$12:$L$5134,$C28)+SUMIFS(Banco!$M$12:$M$5000,Banco!$B$12:$B$5000,P$12,Banco!$K$12:$K$5000,$C28))*-1</f>
        <v>0</v>
      </c>
      <c r="Q28" s="101">
        <f>(SUMIFS(Caixa!$N$12:$N$5134,Caixa!$B$12:$B$5134,Q$12,Caixa!$L$12:$L$5134,$C28)+SUMIFS(Banco!$M$12:$M$5000,Banco!$B$12:$B$5000,Q$12,Banco!$K$12:$K$5000,$C28))*-1</f>
        <v>0</v>
      </c>
      <c r="R28" s="101">
        <f>(SUMIFS(Caixa!$N$12:$N$5134,Caixa!$B$12:$B$5134,R$12,Caixa!$L$12:$L$5134,$C28)+SUMIFS(Banco!$M$12:$M$5000,Banco!$B$12:$B$5000,R$12,Banco!$K$12:$K$5000,$C28))*-1</f>
        <v>0</v>
      </c>
      <c r="S28" s="101">
        <f>(SUMIFS(Caixa!$N$12:$N$5134,Caixa!$B$12:$B$5134,S$12,Caixa!$L$12:$L$5134,$C28)+SUMIFS(Banco!$M$12:$M$5000,Banco!$B$12:$B$5000,S$12,Banco!$K$12:$K$5000,$C28))*-1</f>
        <v>0</v>
      </c>
      <c r="T28" s="101">
        <f>(SUMIFS(Caixa!$N$12:$N$5134,Caixa!$B$12:$B$5134,T$12,Caixa!$L$12:$L$5134,$C28)+SUMIFS(Banco!$M$12:$M$5000,Banco!$B$12:$B$5000,T$12,Banco!$K$12:$K$5000,$C28))*-1</f>
        <v>0</v>
      </c>
      <c r="U28" s="101">
        <f>(SUMIFS(Caixa!$N$12:$N$5134,Caixa!$B$12:$B$5134,U$12,Caixa!$L$12:$L$5134,$C28)+SUMIFS(Banco!$M$12:$M$5000,Banco!$B$12:$B$5000,U$12,Banco!$K$12:$K$5000,$C28))*-1</f>
        <v>0</v>
      </c>
      <c r="V28" s="101">
        <f>(SUMIFS(Caixa!$N$12:$N$5134,Caixa!$B$12:$B$5134,V$12,Caixa!$L$12:$L$5134,$C28)+SUMIFS(Banco!$M$12:$M$5000,Banco!$B$12:$B$5000,V$12,Banco!$K$12:$K$5000,$C28))*-1</f>
        <v>0</v>
      </c>
      <c r="W28" s="101">
        <f>(SUMIFS(Caixa!$N$12:$N$5134,Caixa!$B$12:$B$5134,W$12,Caixa!$L$12:$L$5134,$C28)+SUMIFS(Banco!$M$12:$M$5000,Banco!$B$12:$B$5000,W$12,Banco!$K$12:$K$5000,$C28))*-1</f>
        <v>0</v>
      </c>
      <c r="X28" s="101">
        <f>(SUMIFS(Caixa!$N$12:$N$5134,Caixa!$B$12:$B$5134,X$12,Caixa!$L$12:$L$5134,$C28)+SUMIFS(Banco!$M$12:$M$5000,Banco!$B$12:$B$5000,X$12,Banco!$K$12:$K$5000,$C28))*-1</f>
        <v>0</v>
      </c>
      <c r="Y28" s="101">
        <f>(SUMIFS(Caixa!$N$12:$N$5134,Caixa!$B$12:$B$5134,Y$12,Caixa!$L$12:$L$5134,$C28)+SUMIFS(Banco!$M$12:$M$5000,Banco!$B$12:$B$5000,Y$12,Banco!$K$12:$K$5000,$C28))*-1</f>
        <v>0</v>
      </c>
      <c r="Z28" s="101">
        <f>(SUMIFS(Caixa!$N$12:$N$5134,Caixa!$B$12:$B$5134,Z$12,Caixa!$L$12:$L$5134,$C28)+SUMIFS(Banco!$M$12:$M$5000,Banco!$B$12:$B$5000,Z$12,Banco!$K$12:$K$5000,$C28))*-1</f>
        <v>0</v>
      </c>
      <c r="AA28" s="101">
        <f>(SUMIFS(Caixa!$N$12:$N$5134,Caixa!$B$12:$B$5134,AA$12,Caixa!$L$12:$L$5134,$C28)+SUMIFS(Banco!$M$12:$M$5000,Banco!$B$12:$B$5000,AA$12,Banco!$K$12:$K$5000,$C28))*-1</f>
        <v>0</v>
      </c>
      <c r="AB28" s="101">
        <f>(SUMIFS(Caixa!$N$12:$N$5134,Caixa!$B$12:$B$5134,AB$12,Caixa!$L$12:$L$5134,$C28)+SUMIFS(Banco!$M$12:$M$5000,Banco!$B$12:$B$5000,AB$12,Banco!$K$12:$K$5000,$C28))*-1</f>
        <v>0</v>
      </c>
      <c r="AC28" s="101">
        <f>(SUMIFS(Caixa!$N$12:$N$5134,Caixa!$B$12:$B$5134,AC$12,Caixa!$L$12:$L$5134,$C28)+SUMIFS(Banco!$M$12:$M$5000,Banco!$B$12:$B$5000,AC$12,Banco!$K$12:$K$5000,$C28))*-1</f>
        <v>0</v>
      </c>
      <c r="AD28" s="101">
        <f>(SUMIFS(Caixa!$N$12:$N$5134,Caixa!$B$12:$B$5134,AD$12,Caixa!$L$12:$L$5134,$C28)+SUMIFS(Banco!$M$12:$M$5000,Banco!$B$12:$B$5000,AD$12,Banco!$K$12:$K$5000,$C28))*-1</f>
        <v>0</v>
      </c>
      <c r="AE28" s="101">
        <f>(SUMIFS(Caixa!$N$12:$N$5134,Caixa!$B$12:$B$5134,AE$12,Caixa!$L$12:$L$5134,$C28)+SUMIFS(Banco!$M$12:$M$5000,Banco!$B$12:$B$5000,AE$12,Banco!$K$12:$K$5000,$C28))*-1</f>
        <v>0</v>
      </c>
      <c r="AF28" s="101">
        <f>(SUMIFS(Caixa!$N$12:$N$5134,Caixa!$B$12:$B$5134,AF$12,Caixa!$L$12:$L$5134,$C28)+SUMIFS(Banco!$M$12:$M$5000,Banco!$B$12:$B$5000,AF$12,Banco!$K$12:$K$5000,$C28))*-1</f>
        <v>0</v>
      </c>
      <c r="AG28" s="101">
        <f>(SUMIFS(Caixa!$N$12:$N$5134,Caixa!$B$12:$B$5134,AG$12,Caixa!$L$12:$L$5134,$C28)+SUMIFS(Banco!$M$12:$M$5000,Banco!$B$12:$B$5000,AG$12,Banco!$K$12:$K$5000,$C28))*-1</f>
        <v>0</v>
      </c>
      <c r="AH28" s="101">
        <f>(SUMIFS(Caixa!$N$12:$N$5134,Caixa!$B$12:$B$5134,AH$12,Caixa!$L$12:$L$5134,$C28)+SUMIFS(Banco!$M$12:$M$5000,Banco!$B$12:$B$5000,AH$12,Banco!$K$12:$K$5000,$C28))*-1</f>
        <v>0</v>
      </c>
      <c r="AI28" s="102">
        <f t="shared" si="338"/>
        <v>0</v>
      </c>
      <c r="AJ28" s="101">
        <f>(SUMIFS(Caixa!$N$12:$N$5134,Caixa!$B$12:$B$5134,AJ$12,Caixa!$L$12:$L$5134,$C28)+SUMIFS(Banco!$M$12:$M$5000,Banco!$B$12:$B$5000,AJ$12,Banco!$K$12:$K$5000,$C28))*-1</f>
        <v>0</v>
      </c>
      <c r="AK28" s="101">
        <f>(SUMIFS(Caixa!$N$12:$N$5134,Caixa!$B$12:$B$5134,AK$12,Caixa!$L$12:$L$5134,$C28)+SUMIFS(Banco!$M$12:$M$5000,Banco!$B$12:$B$5000,AK$12,Banco!$K$12:$K$5000,$C28))*-1</f>
        <v>0</v>
      </c>
      <c r="AL28" s="101">
        <f>(SUMIFS(Caixa!$N$12:$N$5134,Caixa!$B$12:$B$5134,AL$12,Caixa!$L$12:$L$5134,$C28)+SUMIFS(Banco!$M$12:$M$5000,Banco!$B$12:$B$5000,AL$12,Banco!$K$12:$K$5000,$C28))*-1</f>
        <v>0</v>
      </c>
      <c r="AM28" s="101">
        <f>(SUMIFS(Caixa!$N$12:$N$5134,Caixa!$B$12:$B$5134,AM$12,Caixa!$L$12:$L$5134,$C28)+SUMIFS(Banco!$M$12:$M$5000,Banco!$B$12:$B$5000,AM$12,Banco!$K$12:$K$5000,$C28))*-1</f>
        <v>0</v>
      </c>
      <c r="AN28" s="101">
        <f>(SUMIFS(Caixa!$N$12:$N$5134,Caixa!$B$12:$B$5134,AN$12,Caixa!$L$12:$L$5134,$C28)+SUMIFS(Banco!$M$12:$M$5000,Banco!$B$12:$B$5000,AN$12,Banco!$K$12:$K$5000,$C28))*-1</f>
        <v>0</v>
      </c>
      <c r="AO28" s="101">
        <f>(SUMIFS(Caixa!$N$12:$N$5134,Caixa!$B$12:$B$5134,AO$12,Caixa!$L$12:$L$5134,$C28)+SUMIFS(Banco!$M$12:$M$5000,Banco!$B$12:$B$5000,AO$12,Banco!$K$12:$K$5000,$C28))*-1</f>
        <v>0</v>
      </c>
      <c r="AP28" s="101">
        <f>(SUMIFS(Caixa!$N$12:$N$5134,Caixa!$B$12:$B$5134,AP$12,Caixa!$L$12:$L$5134,$C28)+SUMIFS(Banco!$M$12:$M$5000,Banco!$B$12:$B$5000,AP$12,Banco!$K$12:$K$5000,$C28))*-1</f>
        <v>0</v>
      </c>
      <c r="AQ28" s="101">
        <f>(SUMIFS(Caixa!$N$12:$N$5134,Caixa!$B$12:$B$5134,AQ$12,Caixa!$L$12:$L$5134,$C28)+SUMIFS(Banco!$M$12:$M$5000,Banco!$B$12:$B$5000,AQ$12,Banco!$K$12:$K$5000,$C28))*-1</f>
        <v>0</v>
      </c>
      <c r="AR28" s="101">
        <f>(SUMIFS(Caixa!$N$12:$N$5134,Caixa!$B$12:$B$5134,AR$12,Caixa!$L$12:$L$5134,$C28)+SUMIFS(Banco!$M$12:$M$5000,Banco!$B$12:$B$5000,AR$12,Banco!$K$12:$K$5000,$C28))*-1</f>
        <v>0</v>
      </c>
      <c r="AS28" s="101">
        <f>(SUMIFS(Caixa!$N$12:$N$5134,Caixa!$B$12:$B$5134,AS$12,Caixa!$L$12:$L$5134,$C28)+SUMIFS(Banco!$M$12:$M$5000,Banco!$B$12:$B$5000,AS$12,Banco!$K$12:$K$5000,$C28))*-1</f>
        <v>0</v>
      </c>
      <c r="AT28" s="101">
        <f>(SUMIFS(Caixa!$N$12:$N$5134,Caixa!$B$12:$B$5134,AT$12,Caixa!$L$12:$L$5134,$C28)+SUMIFS(Banco!$M$12:$M$5000,Banco!$B$12:$B$5000,AT$12,Banco!$K$12:$K$5000,$C28))*-1</f>
        <v>0</v>
      </c>
      <c r="AU28" s="101">
        <f>(SUMIFS(Caixa!$N$12:$N$5134,Caixa!$B$12:$B$5134,AU$12,Caixa!$L$12:$L$5134,$C28)+SUMIFS(Banco!$M$12:$M$5000,Banco!$B$12:$B$5000,AU$12,Banco!$K$12:$K$5000,$C28))*-1</f>
        <v>0</v>
      </c>
      <c r="AV28" s="101">
        <f>(SUMIFS(Caixa!$N$12:$N$5134,Caixa!$B$12:$B$5134,AV$12,Caixa!$L$12:$L$5134,$C28)+SUMIFS(Banco!$M$12:$M$5000,Banco!$B$12:$B$5000,AV$12,Banco!$K$12:$K$5000,$C28))*-1</f>
        <v>0</v>
      </c>
      <c r="AW28" s="101">
        <f>(SUMIFS(Caixa!$N$12:$N$5134,Caixa!$B$12:$B$5134,AW$12,Caixa!$L$12:$L$5134,$C28)+SUMIFS(Banco!$M$12:$M$5000,Banco!$B$12:$B$5000,AW$12,Banco!$K$12:$K$5000,$C28))*-1</f>
        <v>0</v>
      </c>
      <c r="AX28" s="101">
        <f>(SUMIFS(Caixa!$N$12:$N$5134,Caixa!$B$12:$B$5134,AX$12,Caixa!$L$12:$L$5134,$C28)+SUMIFS(Banco!$M$12:$M$5000,Banco!$B$12:$B$5000,AX$12,Banco!$K$12:$K$5000,$C28))*-1</f>
        <v>0</v>
      </c>
      <c r="AY28" s="101">
        <f>(SUMIFS(Caixa!$N$12:$N$5134,Caixa!$B$12:$B$5134,AY$12,Caixa!$L$12:$L$5134,$C28)+SUMIFS(Banco!$M$12:$M$5000,Banco!$B$12:$B$5000,AY$12,Banco!$K$12:$K$5000,$C28))*-1</f>
        <v>0</v>
      </c>
      <c r="AZ28" s="101">
        <f>(SUMIFS(Caixa!$N$12:$N$5134,Caixa!$B$12:$B$5134,AZ$12,Caixa!$L$12:$L$5134,$C28)+SUMIFS(Banco!$M$12:$M$5000,Banco!$B$12:$B$5000,AZ$12,Banco!$K$12:$K$5000,$C28))*-1</f>
        <v>0</v>
      </c>
      <c r="BA28" s="101">
        <f>(SUMIFS(Caixa!$N$12:$N$5134,Caixa!$B$12:$B$5134,BA$12,Caixa!$L$12:$L$5134,$C28)+SUMIFS(Banco!$M$12:$M$5000,Banco!$B$12:$B$5000,BA$12,Banco!$K$12:$K$5000,$C28))*-1</f>
        <v>0</v>
      </c>
      <c r="BB28" s="101">
        <f>(SUMIFS(Caixa!$N$12:$N$5134,Caixa!$B$12:$B$5134,BB$12,Caixa!$L$12:$L$5134,$C28)+SUMIFS(Banco!$M$12:$M$5000,Banco!$B$12:$B$5000,BB$12,Banco!$K$12:$K$5000,$C28))*-1</f>
        <v>0</v>
      </c>
      <c r="BC28" s="101">
        <f>(SUMIFS(Caixa!$N$12:$N$5134,Caixa!$B$12:$B$5134,BC$12,Caixa!$L$12:$L$5134,$C28)+SUMIFS(Banco!$M$12:$M$5000,Banco!$B$12:$B$5000,BC$12,Banco!$K$12:$K$5000,$C28))*-1</f>
        <v>0</v>
      </c>
      <c r="BD28" s="101">
        <f>(SUMIFS(Caixa!$N$12:$N$5134,Caixa!$B$12:$B$5134,BD$12,Caixa!$L$12:$L$5134,$C28)+SUMIFS(Banco!$M$12:$M$5000,Banco!$B$12:$B$5000,BD$12,Banco!$K$12:$K$5000,$C28))*-1</f>
        <v>0</v>
      </c>
      <c r="BE28" s="101">
        <f>(SUMIFS(Caixa!$N$12:$N$5134,Caixa!$B$12:$B$5134,BE$12,Caixa!$L$12:$L$5134,$C28)+SUMIFS(Banco!$M$12:$M$5000,Banco!$B$12:$B$5000,BE$12,Banco!$K$12:$K$5000,$C28))*-1</f>
        <v>0</v>
      </c>
      <c r="BF28" s="101">
        <f>(SUMIFS(Caixa!$N$12:$N$5134,Caixa!$B$12:$B$5134,BF$12,Caixa!$L$12:$L$5134,$C28)+SUMIFS(Banco!$M$12:$M$5000,Banco!$B$12:$B$5000,BF$12,Banco!$K$12:$K$5000,$C28))*-1</f>
        <v>0</v>
      </c>
      <c r="BG28" s="101">
        <f>(SUMIFS(Caixa!$N$12:$N$5134,Caixa!$B$12:$B$5134,BG$12,Caixa!$L$12:$L$5134,$C28)+SUMIFS(Banco!$M$12:$M$5000,Banco!$B$12:$B$5000,BG$12,Banco!$K$12:$K$5000,$C28))*-1</f>
        <v>0</v>
      </c>
      <c r="BH28" s="101">
        <f>(SUMIFS(Caixa!$N$12:$N$5134,Caixa!$B$12:$B$5134,BH$12,Caixa!$L$12:$L$5134,$C28)+SUMIFS(Banco!$M$12:$M$5000,Banco!$B$12:$B$5000,BH$12,Banco!$K$12:$K$5000,$C28))*-1</f>
        <v>0</v>
      </c>
      <c r="BI28" s="101">
        <f>(SUMIFS(Caixa!$N$12:$N$5134,Caixa!$B$12:$B$5134,BI$12,Caixa!$L$12:$L$5134,$C28)+SUMIFS(Banco!$M$12:$M$5000,Banco!$B$12:$B$5000,BI$12,Banco!$K$12:$K$5000,$C28))*-1</f>
        <v>0</v>
      </c>
      <c r="BJ28" s="101">
        <f>(SUMIFS(Caixa!$N$12:$N$5134,Caixa!$B$12:$B$5134,BJ$12,Caixa!$L$12:$L$5134,$C28)+SUMIFS(Banco!$M$12:$M$5000,Banco!$B$12:$B$5000,BJ$12,Banco!$K$12:$K$5000,$C28))*-1</f>
        <v>0</v>
      </c>
      <c r="BK28" s="101">
        <f>(SUMIFS(Caixa!$N$12:$N$5134,Caixa!$B$12:$B$5134,BK$12,Caixa!$L$12:$L$5134,$C28)+SUMIFS(Banco!$M$12:$M$5000,Banco!$B$12:$B$5000,BK$12,Banco!$K$12:$K$5000,$C28))*-1</f>
        <v>0</v>
      </c>
      <c r="BL28" s="102">
        <f t="shared" si="333"/>
        <v>0</v>
      </c>
      <c r="BM28" s="101">
        <f>(SUMIFS(Caixa!$N$12:$N$5134,Caixa!$B$12:$B$5134,BM$12,Caixa!$L$12:$L$5134,$C28)+SUMIFS(Banco!$M$12:$M$5000,Banco!$B$12:$B$5000,BM$12,Banco!$K$12:$K$5000,$C28))*-1</f>
        <v>0</v>
      </c>
      <c r="BN28" s="101">
        <f>(SUMIFS(Caixa!$N$12:$N$5134,Caixa!$B$12:$B$5134,BN$12,Caixa!$L$12:$L$5134,$C28)+SUMIFS(Banco!$M$12:$M$5000,Banco!$B$12:$B$5000,BN$12,Banco!$K$12:$K$5000,$C28))*-1</f>
        <v>0</v>
      </c>
      <c r="BO28" s="101">
        <f>(SUMIFS(Caixa!$N$12:$N$5134,Caixa!$B$12:$B$5134,BO$12,Caixa!$L$12:$L$5134,$C28)+SUMIFS(Banco!$M$12:$M$5000,Banco!$B$12:$B$5000,BO$12,Banco!$K$12:$K$5000,$C28))*-1</f>
        <v>0</v>
      </c>
      <c r="BP28" s="101">
        <f>(SUMIFS(Caixa!$N$12:$N$5134,Caixa!$B$12:$B$5134,BP$12,Caixa!$L$12:$L$5134,$C28)+SUMIFS(Banco!$M$12:$M$5000,Banco!$B$12:$B$5000,BP$12,Banco!$K$12:$K$5000,$C28))*-1</f>
        <v>0</v>
      </c>
      <c r="BQ28" s="101">
        <f>(SUMIFS(Caixa!$N$12:$N$5134,Caixa!$B$12:$B$5134,BQ$12,Caixa!$L$12:$L$5134,$C28)+SUMIFS(Banco!$M$12:$M$5000,Banco!$B$12:$B$5000,BQ$12,Banco!$K$12:$K$5000,$C28))*-1</f>
        <v>0</v>
      </c>
      <c r="BR28" s="101">
        <f>(SUMIFS(Caixa!$N$12:$N$5134,Caixa!$B$12:$B$5134,BR$12,Caixa!$L$12:$L$5134,$C28)+SUMIFS(Banco!$M$12:$M$5000,Banco!$B$12:$B$5000,BR$12,Banco!$K$12:$K$5000,$C28))*-1</f>
        <v>0</v>
      </c>
      <c r="BS28" s="101">
        <f>(SUMIFS(Caixa!$N$12:$N$5134,Caixa!$B$12:$B$5134,BS$12,Caixa!$L$12:$L$5134,$C28)+SUMIFS(Banco!$M$12:$M$5000,Banco!$B$12:$B$5000,BS$12,Banco!$K$12:$K$5000,$C28))*-1</f>
        <v>0</v>
      </c>
      <c r="BT28" s="101">
        <f>(SUMIFS(Caixa!$N$12:$N$5134,Caixa!$B$12:$B$5134,BT$12,Caixa!$L$12:$L$5134,$C28)+SUMIFS(Banco!$M$12:$M$5000,Banco!$B$12:$B$5000,BT$12,Banco!$K$12:$K$5000,$C28))*-1</f>
        <v>0</v>
      </c>
      <c r="BU28" s="101">
        <f>(SUMIFS(Caixa!$N$12:$N$5134,Caixa!$B$12:$B$5134,BU$12,Caixa!$L$12:$L$5134,$C28)+SUMIFS(Banco!$M$12:$M$5000,Banco!$B$12:$B$5000,BU$12,Banco!$K$12:$K$5000,$C28))*-1</f>
        <v>0</v>
      </c>
      <c r="BV28" s="101">
        <f>(SUMIFS(Caixa!$N$12:$N$5134,Caixa!$B$12:$B$5134,BV$12,Caixa!$L$12:$L$5134,$C28)+SUMIFS(Banco!$M$12:$M$5000,Banco!$B$12:$B$5000,BV$12,Banco!$K$12:$K$5000,$C28))*-1</f>
        <v>0</v>
      </c>
      <c r="BW28" s="101">
        <f>(SUMIFS(Caixa!$N$12:$N$5134,Caixa!$B$12:$B$5134,BW$12,Caixa!$L$12:$L$5134,$C28)+SUMIFS(Banco!$M$12:$M$5000,Banco!$B$12:$B$5000,BW$12,Banco!$K$12:$K$5000,$C28))*-1</f>
        <v>0</v>
      </c>
      <c r="BX28" s="101">
        <f>(SUMIFS(Caixa!$N$12:$N$5134,Caixa!$B$12:$B$5134,BX$12,Caixa!$L$12:$L$5134,$C28)+SUMIFS(Banco!$M$12:$M$5000,Banco!$B$12:$B$5000,BX$12,Banco!$K$12:$K$5000,$C28))*-1</f>
        <v>0</v>
      </c>
      <c r="BY28" s="101">
        <f>(SUMIFS(Caixa!$N$12:$N$5134,Caixa!$B$12:$B$5134,BY$12,Caixa!$L$12:$L$5134,$C28)+SUMIFS(Banco!$M$12:$M$5000,Banco!$B$12:$B$5000,BY$12,Banco!$K$12:$K$5000,$C28))*-1</f>
        <v>0</v>
      </c>
      <c r="BZ28" s="101">
        <f>(SUMIFS(Caixa!$N$12:$N$5134,Caixa!$B$12:$B$5134,BZ$12,Caixa!$L$12:$L$5134,$C28)+SUMIFS(Banco!$M$12:$M$5000,Banco!$B$12:$B$5000,BZ$12,Banco!$K$12:$K$5000,$C28))*-1</f>
        <v>0</v>
      </c>
      <c r="CA28" s="101">
        <f>(SUMIFS(Caixa!$N$12:$N$5134,Caixa!$B$12:$B$5134,CA$12,Caixa!$L$12:$L$5134,$C28)+SUMIFS(Banco!$M$12:$M$5000,Banco!$B$12:$B$5000,CA$12,Banco!$K$12:$K$5000,$C28))*-1</f>
        <v>0</v>
      </c>
      <c r="CB28" s="101">
        <f>(SUMIFS(Caixa!$N$12:$N$5134,Caixa!$B$12:$B$5134,CB$12,Caixa!$L$12:$L$5134,$C28)+SUMIFS(Banco!$M$12:$M$5000,Banco!$B$12:$B$5000,CB$12,Banco!$K$12:$K$5000,$C28))*-1</f>
        <v>0</v>
      </c>
      <c r="CC28" s="101">
        <f>(SUMIFS(Caixa!$N$12:$N$5134,Caixa!$B$12:$B$5134,CC$12,Caixa!$L$12:$L$5134,$C28)+SUMIFS(Banco!$M$12:$M$5000,Banco!$B$12:$B$5000,CC$12,Banco!$K$12:$K$5000,$C28))*-1</f>
        <v>0</v>
      </c>
      <c r="CD28" s="101">
        <f>(SUMIFS(Caixa!$N$12:$N$5134,Caixa!$B$12:$B$5134,CD$12,Caixa!$L$12:$L$5134,$C28)+SUMIFS(Banco!$M$12:$M$5000,Banco!$B$12:$B$5000,CD$12,Banco!$K$12:$K$5000,$C28))*-1</f>
        <v>0</v>
      </c>
      <c r="CE28" s="101">
        <f>(SUMIFS(Caixa!$N$12:$N$5134,Caixa!$B$12:$B$5134,CE$12,Caixa!$L$12:$L$5134,$C28)+SUMIFS(Banco!$M$12:$M$5000,Banco!$B$12:$B$5000,CE$12,Banco!$K$12:$K$5000,$C28))*-1</f>
        <v>0</v>
      </c>
      <c r="CF28" s="101">
        <f>(SUMIFS(Caixa!$N$12:$N$5134,Caixa!$B$12:$B$5134,CF$12,Caixa!$L$12:$L$5134,$C28)+SUMIFS(Banco!$M$12:$M$5000,Banco!$B$12:$B$5000,CF$12,Banco!$K$12:$K$5000,$C28))*-1</f>
        <v>0</v>
      </c>
      <c r="CG28" s="101">
        <f>(SUMIFS(Caixa!$N$12:$N$5134,Caixa!$B$12:$B$5134,CG$12,Caixa!$L$12:$L$5134,$C28)+SUMIFS(Banco!$M$12:$M$5000,Banco!$B$12:$B$5000,CG$12,Banco!$K$12:$K$5000,$C28))*-1</f>
        <v>0</v>
      </c>
      <c r="CH28" s="101">
        <f>(SUMIFS(Caixa!$N$12:$N$5134,Caixa!$B$12:$B$5134,CH$12,Caixa!$L$12:$L$5134,$C28)+SUMIFS(Banco!$M$12:$M$5000,Banco!$B$12:$B$5000,CH$12,Banco!$K$12:$K$5000,$C28))*-1</f>
        <v>0</v>
      </c>
      <c r="CI28" s="101">
        <f>(SUMIFS(Caixa!$N$12:$N$5134,Caixa!$B$12:$B$5134,CI$12,Caixa!$L$12:$L$5134,$C28)+SUMIFS(Banco!$M$12:$M$5000,Banco!$B$12:$B$5000,CI$12,Banco!$K$12:$K$5000,$C28))*-1</f>
        <v>0</v>
      </c>
      <c r="CJ28" s="101">
        <f>(SUMIFS(Caixa!$N$12:$N$5134,Caixa!$B$12:$B$5134,CJ$12,Caixa!$L$12:$L$5134,$C28)+SUMIFS(Banco!$M$12:$M$5000,Banco!$B$12:$B$5000,CJ$12,Banco!$K$12:$K$5000,$C28))*-1</f>
        <v>0</v>
      </c>
      <c r="CK28" s="101">
        <f>(SUMIFS(Caixa!$N$12:$N$5134,Caixa!$B$12:$B$5134,CK$12,Caixa!$L$12:$L$5134,$C28)+SUMIFS(Banco!$M$12:$M$5000,Banco!$B$12:$B$5000,CK$12,Banco!$K$12:$K$5000,$C28))*-1</f>
        <v>0</v>
      </c>
      <c r="CL28" s="101">
        <f>(SUMIFS(Caixa!$N$12:$N$5134,Caixa!$B$12:$B$5134,CL$12,Caixa!$L$12:$L$5134,$C28)+SUMIFS(Banco!$M$12:$M$5000,Banco!$B$12:$B$5000,CL$12,Banco!$K$12:$K$5000,$C28))*-1</f>
        <v>0</v>
      </c>
      <c r="CM28" s="101">
        <f>(SUMIFS(Caixa!$N$12:$N$5134,Caixa!$B$12:$B$5134,CM$12,Caixa!$L$12:$L$5134,$C28)+SUMIFS(Banco!$M$12:$M$5000,Banco!$B$12:$B$5000,CM$12,Banco!$K$12:$K$5000,$C28))*-1</f>
        <v>0</v>
      </c>
      <c r="CN28" s="101">
        <f>(SUMIFS(Caixa!$N$12:$N$5134,Caixa!$B$12:$B$5134,CN$12,Caixa!$L$12:$L$5134,$C28)+SUMIFS(Banco!$M$12:$M$5000,Banco!$B$12:$B$5000,CN$12,Banco!$K$12:$K$5000,$C28))*-1</f>
        <v>0</v>
      </c>
      <c r="CO28" s="101">
        <f>(SUMIFS(Caixa!$N$12:$N$5134,Caixa!$B$12:$B$5134,CO$12,Caixa!$L$12:$L$5134,$C28)+SUMIFS(Banco!$M$12:$M$5000,Banco!$B$12:$B$5000,CO$12,Banco!$K$12:$K$5000,$C28))*-1</f>
        <v>0</v>
      </c>
      <c r="CP28" s="101">
        <f>(SUMIFS(Caixa!$N$12:$N$5134,Caixa!$B$12:$B$5134,CP$12,Caixa!$L$12:$L$5134,$C28)+SUMIFS(Banco!$M$12:$M$5000,Banco!$B$12:$B$5000,CP$12,Banco!$K$12:$K$5000,$C28))*-1</f>
        <v>0</v>
      </c>
      <c r="CQ28" s="101">
        <f>(SUMIFS(Caixa!$N$12:$N$5134,Caixa!$B$12:$B$5134,CQ$12,Caixa!$L$12:$L$5134,$C28)+SUMIFS(Banco!$M$12:$M$5000,Banco!$B$12:$B$5000,CQ$12,Banco!$K$12:$K$5000,$C28))*-1</f>
        <v>0</v>
      </c>
      <c r="CR28" s="102">
        <f t="shared" si="339"/>
        <v>0</v>
      </c>
      <c r="CS28" s="101">
        <f>(SUMIFS(Caixa!$N$12:$N$5134,Caixa!$B$12:$B$5134,CS$12,Caixa!$L$12:$L$5134,$C28)+SUMIFS(Banco!$M$12:$M$5000,Banco!$B$12:$B$5000,CS$12,Banco!$K$12:$K$5000,$C28))*-1</f>
        <v>0</v>
      </c>
      <c r="CT28" s="101">
        <f>(SUMIFS(Caixa!$N$12:$N$5134,Caixa!$B$12:$B$5134,CT$12,Caixa!$L$12:$L$5134,$C28)+SUMIFS(Banco!$M$12:$M$5000,Banco!$B$12:$B$5000,CT$12,Banco!$K$12:$K$5000,$C28))*-1</f>
        <v>0</v>
      </c>
      <c r="CU28" s="101">
        <f>(SUMIFS(Caixa!$N$12:$N$5134,Caixa!$B$12:$B$5134,CU$12,Caixa!$L$12:$L$5134,$C28)+SUMIFS(Banco!$M$12:$M$5000,Banco!$B$12:$B$5000,CU$12,Banco!$K$12:$K$5000,$C28))*-1</f>
        <v>0</v>
      </c>
      <c r="CV28" s="101">
        <f>(SUMIFS(Caixa!$N$12:$N$5134,Caixa!$B$12:$B$5134,CV$12,Caixa!$L$12:$L$5134,$C28)+SUMIFS(Banco!$M$12:$M$5000,Banco!$B$12:$B$5000,CV$12,Banco!$K$12:$K$5000,$C28))*-1</f>
        <v>0</v>
      </c>
      <c r="CW28" s="101">
        <f>(SUMIFS(Caixa!$N$12:$N$5134,Caixa!$B$12:$B$5134,CW$12,Caixa!$L$12:$L$5134,$C28)+SUMIFS(Banco!$M$12:$M$5000,Banco!$B$12:$B$5000,CW$12,Banco!$K$12:$K$5000,$C28))*-1</f>
        <v>0</v>
      </c>
      <c r="CX28" s="101">
        <f>(SUMIFS(Caixa!$N$12:$N$5134,Caixa!$B$12:$B$5134,CX$12,Caixa!$L$12:$L$5134,$C28)+SUMIFS(Banco!$M$12:$M$5000,Banco!$B$12:$B$5000,CX$12,Banco!$K$12:$K$5000,$C28))*-1</f>
        <v>0</v>
      </c>
      <c r="CY28" s="101">
        <f>(SUMIFS(Caixa!$N$12:$N$5134,Caixa!$B$12:$B$5134,CY$12,Caixa!$L$12:$L$5134,$C28)+SUMIFS(Banco!$M$12:$M$5000,Banco!$B$12:$B$5000,CY$12,Banco!$K$12:$K$5000,$C28))*-1</f>
        <v>0</v>
      </c>
      <c r="CZ28" s="101">
        <f>(SUMIFS(Caixa!$N$12:$N$5134,Caixa!$B$12:$B$5134,CZ$12,Caixa!$L$12:$L$5134,$C28)+SUMIFS(Banco!$M$12:$M$5000,Banco!$B$12:$B$5000,CZ$12,Banco!$K$12:$K$5000,$C28))*-1</f>
        <v>0</v>
      </c>
      <c r="DA28" s="101">
        <f>(SUMIFS(Caixa!$N$12:$N$5134,Caixa!$B$12:$B$5134,DA$12,Caixa!$L$12:$L$5134,$C28)+SUMIFS(Banco!$M$12:$M$5000,Banco!$B$12:$B$5000,DA$12,Banco!$K$12:$K$5000,$C28))*-1</f>
        <v>0</v>
      </c>
      <c r="DB28" s="101">
        <f>(SUMIFS(Caixa!$N$12:$N$5134,Caixa!$B$12:$B$5134,DB$12,Caixa!$L$12:$L$5134,$C28)+SUMIFS(Banco!$M$12:$M$5000,Banco!$B$12:$B$5000,DB$12,Banco!$K$12:$K$5000,$C28))*-1</f>
        <v>0</v>
      </c>
      <c r="DC28" s="101">
        <f>(SUMIFS(Caixa!$N$12:$N$5134,Caixa!$B$12:$B$5134,DC$12,Caixa!$L$12:$L$5134,$C28)+SUMIFS(Banco!$M$12:$M$5000,Banco!$B$12:$B$5000,DC$12,Banco!$K$12:$K$5000,$C28))*-1</f>
        <v>0</v>
      </c>
      <c r="DD28" s="101">
        <f>(SUMIFS(Caixa!$N$12:$N$5134,Caixa!$B$12:$B$5134,DD$12,Caixa!$L$12:$L$5134,$C28)+SUMIFS(Banco!$M$12:$M$5000,Banco!$B$12:$B$5000,DD$12,Banco!$K$12:$K$5000,$C28))*-1</f>
        <v>0</v>
      </c>
      <c r="DE28" s="101">
        <f>(SUMIFS(Caixa!$N$12:$N$5134,Caixa!$B$12:$B$5134,DE$12,Caixa!$L$12:$L$5134,$C28)+SUMIFS(Banco!$M$12:$M$5000,Banco!$B$12:$B$5000,DE$12,Banco!$K$12:$K$5000,$C28))*-1</f>
        <v>0</v>
      </c>
      <c r="DF28" s="101">
        <f>(SUMIFS(Caixa!$N$12:$N$5134,Caixa!$B$12:$B$5134,DF$12,Caixa!$L$12:$L$5134,$C28)+SUMIFS(Banco!$M$12:$M$5000,Banco!$B$12:$B$5000,DF$12,Banco!$K$12:$K$5000,$C28))*-1</f>
        <v>0</v>
      </c>
      <c r="DG28" s="101">
        <f>(SUMIFS(Caixa!$N$12:$N$5134,Caixa!$B$12:$B$5134,DG$12,Caixa!$L$12:$L$5134,$C28)+SUMIFS(Banco!$M$12:$M$5000,Banco!$B$12:$B$5000,DG$12,Banco!$K$12:$K$5000,$C28))*-1</f>
        <v>0</v>
      </c>
      <c r="DH28" s="101">
        <f>(SUMIFS(Caixa!$N$12:$N$5134,Caixa!$B$12:$B$5134,DH$12,Caixa!$L$12:$L$5134,$C28)+SUMIFS(Banco!$M$12:$M$5000,Banco!$B$12:$B$5000,DH$12,Banco!$K$12:$K$5000,$C28))*-1</f>
        <v>0</v>
      </c>
      <c r="DI28" s="101">
        <f>(SUMIFS(Caixa!$N$12:$N$5134,Caixa!$B$12:$B$5134,DI$12,Caixa!$L$12:$L$5134,$C28)+SUMIFS(Banco!$M$12:$M$5000,Banco!$B$12:$B$5000,DI$12,Banco!$K$12:$K$5000,$C28))*-1</f>
        <v>0</v>
      </c>
      <c r="DJ28" s="101">
        <f>(SUMIFS(Caixa!$N$12:$N$5134,Caixa!$B$12:$B$5134,DJ$12,Caixa!$L$12:$L$5134,$C28)+SUMIFS(Banco!$M$12:$M$5000,Banco!$B$12:$B$5000,DJ$12,Banco!$K$12:$K$5000,$C28))*-1</f>
        <v>0</v>
      </c>
      <c r="DK28" s="101">
        <f>(SUMIFS(Caixa!$N$12:$N$5134,Caixa!$B$12:$B$5134,DK$12,Caixa!$L$12:$L$5134,$C28)+SUMIFS(Banco!$M$12:$M$5000,Banco!$B$12:$B$5000,DK$12,Banco!$K$12:$K$5000,$C28))*-1</f>
        <v>0</v>
      </c>
      <c r="DL28" s="101">
        <f>(SUMIFS(Caixa!$N$12:$N$5134,Caixa!$B$12:$B$5134,DL$12,Caixa!$L$12:$L$5134,$C28)+SUMIFS(Banco!$M$12:$M$5000,Banco!$B$12:$B$5000,DL$12,Banco!$K$12:$K$5000,$C28))*-1</f>
        <v>0</v>
      </c>
      <c r="DM28" s="101">
        <f>(SUMIFS(Caixa!$N$12:$N$5134,Caixa!$B$12:$B$5134,DM$12,Caixa!$L$12:$L$5134,$C28)+SUMIFS(Banco!$M$12:$M$5000,Banco!$B$12:$B$5000,DM$12,Banco!$K$12:$K$5000,$C28))*-1</f>
        <v>0</v>
      </c>
      <c r="DN28" s="101">
        <f>(SUMIFS(Caixa!$N$12:$N$5134,Caixa!$B$12:$B$5134,DN$12,Caixa!$L$12:$L$5134,$C28)+SUMIFS(Banco!$M$12:$M$5000,Banco!$B$12:$B$5000,DN$12,Banco!$K$12:$K$5000,$C28))*-1</f>
        <v>0</v>
      </c>
      <c r="DO28" s="101">
        <f>(SUMIFS(Caixa!$N$12:$N$5134,Caixa!$B$12:$B$5134,DO$12,Caixa!$L$12:$L$5134,$C28)+SUMIFS(Banco!$M$12:$M$5000,Banco!$B$12:$B$5000,DO$12,Banco!$K$12:$K$5000,$C28))*-1</f>
        <v>0</v>
      </c>
      <c r="DP28" s="101">
        <f>(SUMIFS(Caixa!$N$12:$N$5134,Caixa!$B$12:$B$5134,DP$12,Caixa!$L$12:$L$5134,$C28)+SUMIFS(Banco!$M$12:$M$5000,Banco!$B$12:$B$5000,DP$12,Banco!$K$12:$K$5000,$C28))*-1</f>
        <v>0</v>
      </c>
      <c r="DQ28" s="101">
        <f>(SUMIFS(Caixa!$N$12:$N$5134,Caixa!$B$12:$B$5134,DQ$12,Caixa!$L$12:$L$5134,$C28)+SUMIFS(Banco!$M$12:$M$5000,Banco!$B$12:$B$5000,DQ$12,Banco!$K$12:$K$5000,$C28))*-1</f>
        <v>0</v>
      </c>
      <c r="DR28" s="101">
        <f>(SUMIFS(Caixa!$N$12:$N$5134,Caixa!$B$12:$B$5134,DR$12,Caixa!$L$12:$L$5134,$C28)+SUMIFS(Banco!$M$12:$M$5000,Banco!$B$12:$B$5000,DR$12,Banco!$K$12:$K$5000,$C28))*-1</f>
        <v>0</v>
      </c>
      <c r="DS28" s="101">
        <f>(SUMIFS(Caixa!$N$12:$N$5134,Caixa!$B$12:$B$5134,DS$12,Caixa!$L$12:$L$5134,$C28)+SUMIFS(Banco!$M$12:$M$5000,Banco!$B$12:$B$5000,DS$12,Banco!$K$12:$K$5000,$C28))*-1</f>
        <v>0</v>
      </c>
      <c r="DT28" s="101">
        <f>(SUMIFS(Caixa!$N$12:$N$5134,Caixa!$B$12:$B$5134,DT$12,Caixa!$L$12:$L$5134,$C28)+SUMIFS(Banco!$M$12:$M$5000,Banco!$B$12:$B$5000,DT$12,Banco!$K$12:$K$5000,$C28))*-1</f>
        <v>0</v>
      </c>
      <c r="DU28" s="101">
        <f>(SUMIFS(Caixa!$N$12:$N$5134,Caixa!$B$12:$B$5134,DU$12,Caixa!$L$12:$L$5134,$C28)+SUMIFS(Banco!$M$12:$M$5000,Banco!$B$12:$B$5000,DU$12,Banco!$K$12:$K$5000,$C28))*-1</f>
        <v>0</v>
      </c>
      <c r="DV28" s="101">
        <f>(SUMIFS(Caixa!$N$12:$N$5134,Caixa!$B$12:$B$5134,DV$12,Caixa!$L$12:$L$5134,$C28)+SUMIFS(Banco!$M$12:$M$5000,Banco!$B$12:$B$5000,DV$12,Banco!$K$12:$K$5000,$C28))*-1</f>
        <v>0</v>
      </c>
      <c r="DW28" s="102">
        <f t="shared" si="334"/>
        <v>0</v>
      </c>
      <c r="DX28" s="101">
        <f>(SUMIFS(Caixa!$N$12:$N$5134,Caixa!$B$12:$B$5134,DX$12,Caixa!$L$12:$L$5134,$C28)+SUMIFS(Banco!$M$12:$M$5000,Banco!$B$12:$B$5000,DX$12,Banco!$K$12:$K$5000,$C28))*-1</f>
        <v>0</v>
      </c>
      <c r="DY28" s="101">
        <f>(SUMIFS(Caixa!$N$12:$N$5134,Caixa!$B$12:$B$5134,DY$12,Caixa!$L$12:$L$5134,$C28)+SUMIFS(Banco!$M$12:$M$5000,Banco!$B$12:$B$5000,DY$12,Banco!$K$12:$K$5000,$C28))*-1</f>
        <v>0</v>
      </c>
      <c r="DZ28" s="101">
        <f>(SUMIFS(Caixa!$N$12:$N$5134,Caixa!$B$12:$B$5134,DZ$12,Caixa!$L$12:$L$5134,$C28)+SUMIFS(Banco!$M$12:$M$5000,Banco!$B$12:$B$5000,DZ$12,Banco!$K$12:$K$5000,$C28))*-1</f>
        <v>0</v>
      </c>
      <c r="EA28" s="101">
        <f>(SUMIFS(Caixa!$N$12:$N$5134,Caixa!$B$12:$B$5134,EA$12,Caixa!$L$12:$L$5134,$C28)+SUMIFS(Banco!$M$12:$M$5000,Banco!$B$12:$B$5000,EA$12,Banco!$K$12:$K$5000,$C28))*-1</f>
        <v>0</v>
      </c>
      <c r="EB28" s="101">
        <f>(SUMIFS(Caixa!$N$12:$N$5134,Caixa!$B$12:$B$5134,EB$12,Caixa!$L$12:$L$5134,$C28)+SUMIFS(Banco!$M$12:$M$5000,Banco!$B$12:$B$5000,EB$12,Banco!$K$12:$K$5000,$C28))*-1</f>
        <v>0</v>
      </c>
      <c r="EC28" s="101">
        <f>(SUMIFS(Caixa!$N$12:$N$5134,Caixa!$B$12:$B$5134,EC$12,Caixa!$L$12:$L$5134,$C28)+SUMIFS(Banco!$M$12:$M$5000,Banco!$B$12:$B$5000,EC$12,Banco!$K$12:$K$5000,$C28))*-1</f>
        <v>0</v>
      </c>
      <c r="ED28" s="101">
        <f>(SUMIFS(Caixa!$N$12:$N$5134,Caixa!$B$12:$B$5134,ED$12,Caixa!$L$12:$L$5134,$C28)+SUMIFS(Banco!$M$12:$M$5000,Banco!$B$12:$B$5000,ED$12,Banco!$K$12:$K$5000,$C28))*-1</f>
        <v>0</v>
      </c>
      <c r="EE28" s="101">
        <f>(SUMIFS(Caixa!$N$12:$N$5134,Caixa!$B$12:$B$5134,EE$12,Caixa!$L$12:$L$5134,$C28)+SUMIFS(Banco!$M$12:$M$5000,Banco!$B$12:$B$5000,EE$12,Banco!$K$12:$K$5000,$C28))*-1</f>
        <v>0</v>
      </c>
      <c r="EF28" s="101">
        <f>(SUMIFS(Caixa!$N$12:$N$5134,Caixa!$B$12:$B$5134,EF$12,Caixa!$L$12:$L$5134,$C28)+SUMIFS(Banco!$M$12:$M$5000,Banco!$B$12:$B$5000,EF$12,Banco!$K$12:$K$5000,$C28))*-1</f>
        <v>0</v>
      </c>
      <c r="EG28" s="101">
        <f>(SUMIFS(Caixa!$N$12:$N$5134,Caixa!$B$12:$B$5134,EG$12,Caixa!$L$12:$L$5134,$C28)+SUMIFS(Banco!$M$12:$M$5000,Banco!$B$12:$B$5000,EG$12,Banco!$K$12:$K$5000,$C28))*-1</f>
        <v>0</v>
      </c>
      <c r="EH28" s="101">
        <f>(SUMIFS(Caixa!$N$12:$N$5134,Caixa!$B$12:$B$5134,EH$12,Caixa!$L$12:$L$5134,$C28)+SUMIFS(Banco!$M$12:$M$5000,Banco!$B$12:$B$5000,EH$12,Banco!$K$12:$K$5000,$C28))*-1</f>
        <v>0</v>
      </c>
      <c r="EI28" s="101">
        <f>(SUMIFS(Caixa!$N$12:$N$5134,Caixa!$B$12:$B$5134,EI$12,Caixa!$L$12:$L$5134,$C28)+SUMIFS(Banco!$M$12:$M$5000,Banco!$B$12:$B$5000,EI$12,Banco!$K$12:$K$5000,$C28))*-1</f>
        <v>0</v>
      </c>
      <c r="EJ28" s="101">
        <f>(SUMIFS(Caixa!$N$12:$N$5134,Caixa!$B$12:$B$5134,EJ$12,Caixa!$L$12:$L$5134,$C28)+SUMIFS(Banco!$M$12:$M$5000,Banco!$B$12:$B$5000,EJ$12,Banco!$K$12:$K$5000,$C28))*-1</f>
        <v>0</v>
      </c>
      <c r="EK28" s="101">
        <f>(SUMIFS(Caixa!$N$12:$N$5134,Caixa!$B$12:$B$5134,EK$12,Caixa!$L$12:$L$5134,$C28)+SUMIFS(Banco!$M$12:$M$5000,Banco!$B$12:$B$5000,EK$12,Banco!$K$12:$K$5000,$C28))*-1</f>
        <v>0</v>
      </c>
      <c r="EL28" s="101">
        <f>(SUMIFS(Caixa!$N$12:$N$5134,Caixa!$B$12:$B$5134,EL$12,Caixa!$L$12:$L$5134,$C28)+SUMIFS(Banco!$M$12:$M$5000,Banco!$B$12:$B$5000,EL$12,Banco!$K$12:$K$5000,$C28))*-1</f>
        <v>0</v>
      </c>
      <c r="EM28" s="101">
        <f>(SUMIFS(Caixa!$N$12:$N$5134,Caixa!$B$12:$B$5134,EM$12,Caixa!$L$12:$L$5134,$C28)+SUMIFS(Banco!$M$12:$M$5000,Banco!$B$12:$B$5000,EM$12,Banco!$K$12:$K$5000,$C28))*-1</f>
        <v>0</v>
      </c>
      <c r="EN28" s="101">
        <f>(SUMIFS(Caixa!$N$12:$N$5134,Caixa!$B$12:$B$5134,EN$12,Caixa!$L$12:$L$5134,$C28)+SUMIFS(Banco!$M$12:$M$5000,Banco!$B$12:$B$5000,EN$12,Banco!$K$12:$K$5000,$C28))*-1</f>
        <v>0</v>
      </c>
      <c r="EO28" s="101">
        <f>(SUMIFS(Caixa!$N$12:$N$5134,Caixa!$B$12:$B$5134,EO$12,Caixa!$L$12:$L$5134,$C28)+SUMIFS(Banco!$M$12:$M$5000,Banco!$B$12:$B$5000,EO$12,Banco!$K$12:$K$5000,$C28))*-1</f>
        <v>0</v>
      </c>
      <c r="EP28" s="101">
        <f>(SUMIFS(Caixa!$N$12:$N$5134,Caixa!$B$12:$B$5134,EP$12,Caixa!$L$12:$L$5134,$C28)+SUMIFS(Banco!$M$12:$M$5000,Banco!$B$12:$B$5000,EP$12,Banco!$K$12:$K$5000,$C28))*-1</f>
        <v>0</v>
      </c>
      <c r="EQ28" s="101">
        <f>(SUMIFS(Caixa!$N$12:$N$5134,Caixa!$B$12:$B$5134,EQ$12,Caixa!$L$12:$L$5134,$C28)+SUMIFS(Banco!$M$12:$M$5000,Banco!$B$12:$B$5000,EQ$12,Banco!$K$12:$K$5000,$C28))*-1</f>
        <v>0</v>
      </c>
      <c r="ER28" s="101">
        <f>(SUMIFS(Caixa!$N$12:$N$5134,Caixa!$B$12:$B$5134,ER$12,Caixa!$L$12:$L$5134,$C28)+SUMIFS(Banco!$M$12:$M$5000,Banco!$B$12:$B$5000,ER$12,Banco!$K$12:$K$5000,$C28))*-1</f>
        <v>0</v>
      </c>
      <c r="ES28" s="101">
        <f>(SUMIFS(Caixa!$N$12:$N$5134,Caixa!$B$12:$B$5134,ES$12,Caixa!$L$12:$L$5134,$C28)+SUMIFS(Banco!$M$12:$M$5000,Banco!$B$12:$B$5000,ES$12,Banco!$K$12:$K$5000,$C28))*-1</f>
        <v>0</v>
      </c>
      <c r="ET28" s="101">
        <f>(SUMIFS(Caixa!$N$12:$N$5134,Caixa!$B$12:$B$5134,ET$12,Caixa!$L$12:$L$5134,$C28)+SUMIFS(Banco!$M$12:$M$5000,Banco!$B$12:$B$5000,ET$12,Banco!$K$12:$K$5000,$C28))*-1</f>
        <v>0</v>
      </c>
      <c r="EU28" s="101">
        <f>(SUMIFS(Caixa!$N$12:$N$5134,Caixa!$B$12:$B$5134,EU$12,Caixa!$L$12:$L$5134,$C28)+SUMIFS(Banco!$M$12:$M$5000,Banco!$B$12:$B$5000,EU$12,Banco!$K$12:$K$5000,$C28))*-1</f>
        <v>0</v>
      </c>
      <c r="EV28" s="101">
        <f>(SUMIFS(Caixa!$N$12:$N$5134,Caixa!$B$12:$B$5134,EV$12,Caixa!$L$12:$L$5134,$C28)+SUMIFS(Banco!$M$12:$M$5000,Banco!$B$12:$B$5000,EV$12,Banco!$K$12:$K$5000,$C28))*-1</f>
        <v>0</v>
      </c>
      <c r="EW28" s="101">
        <f>(SUMIFS(Caixa!$N$12:$N$5134,Caixa!$B$12:$B$5134,EW$12,Caixa!$L$12:$L$5134,$C28)+SUMIFS(Banco!$M$12:$M$5000,Banco!$B$12:$B$5000,EW$12,Banco!$K$12:$K$5000,$C28))*-1</f>
        <v>0</v>
      </c>
      <c r="EX28" s="101">
        <f>(SUMIFS(Caixa!$N$12:$N$5134,Caixa!$B$12:$B$5134,EX$12,Caixa!$L$12:$L$5134,$C28)+SUMIFS(Banco!$M$12:$M$5000,Banco!$B$12:$B$5000,EX$12,Banco!$K$12:$K$5000,$C28))*-1</f>
        <v>0</v>
      </c>
      <c r="EY28" s="101">
        <f>(SUMIFS(Caixa!$N$12:$N$5134,Caixa!$B$12:$B$5134,EY$12,Caixa!$L$12:$L$5134,$C28)+SUMIFS(Banco!$M$12:$M$5000,Banco!$B$12:$B$5000,EY$12,Banco!$K$12:$K$5000,$C28))*-1</f>
        <v>0</v>
      </c>
      <c r="EZ28" s="101">
        <f>(SUMIFS(Caixa!$N$12:$N$5134,Caixa!$B$12:$B$5134,EZ$12,Caixa!$L$12:$L$5134,$C28)+SUMIFS(Banco!$M$12:$M$5000,Banco!$B$12:$B$5000,EZ$12,Banco!$K$12:$K$5000,$C28))*-1</f>
        <v>0</v>
      </c>
      <c r="FA28" s="101">
        <f>(SUMIFS(Caixa!$N$12:$N$5134,Caixa!$B$12:$B$5134,FA$12,Caixa!$L$12:$L$5134,$C28)+SUMIFS(Banco!$M$12:$M$5000,Banco!$B$12:$B$5000,FA$12,Banco!$K$12:$K$5000,$C28))*-1</f>
        <v>0</v>
      </c>
      <c r="FB28" s="101">
        <f>(SUMIFS(Caixa!$N$12:$N$5134,Caixa!$B$12:$B$5134,FB$12,Caixa!$L$12:$L$5134,$C28)+SUMIFS(Banco!$M$12:$M$5000,Banco!$B$12:$B$5000,FB$12,Banco!$K$12:$K$5000,$C28))*-1</f>
        <v>0</v>
      </c>
      <c r="FC28" s="102">
        <f t="shared" si="340"/>
        <v>0</v>
      </c>
      <c r="FD28" s="101">
        <f>(SUMIFS(Caixa!$N$12:$N$5134,Caixa!$B$12:$B$5134,FD$12,Caixa!$L$12:$L$5134,$C28)+SUMIFS(Banco!$M$12:$M$5000,Banco!$B$12:$B$5000,FD$12,Banco!$K$12:$K$5000,$C28))*-1</f>
        <v>0</v>
      </c>
      <c r="FE28" s="101">
        <f>(SUMIFS(Caixa!$N$12:$N$5134,Caixa!$B$12:$B$5134,FE$12,Caixa!$L$12:$L$5134,$C28)+SUMIFS(Banco!$M$12:$M$5000,Banco!$B$12:$B$5000,FE$12,Banco!$K$12:$K$5000,$C28))*-1</f>
        <v>0</v>
      </c>
      <c r="FF28" s="101">
        <f>(SUMIFS(Caixa!$N$12:$N$5134,Caixa!$B$12:$B$5134,FF$12,Caixa!$L$12:$L$5134,$C28)+SUMIFS(Banco!$M$12:$M$5000,Banco!$B$12:$B$5000,FF$12,Banco!$K$12:$K$5000,$C28))*-1</f>
        <v>0</v>
      </c>
      <c r="FG28" s="101">
        <f>(SUMIFS(Caixa!$N$12:$N$5134,Caixa!$B$12:$B$5134,FG$12,Caixa!$L$12:$L$5134,$C28)+SUMIFS(Banco!$M$12:$M$5000,Banco!$B$12:$B$5000,FG$12,Banco!$K$12:$K$5000,$C28))*-1</f>
        <v>0</v>
      </c>
      <c r="FH28" s="101">
        <f>(SUMIFS(Caixa!$N$12:$N$5134,Caixa!$B$12:$B$5134,FH$12,Caixa!$L$12:$L$5134,$C28)+SUMIFS(Banco!$M$12:$M$5000,Banco!$B$12:$B$5000,FH$12,Banco!$K$12:$K$5000,$C28))*-1</f>
        <v>0</v>
      </c>
      <c r="FI28" s="101">
        <f>(SUMIFS(Caixa!$N$12:$N$5134,Caixa!$B$12:$B$5134,FI$12,Caixa!$L$12:$L$5134,$C28)+SUMIFS(Banco!$M$12:$M$5000,Banco!$B$12:$B$5000,FI$12,Banco!$K$12:$K$5000,$C28))*-1</f>
        <v>0</v>
      </c>
      <c r="FJ28" s="101">
        <f>(SUMIFS(Caixa!$N$12:$N$5134,Caixa!$B$12:$B$5134,FJ$12,Caixa!$L$12:$L$5134,$C28)+SUMIFS(Banco!$M$12:$M$5000,Banco!$B$12:$B$5000,FJ$12,Banco!$K$12:$K$5000,$C28))*-1</f>
        <v>0</v>
      </c>
      <c r="FK28" s="101">
        <f>(SUMIFS(Caixa!$N$12:$N$5134,Caixa!$B$12:$B$5134,FK$12,Caixa!$L$12:$L$5134,$C28)+SUMIFS(Banco!$M$12:$M$5000,Banco!$B$12:$B$5000,FK$12,Banco!$K$12:$K$5000,$C28))*-1</f>
        <v>0</v>
      </c>
      <c r="FL28" s="101">
        <f>(SUMIFS(Caixa!$N$12:$N$5134,Caixa!$B$12:$B$5134,FL$12,Caixa!$L$12:$L$5134,$C28)+SUMIFS(Banco!$M$12:$M$5000,Banco!$B$12:$B$5000,FL$12,Banco!$K$12:$K$5000,$C28))*-1</f>
        <v>0</v>
      </c>
      <c r="FM28" s="101">
        <f>(SUMIFS(Caixa!$N$12:$N$5134,Caixa!$B$12:$B$5134,FM$12,Caixa!$L$12:$L$5134,$C28)+SUMIFS(Banco!$M$12:$M$5000,Banco!$B$12:$B$5000,FM$12,Banco!$K$12:$K$5000,$C28))*-1</f>
        <v>0</v>
      </c>
      <c r="FN28" s="101">
        <f>(SUMIFS(Caixa!$N$12:$N$5134,Caixa!$B$12:$B$5134,FN$12,Caixa!$L$12:$L$5134,$C28)+SUMIFS(Banco!$M$12:$M$5000,Banco!$B$12:$B$5000,FN$12,Banco!$K$12:$K$5000,$C28))*-1</f>
        <v>0</v>
      </c>
      <c r="FO28" s="101">
        <f>(SUMIFS(Caixa!$N$12:$N$5134,Caixa!$B$12:$B$5134,FO$12,Caixa!$L$12:$L$5134,$C28)+SUMIFS(Banco!$M$12:$M$5000,Banco!$B$12:$B$5000,FO$12,Banco!$K$12:$K$5000,$C28))*-1</f>
        <v>0</v>
      </c>
      <c r="FP28" s="101">
        <f>(SUMIFS(Caixa!$N$12:$N$5134,Caixa!$B$12:$B$5134,FP$12,Caixa!$L$12:$L$5134,$C28)+SUMIFS(Banco!$M$12:$M$5000,Banco!$B$12:$B$5000,FP$12,Banco!$K$12:$K$5000,$C28))*-1</f>
        <v>0</v>
      </c>
      <c r="FQ28" s="101">
        <f>(SUMIFS(Caixa!$N$12:$N$5134,Caixa!$B$12:$B$5134,FQ$12,Caixa!$L$12:$L$5134,$C28)+SUMIFS(Banco!$M$12:$M$5000,Banco!$B$12:$B$5000,FQ$12,Banco!$K$12:$K$5000,$C28))*-1</f>
        <v>0</v>
      </c>
      <c r="FR28" s="101">
        <f>(SUMIFS(Caixa!$N$12:$N$5134,Caixa!$B$12:$B$5134,FR$12,Caixa!$L$12:$L$5134,$C28)+SUMIFS(Banco!$M$12:$M$5000,Banco!$B$12:$B$5000,FR$12,Banco!$K$12:$K$5000,$C28))*-1</f>
        <v>0</v>
      </c>
      <c r="FS28" s="101">
        <f>(SUMIFS(Caixa!$N$12:$N$5134,Caixa!$B$12:$B$5134,FS$12,Caixa!$L$12:$L$5134,$C28)+SUMIFS(Banco!$M$12:$M$5000,Banco!$B$12:$B$5000,FS$12,Banco!$K$12:$K$5000,$C28))*-1</f>
        <v>0</v>
      </c>
      <c r="FT28" s="101">
        <f>(SUMIFS(Caixa!$N$12:$N$5134,Caixa!$B$12:$B$5134,FT$12,Caixa!$L$12:$L$5134,$C28)+SUMIFS(Banco!$M$12:$M$5000,Banco!$B$12:$B$5000,FT$12,Banco!$K$12:$K$5000,$C28))*-1</f>
        <v>0</v>
      </c>
      <c r="FU28" s="101">
        <f>(SUMIFS(Caixa!$N$12:$N$5134,Caixa!$B$12:$B$5134,FU$12,Caixa!$L$12:$L$5134,$C28)+SUMIFS(Banco!$M$12:$M$5000,Banco!$B$12:$B$5000,FU$12,Banco!$K$12:$K$5000,$C28))*-1</f>
        <v>0</v>
      </c>
      <c r="FV28" s="101">
        <f>(SUMIFS(Caixa!$N$12:$N$5134,Caixa!$B$12:$B$5134,FV$12,Caixa!$L$12:$L$5134,$C28)+SUMIFS(Banco!$M$12:$M$5000,Banco!$B$12:$B$5000,FV$12,Banco!$K$12:$K$5000,$C28))*-1</f>
        <v>0</v>
      </c>
      <c r="FW28" s="101">
        <f>(SUMIFS(Caixa!$N$12:$N$5134,Caixa!$B$12:$B$5134,FW$12,Caixa!$L$12:$L$5134,$C28)+SUMIFS(Banco!$M$12:$M$5000,Banco!$B$12:$B$5000,FW$12,Banco!$K$12:$K$5000,$C28))*-1</f>
        <v>0</v>
      </c>
      <c r="FX28" s="101">
        <f>(SUMIFS(Caixa!$N$12:$N$5134,Caixa!$B$12:$B$5134,FX$12,Caixa!$L$12:$L$5134,$C28)+SUMIFS(Banco!$M$12:$M$5000,Banco!$B$12:$B$5000,FX$12,Banco!$K$12:$K$5000,$C28))*-1</f>
        <v>0</v>
      </c>
      <c r="FY28" s="101">
        <f>(SUMIFS(Caixa!$N$12:$N$5134,Caixa!$B$12:$B$5134,FY$12,Caixa!$L$12:$L$5134,$C28)+SUMIFS(Banco!$M$12:$M$5000,Banco!$B$12:$B$5000,FY$12,Banco!$K$12:$K$5000,$C28))*-1</f>
        <v>0</v>
      </c>
      <c r="FZ28" s="101">
        <f>(SUMIFS(Caixa!$N$12:$N$5134,Caixa!$B$12:$B$5134,FZ$12,Caixa!$L$12:$L$5134,$C28)+SUMIFS(Banco!$M$12:$M$5000,Banco!$B$12:$B$5000,FZ$12,Banco!$K$12:$K$5000,$C28))*-1</f>
        <v>0</v>
      </c>
      <c r="GA28" s="101">
        <f>(SUMIFS(Caixa!$N$12:$N$5134,Caixa!$B$12:$B$5134,GA$12,Caixa!$L$12:$L$5134,$C28)+SUMIFS(Banco!$M$12:$M$5000,Banco!$B$12:$B$5000,GA$12,Banco!$K$12:$K$5000,$C28))*-1</f>
        <v>0</v>
      </c>
      <c r="GB28" s="101">
        <f>(SUMIFS(Caixa!$N$12:$N$5134,Caixa!$B$12:$B$5134,GB$12,Caixa!$L$12:$L$5134,$C28)+SUMIFS(Banco!$M$12:$M$5000,Banco!$B$12:$B$5000,GB$12,Banco!$K$12:$K$5000,$C28))*-1</f>
        <v>0</v>
      </c>
      <c r="GC28" s="101">
        <f>(SUMIFS(Caixa!$N$12:$N$5134,Caixa!$B$12:$B$5134,GC$12,Caixa!$L$12:$L$5134,$C28)+SUMIFS(Banco!$M$12:$M$5000,Banco!$B$12:$B$5000,GC$12,Banco!$K$12:$K$5000,$C28))*-1</f>
        <v>0</v>
      </c>
      <c r="GD28" s="101">
        <f>(SUMIFS(Caixa!$N$12:$N$5134,Caixa!$B$12:$B$5134,GD$12,Caixa!$L$12:$L$5134,$C28)+SUMIFS(Banco!$M$12:$M$5000,Banco!$B$12:$B$5000,GD$12,Banco!$K$12:$K$5000,$C28))*-1</f>
        <v>0</v>
      </c>
      <c r="GE28" s="101">
        <f>(SUMIFS(Caixa!$N$12:$N$5134,Caixa!$B$12:$B$5134,GE$12,Caixa!$L$12:$L$5134,$C28)+SUMIFS(Banco!$M$12:$M$5000,Banco!$B$12:$B$5000,GE$12,Banco!$K$12:$K$5000,$C28))*-1</f>
        <v>0</v>
      </c>
      <c r="GF28" s="101">
        <f>(SUMIFS(Caixa!$N$12:$N$5134,Caixa!$B$12:$B$5134,GF$12,Caixa!$L$12:$L$5134,$C28)+SUMIFS(Banco!$M$12:$M$5000,Banco!$B$12:$B$5000,GF$12,Banco!$K$12:$K$5000,$C28))*-1</f>
        <v>0</v>
      </c>
      <c r="GG28" s="101">
        <f>(SUMIFS(Caixa!$N$12:$N$5134,Caixa!$B$12:$B$5134,GG$12,Caixa!$L$12:$L$5134,$C28)+SUMIFS(Banco!$M$12:$M$5000,Banco!$B$12:$B$5000,GG$12,Banco!$K$12:$K$5000,$C28))*-1</f>
        <v>0</v>
      </c>
      <c r="GH28" s="102">
        <f t="shared" si="335"/>
        <v>0</v>
      </c>
      <c r="GI28" s="101">
        <f>(SUMIFS(Caixa!$N$12:$N$5134,Caixa!$B$12:$B$5134,GI$12,Caixa!$L$12:$L$5134,$C28)+SUMIFS(Banco!$M$12:$M$5000,Banco!$B$12:$B$5000,GI$12,Banco!$K$12:$K$5000,$C28))*-1</f>
        <v>0</v>
      </c>
      <c r="GJ28" s="101">
        <f>(SUMIFS(Caixa!$N$12:$N$5134,Caixa!$B$12:$B$5134,GJ$12,Caixa!$L$12:$L$5134,$C28)+SUMIFS(Banco!$M$12:$M$5000,Banco!$B$12:$B$5000,GJ$12,Banco!$K$12:$K$5000,$C28))*-1</f>
        <v>0</v>
      </c>
      <c r="GK28" s="101">
        <f>(SUMIFS(Caixa!$N$12:$N$5134,Caixa!$B$12:$B$5134,GK$12,Caixa!$L$12:$L$5134,$C28)+SUMIFS(Banco!$M$12:$M$5000,Banco!$B$12:$B$5000,GK$12,Banco!$K$12:$K$5000,$C28))*-1</f>
        <v>0</v>
      </c>
      <c r="GL28" s="101">
        <f>(SUMIFS(Caixa!$N$12:$N$5134,Caixa!$B$12:$B$5134,GL$12,Caixa!$L$12:$L$5134,$C28)+SUMIFS(Banco!$M$12:$M$5000,Banco!$B$12:$B$5000,GL$12,Banco!$K$12:$K$5000,$C28))*-1</f>
        <v>0</v>
      </c>
      <c r="GM28" s="101">
        <f>(SUMIFS(Caixa!$N$12:$N$5134,Caixa!$B$12:$B$5134,GM$12,Caixa!$L$12:$L$5134,$C28)+SUMIFS(Banco!$M$12:$M$5000,Banco!$B$12:$B$5000,GM$12,Banco!$K$12:$K$5000,$C28))*-1</f>
        <v>0</v>
      </c>
      <c r="GN28" s="101">
        <f>(SUMIFS(Caixa!$N$12:$N$5134,Caixa!$B$12:$B$5134,GN$12,Caixa!$L$12:$L$5134,$C28)+SUMIFS(Banco!$M$12:$M$5000,Banco!$B$12:$B$5000,GN$12,Banco!$K$12:$K$5000,$C28))*-1</f>
        <v>0</v>
      </c>
      <c r="GO28" s="101">
        <f>(SUMIFS(Caixa!$N$12:$N$5134,Caixa!$B$12:$B$5134,GO$12,Caixa!$L$12:$L$5134,$C28)+SUMIFS(Banco!$M$12:$M$5000,Banco!$B$12:$B$5000,GO$12,Banco!$K$12:$K$5000,$C28))*-1</f>
        <v>0</v>
      </c>
      <c r="GP28" s="101">
        <f>(SUMIFS(Caixa!$N$12:$N$5134,Caixa!$B$12:$B$5134,GP$12,Caixa!$L$12:$L$5134,$C28)+SUMIFS(Banco!$M$12:$M$5000,Banco!$B$12:$B$5000,GP$12,Banco!$K$12:$K$5000,$C28))*-1</f>
        <v>0</v>
      </c>
      <c r="GQ28" s="101">
        <f>(SUMIFS(Caixa!$N$12:$N$5134,Caixa!$B$12:$B$5134,GQ$12,Caixa!$L$12:$L$5134,$C28)+SUMIFS(Banco!$M$12:$M$5000,Banco!$B$12:$B$5000,GQ$12,Banco!$K$12:$K$5000,$C28))*-1</f>
        <v>0</v>
      </c>
      <c r="GR28" s="101">
        <f>(SUMIFS(Caixa!$N$12:$N$5134,Caixa!$B$12:$B$5134,GR$12,Caixa!$L$12:$L$5134,$C28)+SUMIFS(Banco!$M$12:$M$5000,Banco!$B$12:$B$5000,GR$12,Banco!$K$12:$K$5000,$C28))*-1</f>
        <v>0</v>
      </c>
      <c r="GS28" s="101">
        <f>(SUMIFS(Caixa!$N$12:$N$5134,Caixa!$B$12:$B$5134,GS$12,Caixa!$L$12:$L$5134,$C28)+SUMIFS(Banco!$M$12:$M$5000,Banco!$B$12:$B$5000,GS$12,Banco!$K$12:$K$5000,$C28))*-1</f>
        <v>0</v>
      </c>
      <c r="GT28" s="101">
        <f>(SUMIFS(Caixa!$N$12:$N$5134,Caixa!$B$12:$B$5134,GT$12,Caixa!$L$12:$L$5134,$C28)+SUMIFS(Banco!$M$12:$M$5000,Banco!$B$12:$B$5000,GT$12,Banco!$K$12:$K$5000,$C28))*-1</f>
        <v>0</v>
      </c>
      <c r="GU28" s="101">
        <f>(SUMIFS(Caixa!$N$12:$N$5134,Caixa!$B$12:$B$5134,GU$12,Caixa!$L$12:$L$5134,$C28)+SUMIFS(Banco!$M$12:$M$5000,Banco!$B$12:$B$5000,GU$12,Banco!$K$12:$K$5000,$C28))*-1</f>
        <v>0</v>
      </c>
      <c r="GV28" s="101">
        <f>(SUMIFS(Caixa!$N$12:$N$5134,Caixa!$B$12:$B$5134,GV$12,Caixa!$L$12:$L$5134,$C28)+SUMIFS(Banco!$M$12:$M$5000,Banco!$B$12:$B$5000,GV$12,Banco!$K$12:$K$5000,$C28))*-1</f>
        <v>0</v>
      </c>
      <c r="GW28" s="101">
        <f>(SUMIFS(Caixa!$N$12:$N$5134,Caixa!$B$12:$B$5134,GW$12,Caixa!$L$12:$L$5134,$C28)+SUMIFS(Banco!$M$12:$M$5000,Banco!$B$12:$B$5000,GW$12,Banco!$K$12:$K$5000,$C28))*-1</f>
        <v>0</v>
      </c>
      <c r="GX28" s="101">
        <f>(SUMIFS(Caixa!$N$12:$N$5134,Caixa!$B$12:$B$5134,GX$12,Caixa!$L$12:$L$5134,$C28)+SUMIFS(Banco!$M$12:$M$5000,Banco!$B$12:$B$5000,GX$12,Banco!$K$12:$K$5000,$C28))*-1</f>
        <v>0</v>
      </c>
      <c r="GY28" s="101">
        <f>(SUMIFS(Caixa!$N$12:$N$5134,Caixa!$B$12:$B$5134,GY$12,Caixa!$L$12:$L$5134,$C28)+SUMIFS(Banco!$M$12:$M$5000,Banco!$B$12:$B$5000,GY$12,Banco!$K$12:$K$5000,$C28))*-1</f>
        <v>0</v>
      </c>
      <c r="GZ28" s="101">
        <f>(SUMIFS(Caixa!$N$12:$N$5134,Caixa!$B$12:$B$5134,GZ$12,Caixa!$L$12:$L$5134,$C28)+SUMIFS(Banco!$M$12:$M$5000,Banco!$B$12:$B$5000,GZ$12,Banco!$K$12:$K$5000,$C28))*-1</f>
        <v>0</v>
      </c>
      <c r="HA28" s="101">
        <f>(SUMIFS(Caixa!$N$12:$N$5134,Caixa!$B$12:$B$5134,HA$12,Caixa!$L$12:$L$5134,$C28)+SUMIFS(Banco!$M$12:$M$5000,Banco!$B$12:$B$5000,HA$12,Banco!$K$12:$K$5000,$C28))*-1</f>
        <v>0</v>
      </c>
      <c r="HB28" s="101">
        <f>(SUMIFS(Caixa!$N$12:$N$5134,Caixa!$B$12:$B$5134,HB$12,Caixa!$L$12:$L$5134,$C28)+SUMIFS(Banco!$M$12:$M$5000,Banco!$B$12:$B$5000,HB$12,Banco!$K$12:$K$5000,$C28))*-1</f>
        <v>0</v>
      </c>
      <c r="HC28" s="101">
        <f>(SUMIFS(Caixa!$N$12:$N$5134,Caixa!$B$12:$B$5134,HC$12,Caixa!$L$12:$L$5134,$C28)+SUMIFS(Banco!$M$12:$M$5000,Banco!$B$12:$B$5000,HC$12,Banco!$K$12:$K$5000,$C28))*-1</f>
        <v>0</v>
      </c>
      <c r="HD28" s="101">
        <f>(SUMIFS(Caixa!$N$12:$N$5134,Caixa!$B$12:$B$5134,HD$12,Caixa!$L$12:$L$5134,$C28)+SUMIFS(Banco!$M$12:$M$5000,Banco!$B$12:$B$5000,HD$12,Banco!$K$12:$K$5000,$C28))*-1</f>
        <v>0</v>
      </c>
      <c r="HE28" s="101">
        <f>(SUMIFS(Caixa!$N$12:$N$5134,Caixa!$B$12:$B$5134,HE$12,Caixa!$L$12:$L$5134,$C28)+SUMIFS(Banco!$M$12:$M$5000,Banco!$B$12:$B$5000,HE$12,Banco!$K$12:$K$5000,$C28))*-1</f>
        <v>0</v>
      </c>
      <c r="HF28" s="101">
        <f>(SUMIFS(Caixa!$N$12:$N$5134,Caixa!$B$12:$B$5134,HF$12,Caixa!$L$12:$L$5134,$C28)+SUMIFS(Banco!$M$12:$M$5000,Banco!$B$12:$B$5000,HF$12,Banco!$K$12:$K$5000,$C28))*-1</f>
        <v>0</v>
      </c>
      <c r="HG28" s="101">
        <f>(SUMIFS(Caixa!$N$12:$N$5134,Caixa!$B$12:$B$5134,HG$12,Caixa!$L$12:$L$5134,$C28)+SUMIFS(Banco!$M$12:$M$5000,Banco!$B$12:$B$5000,HG$12,Banco!$K$12:$K$5000,$C28))*-1</f>
        <v>0</v>
      </c>
      <c r="HH28" s="101">
        <f>(SUMIFS(Caixa!$N$12:$N$5134,Caixa!$B$12:$B$5134,HH$12,Caixa!$L$12:$L$5134,$C28)+SUMIFS(Banco!$M$12:$M$5000,Banco!$B$12:$B$5000,HH$12,Banco!$K$12:$K$5000,$C28))*-1</f>
        <v>0</v>
      </c>
      <c r="HI28" s="101">
        <f>(SUMIFS(Caixa!$N$12:$N$5134,Caixa!$B$12:$B$5134,HI$12,Caixa!$L$12:$L$5134,$C28)+SUMIFS(Banco!$M$12:$M$5000,Banco!$B$12:$B$5000,HI$12,Banco!$K$12:$K$5000,$C28))*-1</f>
        <v>0</v>
      </c>
      <c r="HJ28" s="101">
        <f>(SUMIFS(Caixa!$N$12:$N$5134,Caixa!$B$12:$B$5134,HJ$12,Caixa!$L$12:$L$5134,$C28)+SUMIFS(Banco!$M$12:$M$5000,Banco!$B$12:$B$5000,HJ$12,Banco!$K$12:$K$5000,$C28))*-1</f>
        <v>0</v>
      </c>
      <c r="HK28" s="101">
        <f>(SUMIFS(Caixa!$N$12:$N$5134,Caixa!$B$12:$B$5134,HK$12,Caixa!$L$12:$L$5134,$C28)+SUMIFS(Banco!$M$12:$M$5000,Banco!$B$12:$B$5000,HK$12,Banco!$K$12:$K$5000,$C28))*-1</f>
        <v>0</v>
      </c>
      <c r="HL28" s="101">
        <f>(SUMIFS(Caixa!$N$12:$N$5134,Caixa!$B$12:$B$5134,HL$12,Caixa!$L$12:$L$5134,$C28)+SUMIFS(Banco!$M$12:$M$5000,Banco!$B$12:$B$5000,HL$12,Banco!$K$12:$K$5000,$C28))*-1</f>
        <v>0</v>
      </c>
      <c r="HM28" s="101">
        <f>(SUMIFS(Caixa!$N$12:$N$5134,Caixa!$B$12:$B$5134,HM$12,Caixa!$L$12:$L$5134,$C28)+SUMIFS(Banco!$M$12:$M$5000,Banco!$B$12:$B$5000,HM$12,Banco!$K$12:$K$5000,$C28))*-1</f>
        <v>0</v>
      </c>
      <c r="HN28" s="102">
        <f t="shared" si="341"/>
        <v>0</v>
      </c>
      <c r="HO28" s="101">
        <f>(SUMIFS(Caixa!$N$12:$N$5134,Caixa!$B$12:$B$5134,HO$12,Caixa!$L$12:$L$5134,$C28)+SUMIFS(Banco!$M$12:$M$5000,Banco!$B$12:$B$5000,HO$12,Banco!$K$12:$K$5000,$C28))*-1</f>
        <v>0</v>
      </c>
      <c r="HP28" s="101">
        <f>(SUMIFS(Caixa!$N$12:$N$5134,Caixa!$B$12:$B$5134,HP$12,Caixa!$L$12:$L$5134,$C28)+SUMIFS(Banco!$M$12:$M$5000,Banco!$B$12:$B$5000,HP$12,Banco!$K$12:$K$5000,$C28))*-1</f>
        <v>0</v>
      </c>
      <c r="HQ28" s="101">
        <f>(SUMIFS(Caixa!$N$12:$N$5134,Caixa!$B$12:$B$5134,HQ$12,Caixa!$L$12:$L$5134,$C28)+SUMIFS(Banco!$M$12:$M$5000,Banco!$B$12:$B$5000,HQ$12,Banco!$K$12:$K$5000,$C28))*-1</f>
        <v>0</v>
      </c>
      <c r="HR28" s="101">
        <f>(SUMIFS(Caixa!$N$12:$N$5134,Caixa!$B$12:$B$5134,HR$12,Caixa!$L$12:$L$5134,$C28)+SUMIFS(Banco!$M$12:$M$5000,Banco!$B$12:$B$5000,HR$12,Banco!$K$12:$K$5000,$C28))*-1</f>
        <v>0</v>
      </c>
      <c r="HS28" s="101">
        <f>(SUMIFS(Caixa!$N$12:$N$5134,Caixa!$B$12:$B$5134,HS$12,Caixa!$L$12:$L$5134,$C28)+SUMIFS(Banco!$M$12:$M$5000,Banco!$B$12:$B$5000,HS$12,Banco!$K$12:$K$5000,$C28))*-1</f>
        <v>0</v>
      </c>
      <c r="HT28" s="101">
        <f>(SUMIFS(Caixa!$N$12:$N$5134,Caixa!$B$12:$B$5134,HT$12,Caixa!$L$12:$L$5134,$C28)+SUMIFS(Banco!$M$12:$M$5000,Banco!$B$12:$B$5000,HT$12,Banco!$K$12:$K$5000,$C28))*-1</f>
        <v>0</v>
      </c>
      <c r="HU28" s="101">
        <f>(SUMIFS(Caixa!$N$12:$N$5134,Caixa!$B$12:$B$5134,HU$12,Caixa!$L$12:$L$5134,$C28)+SUMIFS(Banco!$M$12:$M$5000,Banco!$B$12:$B$5000,HU$12,Banco!$K$12:$K$5000,$C28))*-1</f>
        <v>0</v>
      </c>
      <c r="HV28" s="101">
        <f>(SUMIFS(Caixa!$N$12:$N$5134,Caixa!$B$12:$B$5134,HV$12,Caixa!$L$12:$L$5134,$C28)+SUMIFS(Banco!$M$12:$M$5000,Banco!$B$12:$B$5000,HV$12,Banco!$K$12:$K$5000,$C28))*-1</f>
        <v>0</v>
      </c>
      <c r="HW28" s="101">
        <f>(SUMIFS(Caixa!$N$12:$N$5134,Caixa!$B$12:$B$5134,HW$12,Caixa!$L$12:$L$5134,$C28)+SUMIFS(Banco!$M$12:$M$5000,Banco!$B$12:$B$5000,HW$12,Banco!$K$12:$K$5000,$C28))*-1</f>
        <v>0</v>
      </c>
      <c r="HX28" s="101">
        <f>(SUMIFS(Caixa!$N$12:$N$5134,Caixa!$B$12:$B$5134,HX$12,Caixa!$L$12:$L$5134,$C28)+SUMIFS(Banco!$M$12:$M$5000,Banco!$B$12:$B$5000,HX$12,Banco!$K$12:$K$5000,$C28))*-1</f>
        <v>0</v>
      </c>
      <c r="HY28" s="101">
        <f>(SUMIFS(Caixa!$N$12:$N$5134,Caixa!$B$12:$B$5134,HY$12,Caixa!$L$12:$L$5134,$C28)+SUMIFS(Banco!$M$12:$M$5000,Banco!$B$12:$B$5000,HY$12,Banco!$K$12:$K$5000,$C28))*-1</f>
        <v>0</v>
      </c>
      <c r="HZ28" s="101">
        <f>(SUMIFS(Caixa!$N$12:$N$5134,Caixa!$B$12:$B$5134,HZ$12,Caixa!$L$12:$L$5134,$C28)+SUMIFS(Banco!$M$12:$M$5000,Banco!$B$12:$B$5000,HZ$12,Banco!$K$12:$K$5000,$C28))*-1</f>
        <v>0</v>
      </c>
      <c r="IA28" s="101">
        <f>(SUMIFS(Caixa!$N$12:$N$5134,Caixa!$B$12:$B$5134,IA$12,Caixa!$L$12:$L$5134,$C28)+SUMIFS(Banco!$M$12:$M$5000,Banco!$B$12:$B$5000,IA$12,Banco!$K$12:$K$5000,$C28))*-1</f>
        <v>0</v>
      </c>
      <c r="IB28" s="101">
        <f>(SUMIFS(Caixa!$N$12:$N$5134,Caixa!$B$12:$B$5134,IB$12,Caixa!$L$12:$L$5134,$C28)+SUMIFS(Banco!$M$12:$M$5000,Banco!$B$12:$B$5000,IB$12,Banco!$K$12:$K$5000,$C28))*-1</f>
        <v>0</v>
      </c>
      <c r="IC28" s="101">
        <f>(SUMIFS(Caixa!$N$12:$N$5134,Caixa!$B$12:$B$5134,IC$12,Caixa!$L$12:$L$5134,$C28)+SUMIFS(Banco!$M$12:$M$5000,Banco!$B$12:$B$5000,IC$12,Banco!$K$12:$K$5000,$C28))*-1</f>
        <v>0</v>
      </c>
      <c r="ID28" s="101">
        <f>(SUMIFS(Caixa!$N$12:$N$5134,Caixa!$B$12:$B$5134,ID$12,Caixa!$L$12:$L$5134,$C28)+SUMIFS(Banco!$M$12:$M$5000,Banco!$B$12:$B$5000,ID$12,Banco!$K$12:$K$5000,$C28))*-1</f>
        <v>0</v>
      </c>
      <c r="IE28" s="101">
        <f>(SUMIFS(Caixa!$N$12:$N$5134,Caixa!$B$12:$B$5134,IE$12,Caixa!$L$12:$L$5134,$C28)+SUMIFS(Banco!$M$12:$M$5000,Banco!$B$12:$B$5000,IE$12,Banco!$K$12:$K$5000,$C28))*-1</f>
        <v>0</v>
      </c>
      <c r="IF28" s="101">
        <f>(SUMIFS(Caixa!$N$12:$N$5134,Caixa!$B$12:$B$5134,IF$12,Caixa!$L$12:$L$5134,$C28)+SUMIFS(Banco!$M$12:$M$5000,Banco!$B$12:$B$5000,IF$12,Banco!$K$12:$K$5000,$C28))*-1</f>
        <v>0</v>
      </c>
      <c r="IG28" s="101">
        <f>(SUMIFS(Caixa!$N$12:$N$5134,Caixa!$B$12:$B$5134,IG$12,Caixa!$L$12:$L$5134,$C28)+SUMIFS(Banco!$M$12:$M$5000,Banco!$B$12:$B$5000,IG$12,Banco!$K$12:$K$5000,$C28))*-1</f>
        <v>0</v>
      </c>
      <c r="IH28" s="101">
        <f>(SUMIFS(Caixa!$N$12:$N$5134,Caixa!$B$12:$B$5134,IH$12,Caixa!$L$12:$L$5134,$C28)+SUMIFS(Banco!$M$12:$M$5000,Banco!$B$12:$B$5000,IH$12,Banco!$K$12:$K$5000,$C28))*-1</f>
        <v>0</v>
      </c>
      <c r="II28" s="101">
        <f>(SUMIFS(Caixa!$N$12:$N$5134,Caixa!$B$12:$B$5134,II$12,Caixa!$L$12:$L$5134,$C28)+SUMIFS(Banco!$M$12:$M$5000,Banco!$B$12:$B$5000,II$12,Banco!$K$12:$K$5000,$C28))*-1</f>
        <v>0</v>
      </c>
      <c r="IJ28" s="101">
        <f>(SUMIFS(Caixa!$N$12:$N$5134,Caixa!$B$12:$B$5134,IJ$12,Caixa!$L$12:$L$5134,$C28)+SUMIFS(Banco!$M$12:$M$5000,Banco!$B$12:$B$5000,IJ$12,Banco!$K$12:$K$5000,$C28))*-1</f>
        <v>0</v>
      </c>
      <c r="IK28" s="101">
        <f>(SUMIFS(Caixa!$N$12:$N$5134,Caixa!$B$12:$B$5134,IK$12,Caixa!$L$12:$L$5134,$C28)+SUMIFS(Banco!$M$12:$M$5000,Banco!$B$12:$B$5000,IK$12,Banco!$K$12:$K$5000,$C28))*-1</f>
        <v>0</v>
      </c>
      <c r="IL28" s="101">
        <f>(SUMIFS(Caixa!$N$12:$N$5134,Caixa!$B$12:$B$5134,IL$12,Caixa!$L$12:$L$5134,$C28)+SUMIFS(Banco!$M$12:$M$5000,Banco!$B$12:$B$5000,IL$12,Banco!$K$12:$K$5000,$C28))*-1</f>
        <v>0</v>
      </c>
      <c r="IM28" s="101">
        <f>(SUMIFS(Caixa!$N$12:$N$5134,Caixa!$B$12:$B$5134,IM$12,Caixa!$L$12:$L$5134,$C28)+SUMIFS(Banco!$M$12:$M$5000,Banco!$B$12:$B$5000,IM$12,Banco!$K$12:$K$5000,$C28))*-1</f>
        <v>0</v>
      </c>
      <c r="IN28" s="101">
        <f>(SUMIFS(Caixa!$N$12:$N$5134,Caixa!$B$12:$B$5134,IN$12,Caixa!$L$12:$L$5134,$C28)+SUMIFS(Banco!$M$12:$M$5000,Banco!$B$12:$B$5000,IN$12,Banco!$K$12:$K$5000,$C28))*-1</f>
        <v>0</v>
      </c>
      <c r="IO28" s="101">
        <f>(SUMIFS(Caixa!$N$12:$N$5134,Caixa!$B$12:$B$5134,IO$12,Caixa!$L$12:$L$5134,$C28)+SUMIFS(Banco!$M$12:$M$5000,Banco!$B$12:$B$5000,IO$12,Banco!$K$12:$K$5000,$C28))*-1</f>
        <v>0</v>
      </c>
      <c r="IP28" s="101">
        <f>(SUMIFS(Caixa!$N$12:$N$5134,Caixa!$B$12:$B$5134,IP$12,Caixa!$L$12:$L$5134,$C28)+SUMIFS(Banco!$M$12:$M$5000,Banco!$B$12:$B$5000,IP$12,Banco!$K$12:$K$5000,$C28))*-1</f>
        <v>0</v>
      </c>
      <c r="IQ28" s="101">
        <f>(SUMIFS(Caixa!$N$12:$N$5134,Caixa!$B$12:$B$5134,IQ$12,Caixa!$L$12:$L$5134,$C28)+SUMIFS(Banco!$M$12:$M$5000,Banco!$B$12:$B$5000,IQ$12,Banco!$K$12:$K$5000,$C28))*-1</f>
        <v>0</v>
      </c>
      <c r="IR28" s="101">
        <f>(SUMIFS(Caixa!$N$12:$N$5134,Caixa!$B$12:$B$5134,IR$12,Caixa!$L$12:$L$5134,$C28)+SUMIFS(Banco!$M$12:$M$5000,Banco!$B$12:$B$5000,IR$12,Banco!$K$12:$K$5000,$C28))*-1</f>
        <v>0</v>
      </c>
      <c r="IS28" s="101">
        <f>(SUMIFS(Caixa!$N$12:$N$5134,Caixa!$B$12:$B$5134,IS$12,Caixa!$L$12:$L$5134,$C28)+SUMIFS(Banco!$M$12:$M$5000,Banco!$B$12:$B$5000,IS$12,Banco!$K$12:$K$5000,$C28))*-1</f>
        <v>0</v>
      </c>
      <c r="IT28" s="102">
        <f t="shared" si="342"/>
        <v>0</v>
      </c>
      <c r="IU28" s="101">
        <f>(SUMIFS(Caixa!$N$12:$N$5134,Caixa!$B$12:$B$5134,IU$12,Caixa!$L$12:$L$5134,$C28)+SUMIFS(Banco!$M$12:$M$5000,Banco!$B$12:$B$5000,IU$12,Banco!$K$12:$K$5000,$C28))*-1</f>
        <v>0</v>
      </c>
      <c r="IV28" s="101">
        <f>(SUMIFS(Caixa!$N$12:$N$5134,Caixa!$B$12:$B$5134,IV$12,Caixa!$L$12:$L$5134,$C28)+SUMIFS(Banco!$M$12:$M$5000,Banco!$B$12:$B$5000,IV$12,Banco!$K$12:$K$5000,$C28))*-1</f>
        <v>0</v>
      </c>
      <c r="IW28" s="101">
        <f>(SUMIFS(Caixa!$N$12:$N$5134,Caixa!$B$12:$B$5134,IW$12,Caixa!$L$12:$L$5134,$C28)+SUMIFS(Banco!$M$12:$M$5000,Banco!$B$12:$B$5000,IW$12,Banco!$K$12:$K$5000,$C28))*-1</f>
        <v>0</v>
      </c>
      <c r="IX28" s="101">
        <f>(SUMIFS(Caixa!$N$12:$N$5134,Caixa!$B$12:$B$5134,IX$12,Caixa!$L$12:$L$5134,$C28)+SUMIFS(Banco!$M$12:$M$5000,Banco!$B$12:$B$5000,IX$12,Banco!$K$12:$K$5000,$C28))*-1</f>
        <v>0</v>
      </c>
      <c r="IY28" s="101">
        <f>(SUMIFS(Caixa!$N$12:$N$5134,Caixa!$B$12:$B$5134,IY$12,Caixa!$L$12:$L$5134,$C28)+SUMIFS(Banco!$M$12:$M$5000,Banco!$B$12:$B$5000,IY$12,Banco!$K$12:$K$5000,$C28))*-1</f>
        <v>0</v>
      </c>
      <c r="IZ28" s="101">
        <f>(SUMIFS(Caixa!$N$12:$N$5134,Caixa!$B$12:$B$5134,IZ$12,Caixa!$L$12:$L$5134,$C28)+SUMIFS(Banco!$M$12:$M$5000,Banco!$B$12:$B$5000,IZ$12,Banco!$K$12:$K$5000,$C28))*-1</f>
        <v>0</v>
      </c>
      <c r="JA28" s="101">
        <f>(SUMIFS(Caixa!$N$12:$N$5134,Caixa!$B$12:$B$5134,JA$12,Caixa!$L$12:$L$5134,$C28)+SUMIFS(Banco!$M$12:$M$5000,Banco!$B$12:$B$5000,JA$12,Banco!$K$12:$K$5000,$C28))*-1</f>
        <v>0</v>
      </c>
      <c r="JB28" s="101">
        <f>(SUMIFS(Caixa!$N$12:$N$5134,Caixa!$B$12:$B$5134,JB$12,Caixa!$L$12:$L$5134,$C28)+SUMIFS(Banco!$M$12:$M$5000,Banco!$B$12:$B$5000,JB$12,Banco!$K$12:$K$5000,$C28))*-1</f>
        <v>0</v>
      </c>
      <c r="JC28" s="101">
        <f>(SUMIFS(Caixa!$N$12:$N$5134,Caixa!$B$12:$B$5134,JC$12,Caixa!$L$12:$L$5134,$C28)+SUMIFS(Banco!$M$12:$M$5000,Banco!$B$12:$B$5000,JC$12,Banco!$K$12:$K$5000,$C28))*-1</f>
        <v>0</v>
      </c>
      <c r="JD28" s="101">
        <f>(SUMIFS(Caixa!$N$12:$N$5134,Caixa!$B$12:$B$5134,JD$12,Caixa!$L$12:$L$5134,$C28)+SUMIFS(Banco!$M$12:$M$5000,Banco!$B$12:$B$5000,JD$12,Banco!$K$12:$K$5000,$C28))*-1</f>
        <v>0</v>
      </c>
      <c r="JE28" s="101">
        <f>(SUMIFS(Caixa!$N$12:$N$5134,Caixa!$B$12:$B$5134,JE$12,Caixa!$L$12:$L$5134,$C28)+SUMIFS(Banco!$M$12:$M$5000,Banco!$B$12:$B$5000,JE$12,Banco!$K$12:$K$5000,$C28))*-1</f>
        <v>0</v>
      </c>
      <c r="JF28" s="101">
        <f>(SUMIFS(Caixa!$N$12:$N$5134,Caixa!$B$12:$B$5134,JF$12,Caixa!$L$12:$L$5134,$C28)+SUMIFS(Banco!$M$12:$M$5000,Banco!$B$12:$B$5000,JF$12,Banco!$K$12:$K$5000,$C28))*-1</f>
        <v>0</v>
      </c>
      <c r="JG28" s="101">
        <f>(SUMIFS(Caixa!$N$12:$N$5134,Caixa!$B$12:$B$5134,JG$12,Caixa!$L$12:$L$5134,$C28)+SUMIFS(Banco!$M$12:$M$5000,Banco!$B$12:$B$5000,JG$12,Banco!$K$12:$K$5000,$C28))*-1</f>
        <v>0</v>
      </c>
      <c r="JH28" s="101">
        <f>(SUMIFS(Caixa!$N$12:$N$5134,Caixa!$B$12:$B$5134,JH$12,Caixa!$L$12:$L$5134,$C28)+SUMIFS(Banco!$M$12:$M$5000,Banco!$B$12:$B$5000,JH$12,Banco!$K$12:$K$5000,$C28))*-1</f>
        <v>0</v>
      </c>
      <c r="JI28" s="101">
        <f>(SUMIFS(Caixa!$N$12:$N$5134,Caixa!$B$12:$B$5134,JI$12,Caixa!$L$12:$L$5134,$C28)+SUMIFS(Banco!$M$12:$M$5000,Banco!$B$12:$B$5000,JI$12,Banco!$K$12:$K$5000,$C28))*-1</f>
        <v>0</v>
      </c>
      <c r="JJ28" s="101">
        <f>(SUMIFS(Caixa!$N$12:$N$5134,Caixa!$B$12:$B$5134,JJ$12,Caixa!$L$12:$L$5134,$C28)+SUMIFS(Banco!$M$12:$M$5000,Banco!$B$12:$B$5000,JJ$12,Banco!$K$12:$K$5000,$C28))*-1</f>
        <v>0</v>
      </c>
      <c r="JK28" s="101">
        <f>(SUMIFS(Caixa!$N$12:$N$5134,Caixa!$B$12:$B$5134,JK$12,Caixa!$L$12:$L$5134,$C28)+SUMIFS(Banco!$M$12:$M$5000,Banco!$B$12:$B$5000,JK$12,Banco!$K$12:$K$5000,$C28))*-1</f>
        <v>0</v>
      </c>
      <c r="JL28" s="101">
        <f>(SUMIFS(Caixa!$N$12:$N$5134,Caixa!$B$12:$B$5134,JL$12,Caixa!$L$12:$L$5134,$C28)+SUMIFS(Banco!$M$12:$M$5000,Banco!$B$12:$B$5000,JL$12,Banco!$K$12:$K$5000,$C28))*-1</f>
        <v>0</v>
      </c>
      <c r="JM28" s="101">
        <f>(SUMIFS(Caixa!$N$12:$N$5134,Caixa!$B$12:$B$5134,JM$12,Caixa!$L$12:$L$5134,$C28)+SUMIFS(Banco!$M$12:$M$5000,Banco!$B$12:$B$5000,JM$12,Banco!$K$12:$K$5000,$C28))*-1</f>
        <v>0</v>
      </c>
      <c r="JN28" s="101">
        <f>(SUMIFS(Caixa!$N$12:$N$5134,Caixa!$B$12:$B$5134,JN$12,Caixa!$L$12:$L$5134,$C28)+SUMIFS(Banco!$M$12:$M$5000,Banco!$B$12:$B$5000,JN$12,Banco!$K$12:$K$5000,$C28))*-1</f>
        <v>0</v>
      </c>
      <c r="JO28" s="101">
        <f>(SUMIFS(Caixa!$N$12:$N$5134,Caixa!$B$12:$B$5134,JO$12,Caixa!$L$12:$L$5134,$C28)+SUMIFS(Banco!$M$12:$M$5000,Banco!$B$12:$B$5000,JO$12,Banco!$K$12:$K$5000,$C28))*-1</f>
        <v>0</v>
      </c>
      <c r="JP28" s="101">
        <f>(SUMIFS(Caixa!$N$12:$N$5134,Caixa!$B$12:$B$5134,JP$12,Caixa!$L$12:$L$5134,$C28)+SUMIFS(Banco!$M$12:$M$5000,Banco!$B$12:$B$5000,JP$12,Banco!$K$12:$K$5000,$C28))*-1</f>
        <v>0</v>
      </c>
      <c r="JQ28" s="101">
        <f>(SUMIFS(Caixa!$N$12:$N$5134,Caixa!$B$12:$B$5134,JQ$12,Caixa!$L$12:$L$5134,$C28)+SUMIFS(Banco!$M$12:$M$5000,Banco!$B$12:$B$5000,JQ$12,Banco!$K$12:$K$5000,$C28))*-1</f>
        <v>0</v>
      </c>
      <c r="JR28" s="101">
        <f>(SUMIFS(Caixa!$N$12:$N$5134,Caixa!$B$12:$B$5134,JR$12,Caixa!$L$12:$L$5134,$C28)+SUMIFS(Banco!$M$12:$M$5000,Banco!$B$12:$B$5000,JR$12,Banco!$K$12:$K$5000,$C28))*-1</f>
        <v>0</v>
      </c>
      <c r="JS28" s="101">
        <f>(SUMIFS(Caixa!$N$12:$N$5134,Caixa!$B$12:$B$5134,JS$12,Caixa!$L$12:$L$5134,$C28)+SUMIFS(Banco!$M$12:$M$5000,Banco!$B$12:$B$5000,JS$12,Banco!$K$12:$K$5000,$C28))*-1</f>
        <v>0</v>
      </c>
      <c r="JT28" s="101">
        <f>(SUMIFS(Caixa!$N$12:$N$5134,Caixa!$B$12:$B$5134,JT$12,Caixa!$L$12:$L$5134,$C28)+SUMIFS(Banco!$M$12:$M$5000,Banco!$B$12:$B$5000,JT$12,Banco!$K$12:$K$5000,$C28))*-1</f>
        <v>0</v>
      </c>
      <c r="JU28" s="101">
        <f>(SUMIFS(Caixa!$N$12:$N$5134,Caixa!$B$12:$B$5134,JU$12,Caixa!$L$12:$L$5134,$C28)+SUMIFS(Banco!$M$12:$M$5000,Banco!$B$12:$B$5000,JU$12,Banco!$K$12:$K$5000,$C28))*-1</f>
        <v>0</v>
      </c>
      <c r="JV28" s="101">
        <f>(SUMIFS(Caixa!$N$12:$N$5134,Caixa!$B$12:$B$5134,JV$12,Caixa!$L$12:$L$5134,$C28)+SUMIFS(Banco!$M$12:$M$5000,Banco!$B$12:$B$5000,JV$12,Banco!$K$12:$K$5000,$C28))*-1</f>
        <v>0</v>
      </c>
      <c r="JW28" s="101">
        <f>(SUMIFS(Caixa!$N$12:$N$5134,Caixa!$B$12:$B$5134,JW$12,Caixa!$L$12:$L$5134,$C28)+SUMIFS(Banco!$M$12:$M$5000,Banco!$B$12:$B$5000,JW$12,Banco!$K$12:$K$5000,$C28))*-1</f>
        <v>0</v>
      </c>
      <c r="JX28" s="101">
        <f>(SUMIFS(Caixa!$N$12:$N$5134,Caixa!$B$12:$B$5134,JX$12,Caixa!$L$12:$L$5134,$C28)+SUMIFS(Banco!$M$12:$M$5000,Banco!$B$12:$B$5000,JX$12,Banco!$K$12:$K$5000,$C28))*-1</f>
        <v>0</v>
      </c>
      <c r="JY28" s="102">
        <f t="shared" si="336"/>
        <v>0</v>
      </c>
      <c r="JZ28" s="101">
        <f>(SUMIFS(Caixa!$N$12:$N$5134,Caixa!$B$12:$B$5134,JZ$12,Caixa!$L$12:$L$5134,$C28)+SUMIFS(Banco!$M$12:$M$5000,Banco!$B$12:$B$5000,JZ$12,Banco!$K$12:$K$5000,$C28))*-1</f>
        <v>0</v>
      </c>
      <c r="KA28" s="101">
        <f>(SUMIFS(Caixa!$N$12:$N$5134,Caixa!$B$12:$B$5134,KA$12,Caixa!$L$12:$L$5134,$C28)+SUMIFS(Banco!$M$12:$M$5000,Banco!$B$12:$B$5000,KA$12,Banco!$K$12:$K$5000,$C28))*-1</f>
        <v>0</v>
      </c>
      <c r="KB28" s="101">
        <f>(SUMIFS(Caixa!$N$12:$N$5134,Caixa!$B$12:$B$5134,KB$12,Caixa!$L$12:$L$5134,$C28)+SUMIFS(Banco!$M$12:$M$5000,Banco!$B$12:$B$5000,KB$12,Banco!$K$12:$K$5000,$C28))*-1</f>
        <v>0</v>
      </c>
      <c r="KC28" s="101">
        <f>(SUMIFS(Caixa!$N$12:$N$5134,Caixa!$B$12:$B$5134,KC$12,Caixa!$L$12:$L$5134,$C28)+SUMIFS(Banco!$M$12:$M$5000,Banco!$B$12:$B$5000,KC$12,Banco!$K$12:$K$5000,$C28))*-1</f>
        <v>0</v>
      </c>
      <c r="KD28" s="101">
        <f>(SUMIFS(Caixa!$N$12:$N$5134,Caixa!$B$12:$B$5134,KD$12,Caixa!$L$12:$L$5134,$C28)+SUMIFS(Banco!$M$12:$M$5000,Banco!$B$12:$B$5000,KD$12,Banco!$K$12:$K$5000,$C28))*-1</f>
        <v>0</v>
      </c>
      <c r="KE28" s="101">
        <f>(SUMIFS(Caixa!$N$12:$N$5134,Caixa!$B$12:$B$5134,KE$12,Caixa!$L$12:$L$5134,$C28)+SUMIFS(Banco!$M$12:$M$5000,Banco!$B$12:$B$5000,KE$12,Banco!$K$12:$K$5000,$C28))*-1</f>
        <v>0</v>
      </c>
      <c r="KF28" s="101">
        <f>(SUMIFS(Caixa!$N$12:$N$5134,Caixa!$B$12:$B$5134,KF$12,Caixa!$L$12:$L$5134,$C28)+SUMIFS(Banco!$M$12:$M$5000,Banco!$B$12:$B$5000,KF$12,Banco!$K$12:$K$5000,$C28))*-1</f>
        <v>0</v>
      </c>
      <c r="KG28" s="101">
        <f>(SUMIFS(Caixa!$N$12:$N$5134,Caixa!$B$12:$B$5134,KG$12,Caixa!$L$12:$L$5134,$C28)+SUMIFS(Banco!$M$12:$M$5000,Banco!$B$12:$B$5000,KG$12,Banco!$K$12:$K$5000,$C28))*-1</f>
        <v>0</v>
      </c>
      <c r="KH28" s="101">
        <f>(SUMIFS(Caixa!$N$12:$N$5134,Caixa!$B$12:$B$5134,KH$12,Caixa!$L$12:$L$5134,$C28)+SUMIFS(Banco!$M$12:$M$5000,Banco!$B$12:$B$5000,KH$12,Banco!$K$12:$K$5000,$C28))*-1</f>
        <v>0</v>
      </c>
      <c r="KI28" s="101">
        <f>(SUMIFS(Caixa!$N$12:$N$5134,Caixa!$B$12:$B$5134,KI$12,Caixa!$L$12:$L$5134,$C28)+SUMIFS(Banco!$M$12:$M$5000,Banco!$B$12:$B$5000,KI$12,Banco!$K$12:$K$5000,$C28))*-1</f>
        <v>0</v>
      </c>
      <c r="KJ28" s="101">
        <f>(SUMIFS(Caixa!$N$12:$N$5134,Caixa!$B$12:$B$5134,KJ$12,Caixa!$L$12:$L$5134,$C28)+SUMIFS(Banco!$M$12:$M$5000,Banco!$B$12:$B$5000,KJ$12,Banco!$K$12:$K$5000,$C28))*-1</f>
        <v>0</v>
      </c>
      <c r="KK28" s="101">
        <f>(SUMIFS(Caixa!$N$12:$N$5134,Caixa!$B$12:$B$5134,KK$12,Caixa!$L$12:$L$5134,$C28)+SUMIFS(Banco!$M$12:$M$5000,Banco!$B$12:$B$5000,KK$12,Banco!$K$12:$K$5000,$C28))*-1</f>
        <v>0</v>
      </c>
      <c r="KL28" s="101">
        <f>(SUMIFS(Caixa!$N$12:$N$5134,Caixa!$B$12:$B$5134,KL$12,Caixa!$L$12:$L$5134,$C28)+SUMIFS(Banco!$M$12:$M$5000,Banco!$B$12:$B$5000,KL$12,Banco!$K$12:$K$5000,$C28))*-1</f>
        <v>0</v>
      </c>
      <c r="KM28" s="101">
        <f>(SUMIFS(Caixa!$N$12:$N$5134,Caixa!$B$12:$B$5134,KM$12,Caixa!$L$12:$L$5134,$C28)+SUMIFS(Banco!$M$12:$M$5000,Banco!$B$12:$B$5000,KM$12,Banco!$K$12:$K$5000,$C28))*-1</f>
        <v>0</v>
      </c>
      <c r="KN28" s="101">
        <f>(SUMIFS(Caixa!$N$12:$N$5134,Caixa!$B$12:$B$5134,KN$12,Caixa!$L$12:$L$5134,$C28)+SUMIFS(Banco!$M$12:$M$5000,Banco!$B$12:$B$5000,KN$12,Banco!$K$12:$K$5000,$C28))*-1</f>
        <v>0</v>
      </c>
      <c r="KO28" s="101">
        <f>(SUMIFS(Caixa!$N$12:$N$5134,Caixa!$B$12:$B$5134,KO$12,Caixa!$L$12:$L$5134,$C28)+SUMIFS(Banco!$M$12:$M$5000,Banco!$B$12:$B$5000,KO$12,Banco!$K$12:$K$5000,$C28))*-1</f>
        <v>0</v>
      </c>
      <c r="KP28" s="101">
        <f>(SUMIFS(Caixa!$N$12:$N$5134,Caixa!$B$12:$B$5134,KP$12,Caixa!$L$12:$L$5134,$C28)+SUMIFS(Banco!$M$12:$M$5000,Banco!$B$12:$B$5000,KP$12,Banco!$K$12:$K$5000,$C28))*-1</f>
        <v>0</v>
      </c>
      <c r="KQ28" s="101">
        <f>(SUMIFS(Caixa!$N$12:$N$5134,Caixa!$B$12:$B$5134,KQ$12,Caixa!$L$12:$L$5134,$C28)+SUMIFS(Banco!$M$12:$M$5000,Banco!$B$12:$B$5000,KQ$12,Banco!$K$12:$K$5000,$C28))*-1</f>
        <v>0</v>
      </c>
      <c r="KR28" s="101">
        <f>(SUMIFS(Caixa!$N$12:$N$5134,Caixa!$B$12:$B$5134,KR$12,Caixa!$L$12:$L$5134,$C28)+SUMIFS(Banco!$M$12:$M$5000,Banco!$B$12:$B$5000,KR$12,Banco!$K$12:$K$5000,$C28))*-1</f>
        <v>0</v>
      </c>
      <c r="KS28" s="101">
        <f>(SUMIFS(Caixa!$N$12:$N$5134,Caixa!$B$12:$B$5134,KS$12,Caixa!$L$12:$L$5134,$C28)+SUMIFS(Banco!$M$12:$M$5000,Banco!$B$12:$B$5000,KS$12,Banco!$K$12:$K$5000,$C28))*-1</f>
        <v>0</v>
      </c>
      <c r="KT28" s="101">
        <f>(SUMIFS(Caixa!$N$12:$N$5134,Caixa!$B$12:$B$5134,KT$12,Caixa!$L$12:$L$5134,$C28)+SUMIFS(Banco!$M$12:$M$5000,Banco!$B$12:$B$5000,KT$12,Banco!$K$12:$K$5000,$C28))*-1</f>
        <v>0</v>
      </c>
      <c r="KU28" s="101">
        <f>(SUMIFS(Caixa!$N$12:$N$5134,Caixa!$B$12:$B$5134,KU$12,Caixa!$L$12:$L$5134,$C28)+SUMIFS(Banco!$M$12:$M$5000,Banco!$B$12:$B$5000,KU$12,Banco!$K$12:$K$5000,$C28))*-1</f>
        <v>0</v>
      </c>
      <c r="KV28" s="101">
        <f>(SUMIFS(Caixa!$N$12:$N$5134,Caixa!$B$12:$B$5134,KV$12,Caixa!$L$12:$L$5134,$C28)+SUMIFS(Banco!$M$12:$M$5000,Banco!$B$12:$B$5000,KV$12,Banco!$K$12:$K$5000,$C28))*-1</f>
        <v>0</v>
      </c>
      <c r="KW28" s="101">
        <f>(SUMIFS(Caixa!$N$12:$N$5134,Caixa!$B$12:$B$5134,KW$12,Caixa!$L$12:$L$5134,$C28)+SUMIFS(Banco!$M$12:$M$5000,Banco!$B$12:$B$5000,KW$12,Banco!$K$12:$K$5000,$C28))*-1</f>
        <v>0</v>
      </c>
      <c r="KX28" s="101">
        <f>(SUMIFS(Caixa!$N$12:$N$5134,Caixa!$B$12:$B$5134,KX$12,Caixa!$L$12:$L$5134,$C28)+SUMIFS(Banco!$M$12:$M$5000,Banco!$B$12:$B$5000,KX$12,Banco!$K$12:$K$5000,$C28))*-1</f>
        <v>0</v>
      </c>
      <c r="KY28" s="101">
        <f>(SUMIFS(Caixa!$N$12:$N$5134,Caixa!$B$12:$B$5134,KY$12,Caixa!$L$12:$L$5134,$C28)+SUMIFS(Banco!$M$12:$M$5000,Banco!$B$12:$B$5000,KY$12,Banco!$K$12:$K$5000,$C28))*-1</f>
        <v>0</v>
      </c>
      <c r="KZ28" s="101">
        <f>(SUMIFS(Caixa!$N$12:$N$5134,Caixa!$B$12:$B$5134,KZ$12,Caixa!$L$12:$L$5134,$C28)+SUMIFS(Banco!$M$12:$M$5000,Banco!$B$12:$B$5000,KZ$12,Banco!$K$12:$K$5000,$C28))*-1</f>
        <v>0</v>
      </c>
      <c r="LA28" s="101">
        <f>(SUMIFS(Caixa!$N$12:$N$5134,Caixa!$B$12:$B$5134,LA$12,Caixa!$L$12:$L$5134,$C28)+SUMIFS(Banco!$M$12:$M$5000,Banco!$B$12:$B$5000,LA$12,Banco!$K$12:$K$5000,$C28))*-1</f>
        <v>0</v>
      </c>
      <c r="LB28" s="101">
        <f>(SUMIFS(Caixa!$N$12:$N$5134,Caixa!$B$12:$B$5134,LB$12,Caixa!$L$12:$L$5134,$C28)+SUMIFS(Banco!$M$12:$M$5000,Banco!$B$12:$B$5000,LB$12,Banco!$K$12:$K$5000,$C28))*-1</f>
        <v>0</v>
      </c>
      <c r="LC28" s="101">
        <f>(SUMIFS(Caixa!$N$12:$N$5134,Caixa!$B$12:$B$5134,LC$12,Caixa!$L$12:$L$5134,$C28)+SUMIFS(Banco!$M$12:$M$5000,Banco!$B$12:$B$5000,LC$12,Banco!$K$12:$K$5000,$C28))*-1</f>
        <v>0</v>
      </c>
      <c r="LD28" s="101">
        <f>(SUMIFS(Caixa!$N$12:$N$5134,Caixa!$B$12:$B$5134,LD$12,Caixa!$L$12:$L$5134,$C28)+SUMIFS(Banco!$M$12:$M$5000,Banco!$B$12:$B$5000,LD$12,Banco!$K$12:$K$5000,$C28))*-1</f>
        <v>0</v>
      </c>
      <c r="LE28" s="102">
        <f t="shared" si="343"/>
        <v>0</v>
      </c>
      <c r="LF28" s="101">
        <f>(SUMIFS(Caixa!$N$12:$N$5134,Caixa!$B$12:$B$5134,LF$12,Caixa!$L$12:$L$5134,$C28)+SUMIFS(Banco!$M$12:$M$5000,Banco!$B$12:$B$5000,LF$12,Banco!$K$12:$K$5000,$C28))*-1</f>
        <v>0</v>
      </c>
      <c r="LG28" s="101">
        <f>(SUMIFS(Caixa!$N$12:$N$5134,Caixa!$B$12:$B$5134,LG$12,Caixa!$L$12:$L$5134,$C28)+SUMIFS(Banco!$M$12:$M$5000,Banco!$B$12:$B$5000,LG$12,Banco!$K$12:$K$5000,$C28))*-1</f>
        <v>0</v>
      </c>
      <c r="LH28" s="101">
        <f>(SUMIFS(Caixa!$N$12:$N$5134,Caixa!$B$12:$B$5134,LH$12,Caixa!$L$12:$L$5134,$C28)+SUMIFS(Banco!$M$12:$M$5000,Banco!$B$12:$B$5000,LH$12,Banco!$K$12:$K$5000,$C28))*-1</f>
        <v>0</v>
      </c>
      <c r="LI28" s="101">
        <f>(SUMIFS(Caixa!$N$12:$N$5134,Caixa!$B$12:$B$5134,LI$12,Caixa!$L$12:$L$5134,$C28)+SUMIFS(Banco!$M$12:$M$5000,Banco!$B$12:$B$5000,LI$12,Banco!$K$12:$K$5000,$C28))*-1</f>
        <v>0</v>
      </c>
      <c r="LJ28" s="101">
        <f>(SUMIFS(Caixa!$N$12:$N$5134,Caixa!$B$12:$B$5134,LJ$12,Caixa!$L$12:$L$5134,$C28)+SUMIFS(Banco!$M$12:$M$5000,Banco!$B$12:$B$5000,LJ$12,Banco!$K$12:$K$5000,$C28))*-1</f>
        <v>0</v>
      </c>
      <c r="LK28" s="101">
        <f>(SUMIFS(Caixa!$N$12:$N$5134,Caixa!$B$12:$B$5134,LK$12,Caixa!$L$12:$L$5134,$C28)+SUMIFS(Banco!$M$12:$M$5000,Banco!$B$12:$B$5000,LK$12,Banco!$K$12:$K$5000,$C28))*-1</f>
        <v>0</v>
      </c>
      <c r="LL28" s="101">
        <f>(SUMIFS(Caixa!$N$12:$N$5134,Caixa!$B$12:$B$5134,LL$12,Caixa!$L$12:$L$5134,$C28)+SUMIFS(Banco!$M$12:$M$5000,Banco!$B$12:$B$5000,LL$12,Banco!$K$12:$K$5000,$C28))*-1</f>
        <v>0</v>
      </c>
      <c r="LM28" s="101">
        <f>(SUMIFS(Caixa!$N$12:$N$5134,Caixa!$B$12:$B$5134,LM$12,Caixa!$L$12:$L$5134,$C28)+SUMIFS(Banco!$M$12:$M$5000,Banco!$B$12:$B$5000,LM$12,Banco!$K$12:$K$5000,$C28))*-1</f>
        <v>0</v>
      </c>
      <c r="LN28" s="101">
        <f>(SUMIFS(Caixa!$N$12:$N$5134,Caixa!$B$12:$B$5134,LN$12,Caixa!$L$12:$L$5134,$C28)+SUMIFS(Banco!$M$12:$M$5000,Banco!$B$12:$B$5000,LN$12,Banco!$K$12:$K$5000,$C28))*-1</f>
        <v>0</v>
      </c>
      <c r="LO28" s="101">
        <f>(SUMIFS(Caixa!$N$12:$N$5134,Caixa!$B$12:$B$5134,LO$12,Caixa!$L$12:$L$5134,$C28)+SUMIFS(Banco!$M$12:$M$5000,Banco!$B$12:$B$5000,LO$12,Banco!$K$12:$K$5000,$C28))*-1</f>
        <v>0</v>
      </c>
      <c r="LP28" s="101">
        <f>(SUMIFS(Caixa!$N$12:$N$5134,Caixa!$B$12:$B$5134,LP$12,Caixa!$L$12:$L$5134,$C28)+SUMIFS(Banco!$M$12:$M$5000,Banco!$B$12:$B$5000,LP$12,Banco!$K$12:$K$5000,$C28))*-1</f>
        <v>0</v>
      </c>
      <c r="LQ28" s="101">
        <f>(SUMIFS(Caixa!$N$12:$N$5134,Caixa!$B$12:$B$5134,LQ$12,Caixa!$L$12:$L$5134,$C28)+SUMIFS(Banco!$M$12:$M$5000,Banco!$B$12:$B$5000,LQ$12,Banco!$K$12:$K$5000,$C28))*-1</f>
        <v>0</v>
      </c>
      <c r="LR28" s="101">
        <f>(SUMIFS(Caixa!$N$12:$N$5134,Caixa!$B$12:$B$5134,LR$12,Caixa!$L$12:$L$5134,$C28)+SUMIFS(Banco!$M$12:$M$5000,Banco!$B$12:$B$5000,LR$12,Banco!$K$12:$K$5000,$C28))*-1</f>
        <v>0</v>
      </c>
      <c r="LS28" s="101">
        <f>(SUMIFS(Caixa!$N$12:$N$5134,Caixa!$B$12:$B$5134,LS$12,Caixa!$L$12:$L$5134,$C28)+SUMIFS(Banco!$M$12:$M$5000,Banco!$B$12:$B$5000,LS$12,Banco!$K$12:$K$5000,$C28))*-1</f>
        <v>0</v>
      </c>
      <c r="LT28" s="101">
        <f>(SUMIFS(Caixa!$N$12:$N$5134,Caixa!$B$12:$B$5134,LT$12,Caixa!$L$12:$L$5134,$C28)+SUMIFS(Banco!$M$12:$M$5000,Banco!$B$12:$B$5000,LT$12,Banco!$K$12:$K$5000,$C28))*-1</f>
        <v>0</v>
      </c>
      <c r="LU28" s="101">
        <f>(SUMIFS(Caixa!$N$12:$N$5134,Caixa!$B$12:$B$5134,LU$12,Caixa!$L$12:$L$5134,$C28)+SUMIFS(Banco!$M$12:$M$5000,Banco!$B$12:$B$5000,LU$12,Banco!$K$12:$K$5000,$C28))*-1</f>
        <v>0</v>
      </c>
      <c r="LV28" s="101">
        <f>(SUMIFS(Caixa!$N$12:$N$5134,Caixa!$B$12:$B$5134,LV$12,Caixa!$L$12:$L$5134,$C28)+SUMIFS(Banco!$M$12:$M$5000,Banco!$B$12:$B$5000,LV$12,Banco!$K$12:$K$5000,$C28))*-1</f>
        <v>0</v>
      </c>
      <c r="LW28" s="101">
        <f>(SUMIFS(Caixa!$N$12:$N$5134,Caixa!$B$12:$B$5134,LW$12,Caixa!$L$12:$L$5134,$C28)+SUMIFS(Banco!$M$12:$M$5000,Banco!$B$12:$B$5000,LW$12,Banco!$K$12:$K$5000,$C28))*-1</f>
        <v>0</v>
      </c>
      <c r="LX28" s="101">
        <f>(SUMIFS(Caixa!$N$12:$N$5134,Caixa!$B$12:$B$5134,LX$12,Caixa!$L$12:$L$5134,$C28)+SUMIFS(Banco!$M$12:$M$5000,Banco!$B$12:$B$5000,LX$12,Banco!$K$12:$K$5000,$C28))*-1</f>
        <v>0</v>
      </c>
      <c r="LY28" s="101">
        <f>(SUMIFS(Caixa!$N$12:$N$5134,Caixa!$B$12:$B$5134,LY$12,Caixa!$L$12:$L$5134,$C28)+SUMIFS(Banco!$M$12:$M$5000,Banco!$B$12:$B$5000,LY$12,Banco!$K$12:$K$5000,$C28))*-1</f>
        <v>0</v>
      </c>
      <c r="LZ28" s="101">
        <f>(SUMIFS(Caixa!$N$12:$N$5134,Caixa!$B$12:$B$5134,LZ$12,Caixa!$L$12:$L$5134,$C28)+SUMIFS(Banco!$M$12:$M$5000,Banco!$B$12:$B$5000,LZ$12,Banco!$K$12:$K$5000,$C28))*-1</f>
        <v>0</v>
      </c>
      <c r="MA28" s="101">
        <f>(SUMIFS(Caixa!$N$12:$N$5134,Caixa!$B$12:$B$5134,MA$12,Caixa!$L$12:$L$5134,$C28)+SUMIFS(Banco!$M$12:$M$5000,Banco!$B$12:$B$5000,MA$12,Banco!$K$12:$K$5000,$C28))*-1</f>
        <v>0</v>
      </c>
      <c r="MB28" s="101">
        <f>(SUMIFS(Caixa!$N$12:$N$5134,Caixa!$B$12:$B$5134,MB$12,Caixa!$L$12:$L$5134,$C28)+SUMIFS(Banco!$M$12:$M$5000,Banco!$B$12:$B$5000,MB$12,Banco!$K$12:$K$5000,$C28))*-1</f>
        <v>0</v>
      </c>
      <c r="MC28" s="101">
        <f>(SUMIFS(Caixa!$N$12:$N$5134,Caixa!$B$12:$B$5134,MC$12,Caixa!$L$12:$L$5134,$C28)+SUMIFS(Banco!$M$12:$M$5000,Banco!$B$12:$B$5000,MC$12,Banco!$K$12:$K$5000,$C28))*-1</f>
        <v>0</v>
      </c>
      <c r="MD28" s="101">
        <f>(SUMIFS(Caixa!$N$12:$N$5134,Caixa!$B$12:$B$5134,MD$12,Caixa!$L$12:$L$5134,$C28)+SUMIFS(Banco!$M$12:$M$5000,Banco!$B$12:$B$5000,MD$12,Banco!$K$12:$K$5000,$C28))*-1</f>
        <v>0</v>
      </c>
      <c r="ME28" s="101">
        <f>(SUMIFS(Caixa!$N$12:$N$5134,Caixa!$B$12:$B$5134,ME$12,Caixa!$L$12:$L$5134,$C28)+SUMIFS(Banco!$M$12:$M$5000,Banco!$B$12:$B$5000,ME$12,Banco!$K$12:$K$5000,$C28))*-1</f>
        <v>0</v>
      </c>
      <c r="MF28" s="101">
        <f>(SUMIFS(Caixa!$N$12:$N$5134,Caixa!$B$12:$B$5134,MF$12,Caixa!$L$12:$L$5134,$C28)+SUMIFS(Banco!$M$12:$M$5000,Banco!$B$12:$B$5000,MF$12,Banco!$K$12:$K$5000,$C28))*-1</f>
        <v>0</v>
      </c>
      <c r="MG28" s="101">
        <f>(SUMIFS(Caixa!$N$12:$N$5134,Caixa!$B$12:$B$5134,MG$12,Caixa!$L$12:$L$5134,$C28)+SUMIFS(Banco!$M$12:$M$5000,Banco!$B$12:$B$5000,MG$12,Banco!$K$12:$K$5000,$C28))*-1</f>
        <v>0</v>
      </c>
      <c r="MH28" s="101">
        <f>(SUMIFS(Caixa!$N$12:$N$5134,Caixa!$B$12:$B$5134,MH$12,Caixa!$L$12:$L$5134,$C28)+SUMIFS(Banco!$M$12:$M$5000,Banco!$B$12:$B$5000,MH$12,Banco!$K$12:$K$5000,$C28))*-1</f>
        <v>0</v>
      </c>
      <c r="MI28" s="101">
        <f>(SUMIFS(Caixa!$N$12:$N$5134,Caixa!$B$12:$B$5134,MI$12,Caixa!$L$12:$L$5134,$C28)+SUMIFS(Banco!$M$12:$M$5000,Banco!$B$12:$B$5000,MI$12,Banco!$K$12:$K$5000,$C28))*-1</f>
        <v>0</v>
      </c>
      <c r="MJ28" s="102">
        <f t="shared" si="337"/>
        <v>0</v>
      </c>
      <c r="MK28" s="101">
        <f>(SUMIFS(Caixa!$N$12:$N$5134,Caixa!$B$12:$B$5134,MK$12,Caixa!$L$12:$L$5134,$C28)+SUMIFS(Banco!$M$12:$M$5000,Banco!$B$12:$B$5000,MK$12,Banco!$K$12:$K$5000,$C28))*-1</f>
        <v>0</v>
      </c>
      <c r="ML28" s="101">
        <f>(SUMIFS(Caixa!$N$12:$N$5134,Caixa!$B$12:$B$5134,ML$12,Caixa!$L$12:$L$5134,$C28)+SUMIFS(Banco!$M$12:$M$5000,Banco!$B$12:$B$5000,ML$12,Banco!$K$12:$K$5000,$C28))*-1</f>
        <v>0</v>
      </c>
      <c r="MM28" s="101">
        <f>(SUMIFS(Caixa!$N$12:$N$5134,Caixa!$B$12:$B$5134,MM$12,Caixa!$L$12:$L$5134,$C28)+SUMIFS(Banco!$M$12:$M$5000,Banco!$B$12:$B$5000,MM$12,Banco!$K$12:$K$5000,$C28))*-1</f>
        <v>0</v>
      </c>
      <c r="MN28" s="101">
        <f>(SUMIFS(Caixa!$N$12:$N$5134,Caixa!$B$12:$B$5134,MN$12,Caixa!$L$12:$L$5134,$C28)+SUMIFS(Banco!$M$12:$M$5000,Banco!$B$12:$B$5000,MN$12,Banco!$K$12:$K$5000,$C28))*-1</f>
        <v>0</v>
      </c>
      <c r="MO28" s="101">
        <f>(SUMIFS(Caixa!$N$12:$N$5134,Caixa!$B$12:$B$5134,MO$12,Caixa!$L$12:$L$5134,$C28)+SUMIFS(Banco!$M$12:$M$5000,Banco!$B$12:$B$5000,MO$12,Banco!$K$12:$K$5000,$C28))*-1</f>
        <v>0</v>
      </c>
      <c r="MP28" s="101">
        <f>(SUMIFS(Caixa!$N$12:$N$5134,Caixa!$B$12:$B$5134,MP$12,Caixa!$L$12:$L$5134,$C28)+SUMIFS(Banco!$M$12:$M$5000,Banco!$B$12:$B$5000,MP$12,Banco!$K$12:$K$5000,$C28))*-1</f>
        <v>0</v>
      </c>
      <c r="MQ28" s="101">
        <f>(SUMIFS(Caixa!$N$12:$N$5134,Caixa!$B$12:$B$5134,MQ$12,Caixa!$L$12:$L$5134,$C28)+SUMIFS(Banco!$M$12:$M$5000,Banco!$B$12:$B$5000,MQ$12,Banco!$K$12:$K$5000,$C28))*-1</f>
        <v>0</v>
      </c>
      <c r="MR28" s="101">
        <f>(SUMIFS(Caixa!$N$12:$N$5134,Caixa!$B$12:$B$5134,MR$12,Caixa!$L$12:$L$5134,$C28)+SUMIFS(Banco!$M$12:$M$5000,Banco!$B$12:$B$5000,MR$12,Banco!$K$12:$K$5000,$C28))*-1</f>
        <v>0</v>
      </c>
      <c r="MS28" s="101">
        <f>(SUMIFS(Caixa!$N$12:$N$5134,Caixa!$B$12:$B$5134,MS$12,Caixa!$L$12:$L$5134,$C28)+SUMIFS(Banco!$M$12:$M$5000,Banco!$B$12:$B$5000,MS$12,Banco!$K$12:$K$5000,$C28))*-1</f>
        <v>0</v>
      </c>
      <c r="MT28" s="101">
        <f>(SUMIFS(Caixa!$N$12:$N$5134,Caixa!$B$12:$B$5134,MT$12,Caixa!$L$12:$L$5134,$C28)+SUMIFS(Banco!$M$12:$M$5000,Banco!$B$12:$B$5000,MT$12,Banco!$K$12:$K$5000,$C28))*-1</f>
        <v>0</v>
      </c>
      <c r="MU28" s="101">
        <f>(SUMIFS(Caixa!$N$12:$N$5134,Caixa!$B$12:$B$5134,MU$12,Caixa!$L$12:$L$5134,$C28)+SUMIFS(Banco!$M$12:$M$5000,Banco!$B$12:$B$5000,MU$12,Banco!$K$12:$K$5000,$C28))*-1</f>
        <v>0</v>
      </c>
      <c r="MV28" s="101">
        <f>(SUMIFS(Caixa!$N$12:$N$5134,Caixa!$B$12:$B$5134,MV$12,Caixa!$L$12:$L$5134,$C28)+SUMIFS(Banco!$M$12:$M$5000,Banco!$B$12:$B$5000,MV$12,Banco!$K$12:$K$5000,$C28))*-1</f>
        <v>0</v>
      </c>
      <c r="MW28" s="101">
        <f>(SUMIFS(Caixa!$N$12:$N$5134,Caixa!$B$12:$B$5134,MW$12,Caixa!$L$12:$L$5134,$C28)+SUMIFS(Banco!$M$12:$M$5000,Banco!$B$12:$B$5000,MW$12,Banco!$K$12:$K$5000,$C28))*-1</f>
        <v>0</v>
      </c>
      <c r="MX28" s="101">
        <f>(SUMIFS(Caixa!$N$12:$N$5134,Caixa!$B$12:$B$5134,MX$12,Caixa!$L$12:$L$5134,$C28)+SUMIFS(Banco!$M$12:$M$5000,Banco!$B$12:$B$5000,MX$12,Banco!$K$12:$K$5000,$C28))*-1</f>
        <v>0</v>
      </c>
      <c r="MY28" s="101">
        <f>(SUMIFS(Caixa!$N$12:$N$5134,Caixa!$B$12:$B$5134,MY$12,Caixa!$L$12:$L$5134,$C28)+SUMIFS(Banco!$M$12:$M$5000,Banco!$B$12:$B$5000,MY$12,Banco!$K$12:$K$5000,$C28))*-1</f>
        <v>0</v>
      </c>
      <c r="MZ28" s="101">
        <f>(SUMIFS(Caixa!$N$12:$N$5134,Caixa!$B$12:$B$5134,MZ$12,Caixa!$L$12:$L$5134,$C28)+SUMIFS(Banco!$M$12:$M$5000,Banco!$B$12:$B$5000,MZ$12,Banco!$K$12:$K$5000,$C28))*-1</f>
        <v>0</v>
      </c>
      <c r="NA28" s="101">
        <f>(SUMIFS(Caixa!$N$12:$N$5134,Caixa!$B$12:$B$5134,NA$12,Caixa!$L$12:$L$5134,$C28)+SUMIFS(Banco!$M$12:$M$5000,Banco!$B$12:$B$5000,NA$12,Banco!$K$12:$K$5000,$C28))*-1</f>
        <v>0</v>
      </c>
      <c r="NB28" s="101">
        <f>(SUMIFS(Caixa!$N$12:$N$5134,Caixa!$B$12:$B$5134,NB$12,Caixa!$L$12:$L$5134,$C28)+SUMIFS(Banco!$M$12:$M$5000,Banco!$B$12:$B$5000,NB$12,Banco!$K$12:$K$5000,$C28))*-1</f>
        <v>0</v>
      </c>
      <c r="NC28" s="101">
        <f>(SUMIFS(Caixa!$N$12:$N$5134,Caixa!$B$12:$B$5134,NC$12,Caixa!$L$12:$L$5134,$C28)+SUMIFS(Banco!$M$12:$M$5000,Banco!$B$12:$B$5000,NC$12,Banco!$K$12:$K$5000,$C28))*-1</f>
        <v>0</v>
      </c>
      <c r="ND28" s="101">
        <f>(SUMIFS(Caixa!$N$12:$N$5134,Caixa!$B$12:$B$5134,ND$12,Caixa!$L$12:$L$5134,$C28)+SUMIFS(Banco!$M$12:$M$5000,Banco!$B$12:$B$5000,ND$12,Banco!$K$12:$K$5000,$C28))*-1</f>
        <v>0</v>
      </c>
      <c r="NE28" s="101">
        <f>(SUMIFS(Caixa!$N$12:$N$5134,Caixa!$B$12:$B$5134,NE$12,Caixa!$L$12:$L$5134,$C28)+SUMIFS(Banco!$M$12:$M$5000,Banco!$B$12:$B$5000,NE$12,Banco!$K$12:$K$5000,$C28))*-1</f>
        <v>0</v>
      </c>
      <c r="NF28" s="101">
        <f>(SUMIFS(Caixa!$N$12:$N$5134,Caixa!$B$12:$B$5134,NF$12,Caixa!$L$12:$L$5134,$C28)+SUMIFS(Banco!$M$12:$M$5000,Banco!$B$12:$B$5000,NF$12,Banco!$K$12:$K$5000,$C28))*-1</f>
        <v>0</v>
      </c>
      <c r="NG28" s="101">
        <f>(SUMIFS(Caixa!$N$12:$N$5134,Caixa!$B$12:$B$5134,NG$12,Caixa!$L$12:$L$5134,$C28)+SUMIFS(Banco!$M$12:$M$5000,Banco!$B$12:$B$5000,NG$12,Banco!$K$12:$K$5000,$C28))*-1</f>
        <v>0</v>
      </c>
      <c r="NH28" s="101">
        <f>(SUMIFS(Caixa!$N$12:$N$5134,Caixa!$B$12:$B$5134,NH$12,Caixa!$L$12:$L$5134,$C28)+SUMIFS(Banco!$M$12:$M$5000,Banco!$B$12:$B$5000,NH$12,Banco!$K$12:$K$5000,$C28))*-1</f>
        <v>0</v>
      </c>
      <c r="NI28" s="101">
        <f>(SUMIFS(Caixa!$N$12:$N$5134,Caixa!$B$12:$B$5134,NI$12,Caixa!$L$12:$L$5134,$C28)+SUMIFS(Banco!$M$12:$M$5000,Banco!$B$12:$B$5000,NI$12,Banco!$K$12:$K$5000,$C28))*-1</f>
        <v>0</v>
      </c>
      <c r="NJ28" s="101">
        <f>(SUMIFS(Caixa!$N$12:$N$5134,Caixa!$B$12:$B$5134,NJ$12,Caixa!$L$12:$L$5134,$C28)+SUMIFS(Banco!$M$12:$M$5000,Banco!$B$12:$B$5000,NJ$12,Banco!$K$12:$K$5000,$C28))*-1</f>
        <v>0</v>
      </c>
      <c r="NK28" s="101">
        <f>(SUMIFS(Caixa!$N$12:$N$5134,Caixa!$B$12:$B$5134,NK$12,Caixa!$L$12:$L$5134,$C28)+SUMIFS(Banco!$M$12:$M$5000,Banco!$B$12:$B$5000,NK$12,Banco!$K$12:$K$5000,$C28))*-1</f>
        <v>0</v>
      </c>
      <c r="NL28" s="101">
        <f>(SUMIFS(Caixa!$N$12:$N$5134,Caixa!$B$12:$B$5134,NL$12,Caixa!$L$12:$L$5134,$C28)+SUMIFS(Banco!$M$12:$M$5000,Banco!$B$12:$B$5000,NL$12,Banco!$K$12:$K$5000,$C28))*-1</f>
        <v>0</v>
      </c>
      <c r="NM28" s="101">
        <f>(SUMIFS(Caixa!$N$12:$N$5134,Caixa!$B$12:$B$5134,NM$12,Caixa!$L$12:$L$5134,$C28)+SUMIFS(Banco!$M$12:$M$5000,Banco!$B$12:$B$5000,NM$12,Banco!$K$12:$K$5000,$C28))*-1</f>
        <v>0</v>
      </c>
      <c r="NN28" s="101">
        <f>(SUMIFS(Caixa!$N$12:$N$5134,Caixa!$B$12:$B$5134,NN$12,Caixa!$L$12:$L$5134,$C28)+SUMIFS(Banco!$M$12:$M$5000,Banco!$B$12:$B$5000,NN$12,Banco!$K$12:$K$5000,$C28))*-1</f>
        <v>0</v>
      </c>
      <c r="NO28" s="101">
        <f>(SUMIFS(Caixa!$N$12:$N$5134,Caixa!$B$12:$B$5134,NO$12,Caixa!$L$12:$L$5134,$C28)+SUMIFS(Banco!$M$12:$M$5000,Banco!$B$12:$B$5000,NO$12,Banco!$K$12:$K$5000,$C28))*-1</f>
        <v>0</v>
      </c>
      <c r="NP28" s="102">
        <f t="shared" si="344"/>
        <v>0</v>
      </c>
    </row>
    <row r="29" spans="2:380" hidden="1" outlineLevel="1" x14ac:dyDescent="0.2">
      <c r="B29" s="100" t="str">
        <f>VLOOKUP(C29,Tabela2[[#All],[Cd e desc cta Financeira]:[Tipo]],4,FALSE)</f>
        <v>Gastos Fixos</v>
      </c>
      <c r="C29" s="100" t="s">
        <v>197</v>
      </c>
      <c r="D29" s="101">
        <f>(SUMIFS(Caixa!$N$12:$N$5134,Caixa!$B$12:$B$5134,D$12,Caixa!$L$12:$L$5134,$C29)+SUMIFS(Banco!$M$12:$M$5000,Banco!$B$12:$B$5000,D$12,Banco!$K$12:$K$5000,$C29))*-1</f>
        <v>0</v>
      </c>
      <c r="E29" s="101">
        <f>(SUMIFS(Caixa!$N$12:$N$5134,Caixa!$B$12:$B$5134,E$12,Caixa!$L$12:$L$5134,$C29)+SUMIFS(Banco!$M$12:$M$5000,Banco!$B$12:$B$5000,E$12,Banco!$K$12:$K$5000,$C29))*-1</f>
        <v>0</v>
      </c>
      <c r="F29" s="101">
        <f>(SUMIFS(Caixa!$N$12:$N$5134,Caixa!$B$12:$B$5134,F$12,Caixa!$L$12:$L$5134,$C29)+SUMIFS(Banco!$M$12:$M$5000,Banco!$B$12:$B$5000,F$12,Banco!$K$12:$K$5000,$C29))*-1</f>
        <v>0</v>
      </c>
      <c r="G29" s="101">
        <f>(SUMIFS(Caixa!$N$12:$N$5134,Caixa!$B$12:$B$5134,G$12,Caixa!$L$12:$L$5134,$C29)+SUMIFS(Banco!$M$12:$M$5000,Banco!$B$12:$B$5000,G$12,Banco!$K$12:$K$5000,$C29))*-1</f>
        <v>0</v>
      </c>
      <c r="H29" s="101">
        <f>(SUMIFS(Caixa!$N$12:$N$5134,Caixa!$B$12:$B$5134,H$12,Caixa!$L$12:$L$5134,$C29)+SUMIFS(Banco!$M$12:$M$5000,Banco!$B$12:$B$5000,H$12,Banco!$K$12:$K$5000,$C29))*-1</f>
        <v>0</v>
      </c>
      <c r="I29" s="101">
        <f>(SUMIFS(Caixa!$N$12:$N$5134,Caixa!$B$12:$B$5134,I$12,Caixa!$L$12:$L$5134,$C29)+SUMIFS(Banco!$M$12:$M$5000,Banco!$B$12:$B$5000,I$12,Banco!$K$12:$K$5000,$C29))*-1</f>
        <v>0</v>
      </c>
      <c r="J29" s="101">
        <f>(SUMIFS(Caixa!$N$12:$N$5134,Caixa!$B$12:$B$5134,J$12,Caixa!$L$12:$L$5134,$C29)+SUMIFS(Banco!$M$12:$M$5000,Banco!$B$12:$B$5000,J$12,Banco!$K$12:$K$5000,$C29))*-1</f>
        <v>0</v>
      </c>
      <c r="K29" s="101">
        <f>(SUMIFS(Caixa!$N$12:$N$5134,Caixa!$B$12:$B$5134,K$12,Caixa!$L$12:$L$5134,$C29)+SUMIFS(Banco!$M$12:$M$5000,Banco!$B$12:$B$5000,K$12,Banco!$K$12:$K$5000,$C29))*-1</f>
        <v>0</v>
      </c>
      <c r="L29" s="101">
        <f>(SUMIFS(Caixa!$N$12:$N$5134,Caixa!$B$12:$B$5134,L$12,Caixa!$L$12:$L$5134,$C29)+SUMIFS(Banco!$M$12:$M$5000,Banco!$B$12:$B$5000,L$12,Banco!$K$12:$K$5000,$C29))*-1</f>
        <v>0</v>
      </c>
      <c r="M29" s="101">
        <f>(SUMIFS(Caixa!$N$12:$N$5134,Caixa!$B$12:$B$5134,M$12,Caixa!$L$12:$L$5134,$C29)+SUMIFS(Banco!$M$12:$M$5000,Banco!$B$12:$B$5000,M$12,Banco!$K$12:$K$5000,$C29))*-1</f>
        <v>0</v>
      </c>
      <c r="N29" s="101">
        <f>(SUMIFS(Caixa!$N$12:$N$5134,Caixa!$B$12:$B$5134,N$12,Caixa!$L$12:$L$5134,$C29)+SUMIFS(Banco!$M$12:$M$5000,Banco!$B$12:$B$5000,N$12,Banco!$K$12:$K$5000,$C29))*-1</f>
        <v>0</v>
      </c>
      <c r="O29" s="101">
        <f>(SUMIFS(Caixa!$N$12:$N$5134,Caixa!$B$12:$B$5134,O$12,Caixa!$L$12:$L$5134,$C29)+SUMIFS(Banco!$M$12:$M$5000,Banco!$B$12:$B$5000,O$12,Banco!$K$12:$K$5000,$C29))*-1</f>
        <v>0</v>
      </c>
      <c r="P29" s="101">
        <f>(SUMIFS(Caixa!$N$12:$N$5134,Caixa!$B$12:$B$5134,P$12,Caixa!$L$12:$L$5134,$C29)+SUMIFS(Banco!$M$12:$M$5000,Banco!$B$12:$B$5000,P$12,Banco!$K$12:$K$5000,$C29))*-1</f>
        <v>0</v>
      </c>
      <c r="Q29" s="101">
        <f>(SUMIFS(Caixa!$N$12:$N$5134,Caixa!$B$12:$B$5134,Q$12,Caixa!$L$12:$L$5134,$C29)+SUMIFS(Banco!$M$12:$M$5000,Banco!$B$12:$B$5000,Q$12,Banco!$K$12:$K$5000,$C29))*-1</f>
        <v>0</v>
      </c>
      <c r="R29" s="101">
        <f>(SUMIFS(Caixa!$N$12:$N$5134,Caixa!$B$12:$B$5134,R$12,Caixa!$L$12:$L$5134,$C29)+SUMIFS(Banco!$M$12:$M$5000,Banco!$B$12:$B$5000,R$12,Banco!$K$12:$K$5000,$C29))*-1</f>
        <v>0</v>
      </c>
      <c r="S29" s="101">
        <f>(SUMIFS(Caixa!$N$12:$N$5134,Caixa!$B$12:$B$5134,S$12,Caixa!$L$12:$L$5134,$C29)+SUMIFS(Banco!$M$12:$M$5000,Banco!$B$12:$B$5000,S$12,Banco!$K$12:$K$5000,$C29))*-1</f>
        <v>0</v>
      </c>
      <c r="T29" s="101">
        <f>(SUMIFS(Caixa!$N$12:$N$5134,Caixa!$B$12:$B$5134,T$12,Caixa!$L$12:$L$5134,$C29)+SUMIFS(Banco!$M$12:$M$5000,Banco!$B$12:$B$5000,T$12,Banco!$K$12:$K$5000,$C29))*-1</f>
        <v>0</v>
      </c>
      <c r="U29" s="101">
        <f>(SUMIFS(Caixa!$N$12:$N$5134,Caixa!$B$12:$B$5134,U$12,Caixa!$L$12:$L$5134,$C29)+SUMIFS(Banco!$M$12:$M$5000,Banco!$B$12:$B$5000,U$12,Banco!$K$12:$K$5000,$C29))*-1</f>
        <v>0</v>
      </c>
      <c r="V29" s="101">
        <f>(SUMIFS(Caixa!$N$12:$N$5134,Caixa!$B$12:$B$5134,V$12,Caixa!$L$12:$L$5134,$C29)+SUMIFS(Banco!$M$12:$M$5000,Banco!$B$12:$B$5000,V$12,Banco!$K$12:$K$5000,$C29))*-1</f>
        <v>0</v>
      </c>
      <c r="W29" s="101">
        <f>(SUMIFS(Caixa!$N$12:$N$5134,Caixa!$B$12:$B$5134,W$12,Caixa!$L$12:$L$5134,$C29)+SUMIFS(Banco!$M$12:$M$5000,Banco!$B$12:$B$5000,W$12,Banco!$K$12:$K$5000,$C29))*-1</f>
        <v>0</v>
      </c>
      <c r="X29" s="101">
        <f>(SUMIFS(Caixa!$N$12:$N$5134,Caixa!$B$12:$B$5134,X$12,Caixa!$L$12:$L$5134,$C29)+SUMIFS(Banco!$M$12:$M$5000,Banco!$B$12:$B$5000,X$12,Banco!$K$12:$K$5000,$C29))*-1</f>
        <v>0</v>
      </c>
      <c r="Y29" s="101">
        <f>(SUMIFS(Caixa!$N$12:$N$5134,Caixa!$B$12:$B$5134,Y$12,Caixa!$L$12:$L$5134,$C29)+SUMIFS(Banco!$M$12:$M$5000,Banco!$B$12:$B$5000,Y$12,Banco!$K$12:$K$5000,$C29))*-1</f>
        <v>0</v>
      </c>
      <c r="Z29" s="101">
        <f>(SUMIFS(Caixa!$N$12:$N$5134,Caixa!$B$12:$B$5134,Z$12,Caixa!$L$12:$L$5134,$C29)+SUMIFS(Banco!$M$12:$M$5000,Banco!$B$12:$B$5000,Z$12,Banco!$K$12:$K$5000,$C29))*-1</f>
        <v>0</v>
      </c>
      <c r="AA29" s="101">
        <f>(SUMIFS(Caixa!$N$12:$N$5134,Caixa!$B$12:$B$5134,AA$12,Caixa!$L$12:$L$5134,$C29)+SUMIFS(Banco!$M$12:$M$5000,Banco!$B$12:$B$5000,AA$12,Banco!$K$12:$K$5000,$C29))*-1</f>
        <v>0</v>
      </c>
      <c r="AB29" s="101">
        <f>(SUMIFS(Caixa!$N$12:$N$5134,Caixa!$B$12:$B$5134,AB$12,Caixa!$L$12:$L$5134,$C29)+SUMIFS(Banco!$M$12:$M$5000,Banco!$B$12:$B$5000,AB$12,Banco!$K$12:$K$5000,$C29))*-1</f>
        <v>0</v>
      </c>
      <c r="AC29" s="101">
        <f>(SUMIFS(Caixa!$N$12:$N$5134,Caixa!$B$12:$B$5134,AC$12,Caixa!$L$12:$L$5134,$C29)+SUMIFS(Banco!$M$12:$M$5000,Banco!$B$12:$B$5000,AC$12,Banco!$K$12:$K$5000,$C29))*-1</f>
        <v>0</v>
      </c>
      <c r="AD29" s="101">
        <f>(SUMIFS(Caixa!$N$12:$N$5134,Caixa!$B$12:$B$5134,AD$12,Caixa!$L$12:$L$5134,$C29)+SUMIFS(Banco!$M$12:$M$5000,Banco!$B$12:$B$5000,AD$12,Banco!$K$12:$K$5000,$C29))*-1</f>
        <v>0</v>
      </c>
      <c r="AE29" s="101">
        <f>(SUMIFS(Caixa!$N$12:$N$5134,Caixa!$B$12:$B$5134,AE$12,Caixa!$L$12:$L$5134,$C29)+SUMIFS(Banco!$M$12:$M$5000,Banco!$B$12:$B$5000,AE$12,Banco!$K$12:$K$5000,$C29))*-1</f>
        <v>0</v>
      </c>
      <c r="AF29" s="101">
        <f>(SUMIFS(Caixa!$N$12:$N$5134,Caixa!$B$12:$B$5134,AF$12,Caixa!$L$12:$L$5134,$C29)+SUMIFS(Banco!$M$12:$M$5000,Banco!$B$12:$B$5000,AF$12,Banco!$K$12:$K$5000,$C29))*-1</f>
        <v>0</v>
      </c>
      <c r="AG29" s="101">
        <f>(SUMIFS(Caixa!$N$12:$N$5134,Caixa!$B$12:$B$5134,AG$12,Caixa!$L$12:$L$5134,$C29)+SUMIFS(Banco!$M$12:$M$5000,Banco!$B$12:$B$5000,AG$12,Banco!$K$12:$K$5000,$C29))*-1</f>
        <v>0</v>
      </c>
      <c r="AH29" s="101">
        <f>(SUMIFS(Caixa!$N$12:$N$5134,Caixa!$B$12:$B$5134,AH$12,Caixa!$L$12:$L$5134,$C29)+SUMIFS(Banco!$M$12:$M$5000,Banco!$B$12:$B$5000,AH$12,Banco!$K$12:$K$5000,$C29))*-1</f>
        <v>0</v>
      </c>
      <c r="AI29" s="102">
        <f t="shared" si="338"/>
        <v>0</v>
      </c>
      <c r="AJ29" s="101">
        <f>(SUMIFS(Caixa!$N$12:$N$5134,Caixa!$B$12:$B$5134,AJ$12,Caixa!$L$12:$L$5134,$C29)+SUMIFS(Banco!$M$12:$M$5000,Banco!$B$12:$B$5000,AJ$12,Banco!$K$12:$K$5000,$C29))*-1</f>
        <v>0</v>
      </c>
      <c r="AK29" s="101">
        <f>(SUMIFS(Caixa!$N$12:$N$5134,Caixa!$B$12:$B$5134,AK$12,Caixa!$L$12:$L$5134,$C29)+SUMIFS(Banco!$M$12:$M$5000,Banco!$B$12:$B$5000,AK$12,Banco!$K$12:$K$5000,$C29))*-1</f>
        <v>0</v>
      </c>
      <c r="AL29" s="101">
        <f>(SUMIFS(Caixa!$N$12:$N$5134,Caixa!$B$12:$B$5134,AL$12,Caixa!$L$12:$L$5134,$C29)+SUMIFS(Banco!$M$12:$M$5000,Banco!$B$12:$B$5000,AL$12,Banco!$K$12:$K$5000,$C29))*-1</f>
        <v>0</v>
      </c>
      <c r="AM29" s="101">
        <f>(SUMIFS(Caixa!$N$12:$N$5134,Caixa!$B$12:$B$5134,AM$12,Caixa!$L$12:$L$5134,$C29)+SUMIFS(Banco!$M$12:$M$5000,Banco!$B$12:$B$5000,AM$12,Banco!$K$12:$K$5000,$C29))*-1</f>
        <v>0</v>
      </c>
      <c r="AN29" s="101">
        <f>(SUMIFS(Caixa!$N$12:$N$5134,Caixa!$B$12:$B$5134,AN$12,Caixa!$L$12:$L$5134,$C29)+SUMIFS(Banco!$M$12:$M$5000,Banco!$B$12:$B$5000,AN$12,Banco!$K$12:$K$5000,$C29))*-1</f>
        <v>0</v>
      </c>
      <c r="AO29" s="101">
        <f>(SUMIFS(Caixa!$N$12:$N$5134,Caixa!$B$12:$B$5134,AO$12,Caixa!$L$12:$L$5134,$C29)+SUMIFS(Banco!$M$12:$M$5000,Banco!$B$12:$B$5000,AO$12,Banco!$K$12:$K$5000,$C29))*-1</f>
        <v>0</v>
      </c>
      <c r="AP29" s="101">
        <f>(SUMIFS(Caixa!$N$12:$N$5134,Caixa!$B$12:$B$5134,AP$12,Caixa!$L$12:$L$5134,$C29)+SUMIFS(Banco!$M$12:$M$5000,Banco!$B$12:$B$5000,AP$12,Banco!$K$12:$K$5000,$C29))*-1</f>
        <v>0</v>
      </c>
      <c r="AQ29" s="101">
        <f>(SUMIFS(Caixa!$N$12:$N$5134,Caixa!$B$12:$B$5134,AQ$12,Caixa!$L$12:$L$5134,$C29)+SUMIFS(Banco!$M$12:$M$5000,Banco!$B$12:$B$5000,AQ$12,Banco!$K$12:$K$5000,$C29))*-1</f>
        <v>0</v>
      </c>
      <c r="AR29" s="101">
        <f>(SUMIFS(Caixa!$N$12:$N$5134,Caixa!$B$12:$B$5134,AR$12,Caixa!$L$12:$L$5134,$C29)+SUMIFS(Banco!$M$12:$M$5000,Banco!$B$12:$B$5000,AR$12,Banco!$K$12:$K$5000,$C29))*-1</f>
        <v>0</v>
      </c>
      <c r="AS29" s="101">
        <f>(SUMIFS(Caixa!$N$12:$N$5134,Caixa!$B$12:$B$5134,AS$12,Caixa!$L$12:$L$5134,$C29)+SUMIFS(Banco!$M$12:$M$5000,Banco!$B$12:$B$5000,AS$12,Banco!$K$12:$K$5000,$C29))*-1</f>
        <v>0</v>
      </c>
      <c r="AT29" s="101">
        <f>(SUMIFS(Caixa!$N$12:$N$5134,Caixa!$B$12:$B$5134,AT$12,Caixa!$L$12:$L$5134,$C29)+SUMIFS(Banco!$M$12:$M$5000,Banco!$B$12:$B$5000,AT$12,Banco!$K$12:$K$5000,$C29))*-1</f>
        <v>0</v>
      </c>
      <c r="AU29" s="101">
        <f>(SUMIFS(Caixa!$N$12:$N$5134,Caixa!$B$12:$B$5134,AU$12,Caixa!$L$12:$L$5134,$C29)+SUMIFS(Banco!$M$12:$M$5000,Banco!$B$12:$B$5000,AU$12,Banco!$K$12:$K$5000,$C29))*-1</f>
        <v>0</v>
      </c>
      <c r="AV29" s="101">
        <f>(SUMIFS(Caixa!$N$12:$N$5134,Caixa!$B$12:$B$5134,AV$12,Caixa!$L$12:$L$5134,$C29)+SUMIFS(Banco!$M$12:$M$5000,Banco!$B$12:$B$5000,AV$12,Banco!$K$12:$K$5000,$C29))*-1</f>
        <v>0</v>
      </c>
      <c r="AW29" s="101">
        <f>(SUMIFS(Caixa!$N$12:$N$5134,Caixa!$B$12:$B$5134,AW$12,Caixa!$L$12:$L$5134,$C29)+SUMIFS(Banco!$M$12:$M$5000,Banco!$B$12:$B$5000,AW$12,Banco!$K$12:$K$5000,$C29))*-1</f>
        <v>0</v>
      </c>
      <c r="AX29" s="101">
        <f>(SUMIFS(Caixa!$N$12:$N$5134,Caixa!$B$12:$B$5134,AX$12,Caixa!$L$12:$L$5134,$C29)+SUMIFS(Banco!$M$12:$M$5000,Banco!$B$12:$B$5000,AX$12,Banco!$K$12:$K$5000,$C29))*-1</f>
        <v>0</v>
      </c>
      <c r="AY29" s="101">
        <f>(SUMIFS(Caixa!$N$12:$N$5134,Caixa!$B$12:$B$5134,AY$12,Caixa!$L$12:$L$5134,$C29)+SUMIFS(Banco!$M$12:$M$5000,Banco!$B$12:$B$5000,AY$12,Banco!$K$12:$K$5000,$C29))*-1</f>
        <v>0</v>
      </c>
      <c r="AZ29" s="101">
        <f>(SUMIFS(Caixa!$N$12:$N$5134,Caixa!$B$12:$B$5134,AZ$12,Caixa!$L$12:$L$5134,$C29)+SUMIFS(Banco!$M$12:$M$5000,Banco!$B$12:$B$5000,AZ$12,Banco!$K$12:$K$5000,$C29))*-1</f>
        <v>0</v>
      </c>
      <c r="BA29" s="101">
        <f>(SUMIFS(Caixa!$N$12:$N$5134,Caixa!$B$12:$B$5134,BA$12,Caixa!$L$12:$L$5134,$C29)+SUMIFS(Banco!$M$12:$M$5000,Banco!$B$12:$B$5000,BA$12,Banco!$K$12:$K$5000,$C29))*-1</f>
        <v>0</v>
      </c>
      <c r="BB29" s="101">
        <f>(SUMIFS(Caixa!$N$12:$N$5134,Caixa!$B$12:$B$5134,BB$12,Caixa!$L$12:$L$5134,$C29)+SUMIFS(Banco!$M$12:$M$5000,Banco!$B$12:$B$5000,BB$12,Banco!$K$12:$K$5000,$C29))*-1</f>
        <v>0</v>
      </c>
      <c r="BC29" s="101">
        <f>(SUMIFS(Caixa!$N$12:$N$5134,Caixa!$B$12:$B$5134,BC$12,Caixa!$L$12:$L$5134,$C29)+SUMIFS(Banco!$M$12:$M$5000,Banco!$B$12:$B$5000,BC$12,Banco!$K$12:$K$5000,$C29))*-1</f>
        <v>0</v>
      </c>
      <c r="BD29" s="101">
        <f>(SUMIFS(Caixa!$N$12:$N$5134,Caixa!$B$12:$B$5134,BD$12,Caixa!$L$12:$L$5134,$C29)+SUMIFS(Banco!$M$12:$M$5000,Banco!$B$12:$B$5000,BD$12,Banco!$K$12:$K$5000,$C29))*-1</f>
        <v>0</v>
      </c>
      <c r="BE29" s="101">
        <f>(SUMIFS(Caixa!$N$12:$N$5134,Caixa!$B$12:$B$5134,BE$12,Caixa!$L$12:$L$5134,$C29)+SUMIFS(Banco!$M$12:$M$5000,Banco!$B$12:$B$5000,BE$12,Banco!$K$12:$K$5000,$C29))*-1</f>
        <v>0</v>
      </c>
      <c r="BF29" s="101">
        <f>(SUMIFS(Caixa!$N$12:$N$5134,Caixa!$B$12:$B$5134,BF$12,Caixa!$L$12:$L$5134,$C29)+SUMIFS(Banco!$M$12:$M$5000,Banco!$B$12:$B$5000,BF$12,Banco!$K$12:$K$5000,$C29))*-1</f>
        <v>0</v>
      </c>
      <c r="BG29" s="101">
        <f>(SUMIFS(Caixa!$N$12:$N$5134,Caixa!$B$12:$B$5134,BG$12,Caixa!$L$12:$L$5134,$C29)+SUMIFS(Banco!$M$12:$M$5000,Banco!$B$12:$B$5000,BG$12,Banco!$K$12:$K$5000,$C29))*-1</f>
        <v>0</v>
      </c>
      <c r="BH29" s="101">
        <f>(SUMIFS(Caixa!$N$12:$N$5134,Caixa!$B$12:$B$5134,BH$12,Caixa!$L$12:$L$5134,$C29)+SUMIFS(Banco!$M$12:$M$5000,Banco!$B$12:$B$5000,BH$12,Banco!$K$12:$K$5000,$C29))*-1</f>
        <v>0</v>
      </c>
      <c r="BI29" s="101">
        <f>(SUMIFS(Caixa!$N$12:$N$5134,Caixa!$B$12:$B$5134,BI$12,Caixa!$L$12:$L$5134,$C29)+SUMIFS(Banco!$M$12:$M$5000,Banco!$B$12:$B$5000,BI$12,Banco!$K$12:$K$5000,$C29))*-1</f>
        <v>0</v>
      </c>
      <c r="BJ29" s="101">
        <f>(SUMIFS(Caixa!$N$12:$N$5134,Caixa!$B$12:$B$5134,BJ$12,Caixa!$L$12:$L$5134,$C29)+SUMIFS(Banco!$M$12:$M$5000,Banco!$B$12:$B$5000,BJ$12,Banco!$K$12:$K$5000,$C29))*-1</f>
        <v>0</v>
      </c>
      <c r="BK29" s="101">
        <f>(SUMIFS(Caixa!$N$12:$N$5134,Caixa!$B$12:$B$5134,BK$12,Caixa!$L$12:$L$5134,$C29)+SUMIFS(Banco!$M$12:$M$5000,Banco!$B$12:$B$5000,BK$12,Banco!$K$12:$K$5000,$C29))*-1</f>
        <v>0</v>
      </c>
      <c r="BL29" s="102">
        <f t="shared" si="333"/>
        <v>0</v>
      </c>
      <c r="BM29" s="101">
        <f>(SUMIFS(Caixa!$N$12:$N$5134,Caixa!$B$12:$B$5134,BM$12,Caixa!$L$12:$L$5134,$C29)+SUMIFS(Banco!$M$12:$M$5000,Banco!$B$12:$B$5000,BM$12,Banco!$K$12:$K$5000,$C29))*-1</f>
        <v>0</v>
      </c>
      <c r="BN29" s="101">
        <f>(SUMIFS(Caixa!$N$12:$N$5134,Caixa!$B$12:$B$5134,BN$12,Caixa!$L$12:$L$5134,$C29)+SUMIFS(Banco!$M$12:$M$5000,Banco!$B$12:$B$5000,BN$12,Banco!$K$12:$K$5000,$C29))*-1</f>
        <v>0</v>
      </c>
      <c r="BO29" s="101">
        <f>(SUMIFS(Caixa!$N$12:$N$5134,Caixa!$B$12:$B$5134,BO$12,Caixa!$L$12:$L$5134,$C29)+SUMIFS(Banco!$M$12:$M$5000,Banco!$B$12:$B$5000,BO$12,Banco!$K$12:$K$5000,$C29))*-1</f>
        <v>0</v>
      </c>
      <c r="BP29" s="101">
        <f>(SUMIFS(Caixa!$N$12:$N$5134,Caixa!$B$12:$B$5134,BP$12,Caixa!$L$12:$L$5134,$C29)+SUMIFS(Banco!$M$12:$M$5000,Banco!$B$12:$B$5000,BP$12,Banco!$K$12:$K$5000,$C29))*-1</f>
        <v>0</v>
      </c>
      <c r="BQ29" s="101">
        <f>(SUMIFS(Caixa!$N$12:$N$5134,Caixa!$B$12:$B$5134,BQ$12,Caixa!$L$12:$L$5134,$C29)+SUMIFS(Banco!$M$12:$M$5000,Banco!$B$12:$B$5000,BQ$12,Banco!$K$12:$K$5000,$C29))*-1</f>
        <v>0</v>
      </c>
      <c r="BR29" s="101">
        <f>(SUMIFS(Caixa!$N$12:$N$5134,Caixa!$B$12:$B$5134,BR$12,Caixa!$L$12:$L$5134,$C29)+SUMIFS(Banco!$M$12:$M$5000,Banco!$B$12:$B$5000,BR$12,Banco!$K$12:$K$5000,$C29))*-1</f>
        <v>0</v>
      </c>
      <c r="BS29" s="101">
        <f>(SUMIFS(Caixa!$N$12:$N$5134,Caixa!$B$12:$B$5134,BS$12,Caixa!$L$12:$L$5134,$C29)+SUMIFS(Banco!$M$12:$M$5000,Banco!$B$12:$B$5000,BS$12,Banco!$K$12:$K$5000,$C29))*-1</f>
        <v>0</v>
      </c>
      <c r="BT29" s="101">
        <f>(SUMIFS(Caixa!$N$12:$N$5134,Caixa!$B$12:$B$5134,BT$12,Caixa!$L$12:$L$5134,$C29)+SUMIFS(Banco!$M$12:$M$5000,Banco!$B$12:$B$5000,BT$12,Banco!$K$12:$K$5000,$C29))*-1</f>
        <v>0</v>
      </c>
      <c r="BU29" s="101">
        <f>(SUMIFS(Caixa!$N$12:$N$5134,Caixa!$B$12:$B$5134,BU$12,Caixa!$L$12:$L$5134,$C29)+SUMIFS(Banco!$M$12:$M$5000,Banco!$B$12:$B$5000,BU$12,Banco!$K$12:$K$5000,$C29))*-1</f>
        <v>0</v>
      </c>
      <c r="BV29" s="101">
        <f>(SUMIFS(Caixa!$N$12:$N$5134,Caixa!$B$12:$B$5134,BV$12,Caixa!$L$12:$L$5134,$C29)+SUMIFS(Banco!$M$12:$M$5000,Banco!$B$12:$B$5000,BV$12,Banco!$K$12:$K$5000,$C29))*-1</f>
        <v>0</v>
      </c>
      <c r="BW29" s="101">
        <f>(SUMIFS(Caixa!$N$12:$N$5134,Caixa!$B$12:$B$5134,BW$12,Caixa!$L$12:$L$5134,$C29)+SUMIFS(Banco!$M$12:$M$5000,Banco!$B$12:$B$5000,BW$12,Banco!$K$12:$K$5000,$C29))*-1</f>
        <v>0</v>
      </c>
      <c r="BX29" s="101">
        <f>(SUMIFS(Caixa!$N$12:$N$5134,Caixa!$B$12:$B$5134,BX$12,Caixa!$L$12:$L$5134,$C29)+SUMIFS(Banco!$M$12:$M$5000,Banco!$B$12:$B$5000,BX$12,Banco!$K$12:$K$5000,$C29))*-1</f>
        <v>0</v>
      </c>
      <c r="BY29" s="101">
        <f>(SUMIFS(Caixa!$N$12:$N$5134,Caixa!$B$12:$B$5134,BY$12,Caixa!$L$12:$L$5134,$C29)+SUMIFS(Banco!$M$12:$M$5000,Banco!$B$12:$B$5000,BY$12,Banco!$K$12:$K$5000,$C29))*-1</f>
        <v>0</v>
      </c>
      <c r="BZ29" s="101">
        <f>(SUMIFS(Caixa!$N$12:$N$5134,Caixa!$B$12:$B$5134,BZ$12,Caixa!$L$12:$L$5134,$C29)+SUMIFS(Banco!$M$12:$M$5000,Banco!$B$12:$B$5000,BZ$12,Banco!$K$12:$K$5000,$C29))*-1</f>
        <v>0</v>
      </c>
      <c r="CA29" s="101">
        <f>(SUMIFS(Caixa!$N$12:$N$5134,Caixa!$B$12:$B$5134,CA$12,Caixa!$L$12:$L$5134,$C29)+SUMIFS(Banco!$M$12:$M$5000,Banco!$B$12:$B$5000,CA$12,Banco!$K$12:$K$5000,$C29))*-1</f>
        <v>0</v>
      </c>
      <c r="CB29" s="101">
        <f>(SUMIFS(Caixa!$N$12:$N$5134,Caixa!$B$12:$B$5134,CB$12,Caixa!$L$12:$L$5134,$C29)+SUMIFS(Banco!$M$12:$M$5000,Banco!$B$12:$B$5000,CB$12,Banco!$K$12:$K$5000,$C29))*-1</f>
        <v>0</v>
      </c>
      <c r="CC29" s="101">
        <f>(SUMIFS(Caixa!$N$12:$N$5134,Caixa!$B$12:$B$5134,CC$12,Caixa!$L$12:$L$5134,$C29)+SUMIFS(Banco!$M$12:$M$5000,Banco!$B$12:$B$5000,CC$12,Banco!$K$12:$K$5000,$C29))*-1</f>
        <v>0</v>
      </c>
      <c r="CD29" s="101">
        <f>(SUMIFS(Caixa!$N$12:$N$5134,Caixa!$B$12:$B$5134,CD$12,Caixa!$L$12:$L$5134,$C29)+SUMIFS(Banco!$M$12:$M$5000,Banco!$B$12:$B$5000,CD$12,Banco!$K$12:$K$5000,$C29))*-1</f>
        <v>0</v>
      </c>
      <c r="CE29" s="101">
        <f>(SUMIFS(Caixa!$N$12:$N$5134,Caixa!$B$12:$B$5134,CE$12,Caixa!$L$12:$L$5134,$C29)+SUMIFS(Banco!$M$12:$M$5000,Banco!$B$12:$B$5000,CE$12,Banco!$K$12:$K$5000,$C29))*-1</f>
        <v>0</v>
      </c>
      <c r="CF29" s="101">
        <f>(SUMIFS(Caixa!$N$12:$N$5134,Caixa!$B$12:$B$5134,CF$12,Caixa!$L$12:$L$5134,$C29)+SUMIFS(Banco!$M$12:$M$5000,Banco!$B$12:$B$5000,CF$12,Banco!$K$12:$K$5000,$C29))*-1</f>
        <v>0</v>
      </c>
      <c r="CG29" s="101">
        <f>(SUMIFS(Caixa!$N$12:$N$5134,Caixa!$B$12:$B$5134,CG$12,Caixa!$L$12:$L$5134,$C29)+SUMIFS(Banco!$M$12:$M$5000,Banco!$B$12:$B$5000,CG$12,Banco!$K$12:$K$5000,$C29))*-1</f>
        <v>0</v>
      </c>
      <c r="CH29" s="101">
        <f>(SUMIFS(Caixa!$N$12:$N$5134,Caixa!$B$12:$B$5134,CH$12,Caixa!$L$12:$L$5134,$C29)+SUMIFS(Banco!$M$12:$M$5000,Banco!$B$12:$B$5000,CH$12,Banco!$K$12:$K$5000,$C29))*-1</f>
        <v>0</v>
      </c>
      <c r="CI29" s="101">
        <f>(SUMIFS(Caixa!$N$12:$N$5134,Caixa!$B$12:$B$5134,CI$12,Caixa!$L$12:$L$5134,$C29)+SUMIFS(Banco!$M$12:$M$5000,Banco!$B$12:$B$5000,CI$12,Banco!$K$12:$K$5000,$C29))*-1</f>
        <v>0</v>
      </c>
      <c r="CJ29" s="101">
        <f>(SUMIFS(Caixa!$N$12:$N$5134,Caixa!$B$12:$B$5134,CJ$12,Caixa!$L$12:$L$5134,$C29)+SUMIFS(Banco!$M$12:$M$5000,Banco!$B$12:$B$5000,CJ$12,Banco!$K$12:$K$5000,$C29))*-1</f>
        <v>0</v>
      </c>
      <c r="CK29" s="101">
        <f>(SUMIFS(Caixa!$N$12:$N$5134,Caixa!$B$12:$B$5134,CK$12,Caixa!$L$12:$L$5134,$C29)+SUMIFS(Banco!$M$12:$M$5000,Banco!$B$12:$B$5000,CK$12,Banco!$K$12:$K$5000,$C29))*-1</f>
        <v>0</v>
      </c>
      <c r="CL29" s="101">
        <f>(SUMIFS(Caixa!$N$12:$N$5134,Caixa!$B$12:$B$5134,CL$12,Caixa!$L$12:$L$5134,$C29)+SUMIFS(Banco!$M$12:$M$5000,Banco!$B$12:$B$5000,CL$12,Banco!$K$12:$K$5000,$C29))*-1</f>
        <v>0</v>
      </c>
      <c r="CM29" s="101">
        <f>(SUMIFS(Caixa!$N$12:$N$5134,Caixa!$B$12:$B$5134,CM$12,Caixa!$L$12:$L$5134,$C29)+SUMIFS(Banco!$M$12:$M$5000,Banco!$B$12:$B$5000,CM$12,Banco!$K$12:$K$5000,$C29))*-1</f>
        <v>0</v>
      </c>
      <c r="CN29" s="101">
        <f>(SUMIFS(Caixa!$N$12:$N$5134,Caixa!$B$12:$B$5134,CN$12,Caixa!$L$12:$L$5134,$C29)+SUMIFS(Banco!$M$12:$M$5000,Banco!$B$12:$B$5000,CN$12,Banco!$K$12:$K$5000,$C29))*-1</f>
        <v>0</v>
      </c>
      <c r="CO29" s="101">
        <f>(SUMIFS(Caixa!$N$12:$N$5134,Caixa!$B$12:$B$5134,CO$12,Caixa!$L$12:$L$5134,$C29)+SUMIFS(Banco!$M$12:$M$5000,Banco!$B$12:$B$5000,CO$12,Banco!$K$12:$K$5000,$C29))*-1</f>
        <v>0</v>
      </c>
      <c r="CP29" s="101">
        <f>(SUMIFS(Caixa!$N$12:$N$5134,Caixa!$B$12:$B$5134,CP$12,Caixa!$L$12:$L$5134,$C29)+SUMIFS(Banco!$M$12:$M$5000,Banco!$B$12:$B$5000,CP$12,Banco!$K$12:$K$5000,$C29))*-1</f>
        <v>0</v>
      </c>
      <c r="CQ29" s="101">
        <f>(SUMIFS(Caixa!$N$12:$N$5134,Caixa!$B$12:$B$5134,CQ$12,Caixa!$L$12:$L$5134,$C29)+SUMIFS(Banco!$M$12:$M$5000,Banco!$B$12:$B$5000,CQ$12,Banco!$K$12:$K$5000,$C29))*-1</f>
        <v>0</v>
      </c>
      <c r="CR29" s="102">
        <f t="shared" si="339"/>
        <v>0</v>
      </c>
      <c r="CS29" s="101">
        <f>(SUMIFS(Caixa!$N$12:$N$5134,Caixa!$B$12:$B$5134,CS$12,Caixa!$L$12:$L$5134,$C29)+SUMIFS(Banco!$M$12:$M$5000,Banco!$B$12:$B$5000,CS$12,Banco!$K$12:$K$5000,$C29))*-1</f>
        <v>0</v>
      </c>
      <c r="CT29" s="101">
        <f>(SUMIFS(Caixa!$N$12:$N$5134,Caixa!$B$12:$B$5134,CT$12,Caixa!$L$12:$L$5134,$C29)+SUMIFS(Banco!$M$12:$M$5000,Banco!$B$12:$B$5000,CT$12,Banco!$K$12:$K$5000,$C29))*-1</f>
        <v>0</v>
      </c>
      <c r="CU29" s="101">
        <f>(SUMIFS(Caixa!$N$12:$N$5134,Caixa!$B$12:$B$5134,CU$12,Caixa!$L$12:$L$5134,$C29)+SUMIFS(Banco!$M$12:$M$5000,Banco!$B$12:$B$5000,CU$12,Banco!$K$12:$K$5000,$C29))*-1</f>
        <v>0</v>
      </c>
      <c r="CV29" s="101">
        <f>(SUMIFS(Caixa!$N$12:$N$5134,Caixa!$B$12:$B$5134,CV$12,Caixa!$L$12:$L$5134,$C29)+SUMIFS(Banco!$M$12:$M$5000,Banco!$B$12:$B$5000,CV$12,Banco!$K$12:$K$5000,$C29))*-1</f>
        <v>0</v>
      </c>
      <c r="CW29" s="101">
        <f>(SUMIFS(Caixa!$N$12:$N$5134,Caixa!$B$12:$B$5134,CW$12,Caixa!$L$12:$L$5134,$C29)+SUMIFS(Banco!$M$12:$M$5000,Banco!$B$12:$B$5000,CW$12,Banco!$K$12:$K$5000,$C29))*-1</f>
        <v>0</v>
      </c>
      <c r="CX29" s="101">
        <f>(SUMIFS(Caixa!$N$12:$N$5134,Caixa!$B$12:$B$5134,CX$12,Caixa!$L$12:$L$5134,$C29)+SUMIFS(Banco!$M$12:$M$5000,Banco!$B$12:$B$5000,CX$12,Banco!$K$12:$K$5000,$C29))*-1</f>
        <v>0</v>
      </c>
      <c r="CY29" s="101">
        <f>(SUMIFS(Caixa!$N$12:$N$5134,Caixa!$B$12:$B$5134,CY$12,Caixa!$L$12:$L$5134,$C29)+SUMIFS(Banco!$M$12:$M$5000,Banco!$B$12:$B$5000,CY$12,Banco!$K$12:$K$5000,$C29))*-1</f>
        <v>0</v>
      </c>
      <c r="CZ29" s="101">
        <f>(SUMIFS(Caixa!$N$12:$N$5134,Caixa!$B$12:$B$5134,CZ$12,Caixa!$L$12:$L$5134,$C29)+SUMIFS(Banco!$M$12:$M$5000,Banco!$B$12:$B$5000,CZ$12,Banco!$K$12:$K$5000,$C29))*-1</f>
        <v>0</v>
      </c>
      <c r="DA29" s="101">
        <f>(SUMIFS(Caixa!$N$12:$N$5134,Caixa!$B$12:$B$5134,DA$12,Caixa!$L$12:$L$5134,$C29)+SUMIFS(Banco!$M$12:$M$5000,Banco!$B$12:$B$5000,DA$12,Banco!$K$12:$K$5000,$C29))*-1</f>
        <v>0</v>
      </c>
      <c r="DB29" s="101">
        <f>(SUMIFS(Caixa!$N$12:$N$5134,Caixa!$B$12:$B$5134,DB$12,Caixa!$L$12:$L$5134,$C29)+SUMIFS(Banco!$M$12:$M$5000,Banco!$B$12:$B$5000,DB$12,Banco!$K$12:$K$5000,$C29))*-1</f>
        <v>0</v>
      </c>
      <c r="DC29" s="101">
        <f>(SUMIFS(Caixa!$N$12:$N$5134,Caixa!$B$12:$B$5134,DC$12,Caixa!$L$12:$L$5134,$C29)+SUMIFS(Banco!$M$12:$M$5000,Banco!$B$12:$B$5000,DC$12,Banco!$K$12:$K$5000,$C29))*-1</f>
        <v>0</v>
      </c>
      <c r="DD29" s="101">
        <f>(SUMIFS(Caixa!$N$12:$N$5134,Caixa!$B$12:$B$5134,DD$12,Caixa!$L$12:$L$5134,$C29)+SUMIFS(Banco!$M$12:$M$5000,Banco!$B$12:$B$5000,DD$12,Banco!$K$12:$K$5000,$C29))*-1</f>
        <v>0</v>
      </c>
      <c r="DE29" s="101">
        <f>(SUMIFS(Caixa!$N$12:$N$5134,Caixa!$B$12:$B$5134,DE$12,Caixa!$L$12:$L$5134,$C29)+SUMIFS(Banco!$M$12:$M$5000,Banco!$B$12:$B$5000,DE$12,Banco!$K$12:$K$5000,$C29))*-1</f>
        <v>0</v>
      </c>
      <c r="DF29" s="101">
        <f>(SUMIFS(Caixa!$N$12:$N$5134,Caixa!$B$12:$B$5134,DF$12,Caixa!$L$12:$L$5134,$C29)+SUMIFS(Banco!$M$12:$M$5000,Banco!$B$12:$B$5000,DF$12,Banco!$K$12:$K$5000,$C29))*-1</f>
        <v>0</v>
      </c>
      <c r="DG29" s="101">
        <f>(SUMIFS(Caixa!$N$12:$N$5134,Caixa!$B$12:$B$5134,DG$12,Caixa!$L$12:$L$5134,$C29)+SUMIFS(Banco!$M$12:$M$5000,Banco!$B$12:$B$5000,DG$12,Banco!$K$12:$K$5000,$C29))*-1</f>
        <v>0</v>
      </c>
      <c r="DH29" s="101">
        <f>(SUMIFS(Caixa!$N$12:$N$5134,Caixa!$B$12:$B$5134,DH$12,Caixa!$L$12:$L$5134,$C29)+SUMIFS(Banco!$M$12:$M$5000,Banco!$B$12:$B$5000,DH$12,Banco!$K$12:$K$5000,$C29))*-1</f>
        <v>0</v>
      </c>
      <c r="DI29" s="101">
        <f>(SUMIFS(Caixa!$N$12:$N$5134,Caixa!$B$12:$B$5134,DI$12,Caixa!$L$12:$L$5134,$C29)+SUMIFS(Banco!$M$12:$M$5000,Banco!$B$12:$B$5000,DI$12,Banco!$K$12:$K$5000,$C29))*-1</f>
        <v>0</v>
      </c>
      <c r="DJ29" s="101">
        <f>(SUMIFS(Caixa!$N$12:$N$5134,Caixa!$B$12:$B$5134,DJ$12,Caixa!$L$12:$L$5134,$C29)+SUMIFS(Banco!$M$12:$M$5000,Banco!$B$12:$B$5000,DJ$12,Banco!$K$12:$K$5000,$C29))*-1</f>
        <v>0</v>
      </c>
      <c r="DK29" s="101">
        <f>(SUMIFS(Caixa!$N$12:$N$5134,Caixa!$B$12:$B$5134,DK$12,Caixa!$L$12:$L$5134,$C29)+SUMIFS(Banco!$M$12:$M$5000,Banco!$B$12:$B$5000,DK$12,Banco!$K$12:$K$5000,$C29))*-1</f>
        <v>0</v>
      </c>
      <c r="DL29" s="101">
        <f>(SUMIFS(Caixa!$N$12:$N$5134,Caixa!$B$12:$B$5134,DL$12,Caixa!$L$12:$L$5134,$C29)+SUMIFS(Banco!$M$12:$M$5000,Banco!$B$12:$B$5000,DL$12,Banco!$K$12:$K$5000,$C29))*-1</f>
        <v>0</v>
      </c>
      <c r="DM29" s="101">
        <f>(SUMIFS(Caixa!$N$12:$N$5134,Caixa!$B$12:$B$5134,DM$12,Caixa!$L$12:$L$5134,$C29)+SUMIFS(Banco!$M$12:$M$5000,Banco!$B$12:$B$5000,DM$12,Banco!$K$12:$K$5000,$C29))*-1</f>
        <v>0</v>
      </c>
      <c r="DN29" s="101">
        <f>(SUMIFS(Caixa!$N$12:$N$5134,Caixa!$B$12:$B$5134,DN$12,Caixa!$L$12:$L$5134,$C29)+SUMIFS(Banco!$M$12:$M$5000,Banco!$B$12:$B$5000,DN$12,Banco!$K$12:$K$5000,$C29))*-1</f>
        <v>0</v>
      </c>
      <c r="DO29" s="101">
        <f>(SUMIFS(Caixa!$N$12:$N$5134,Caixa!$B$12:$B$5134,DO$12,Caixa!$L$12:$L$5134,$C29)+SUMIFS(Banco!$M$12:$M$5000,Banco!$B$12:$B$5000,DO$12,Banco!$K$12:$K$5000,$C29))*-1</f>
        <v>0</v>
      </c>
      <c r="DP29" s="101">
        <f>(SUMIFS(Caixa!$N$12:$N$5134,Caixa!$B$12:$B$5134,DP$12,Caixa!$L$12:$L$5134,$C29)+SUMIFS(Banco!$M$12:$M$5000,Banco!$B$12:$B$5000,DP$12,Banco!$K$12:$K$5000,$C29))*-1</f>
        <v>0</v>
      </c>
      <c r="DQ29" s="101">
        <f>(SUMIFS(Caixa!$N$12:$N$5134,Caixa!$B$12:$B$5134,DQ$12,Caixa!$L$12:$L$5134,$C29)+SUMIFS(Banco!$M$12:$M$5000,Banco!$B$12:$B$5000,DQ$12,Banco!$K$12:$K$5000,$C29))*-1</f>
        <v>0</v>
      </c>
      <c r="DR29" s="101">
        <f>(SUMIFS(Caixa!$N$12:$N$5134,Caixa!$B$12:$B$5134,DR$12,Caixa!$L$12:$L$5134,$C29)+SUMIFS(Banco!$M$12:$M$5000,Banco!$B$12:$B$5000,DR$12,Banco!$K$12:$K$5000,$C29))*-1</f>
        <v>0</v>
      </c>
      <c r="DS29" s="101">
        <f>(SUMIFS(Caixa!$N$12:$N$5134,Caixa!$B$12:$B$5134,DS$12,Caixa!$L$12:$L$5134,$C29)+SUMIFS(Banco!$M$12:$M$5000,Banco!$B$12:$B$5000,DS$12,Banco!$K$12:$K$5000,$C29))*-1</f>
        <v>0</v>
      </c>
      <c r="DT29" s="101">
        <f>(SUMIFS(Caixa!$N$12:$N$5134,Caixa!$B$12:$B$5134,DT$12,Caixa!$L$12:$L$5134,$C29)+SUMIFS(Banco!$M$12:$M$5000,Banco!$B$12:$B$5000,DT$12,Banco!$K$12:$K$5000,$C29))*-1</f>
        <v>0</v>
      </c>
      <c r="DU29" s="101">
        <f>(SUMIFS(Caixa!$N$12:$N$5134,Caixa!$B$12:$B$5134,DU$12,Caixa!$L$12:$L$5134,$C29)+SUMIFS(Banco!$M$12:$M$5000,Banco!$B$12:$B$5000,DU$12,Banco!$K$12:$K$5000,$C29))*-1</f>
        <v>0</v>
      </c>
      <c r="DV29" s="101">
        <f>(SUMIFS(Caixa!$N$12:$N$5134,Caixa!$B$12:$B$5134,DV$12,Caixa!$L$12:$L$5134,$C29)+SUMIFS(Banco!$M$12:$M$5000,Banco!$B$12:$B$5000,DV$12,Banco!$K$12:$K$5000,$C29))*-1</f>
        <v>0</v>
      </c>
      <c r="DW29" s="102">
        <f t="shared" si="334"/>
        <v>0</v>
      </c>
      <c r="DX29" s="101">
        <f>(SUMIFS(Caixa!$N$12:$N$5134,Caixa!$B$12:$B$5134,DX$12,Caixa!$L$12:$L$5134,$C29)+SUMIFS(Banco!$M$12:$M$5000,Banco!$B$12:$B$5000,DX$12,Banco!$K$12:$K$5000,$C29))*-1</f>
        <v>0</v>
      </c>
      <c r="DY29" s="101">
        <f>(SUMIFS(Caixa!$N$12:$N$5134,Caixa!$B$12:$B$5134,DY$12,Caixa!$L$12:$L$5134,$C29)+SUMIFS(Banco!$M$12:$M$5000,Banco!$B$12:$B$5000,DY$12,Banco!$K$12:$K$5000,$C29))*-1</f>
        <v>0</v>
      </c>
      <c r="DZ29" s="101">
        <f>(SUMIFS(Caixa!$N$12:$N$5134,Caixa!$B$12:$B$5134,DZ$12,Caixa!$L$12:$L$5134,$C29)+SUMIFS(Banco!$M$12:$M$5000,Banco!$B$12:$B$5000,DZ$12,Banco!$K$12:$K$5000,$C29))*-1</f>
        <v>0</v>
      </c>
      <c r="EA29" s="101">
        <f>(SUMIFS(Caixa!$N$12:$N$5134,Caixa!$B$12:$B$5134,EA$12,Caixa!$L$12:$L$5134,$C29)+SUMIFS(Banco!$M$12:$M$5000,Banco!$B$12:$B$5000,EA$12,Banco!$K$12:$K$5000,$C29))*-1</f>
        <v>0</v>
      </c>
      <c r="EB29" s="101">
        <f>(SUMIFS(Caixa!$N$12:$N$5134,Caixa!$B$12:$B$5134,EB$12,Caixa!$L$12:$L$5134,$C29)+SUMIFS(Banco!$M$12:$M$5000,Banco!$B$12:$B$5000,EB$12,Banco!$K$12:$K$5000,$C29))*-1</f>
        <v>0</v>
      </c>
      <c r="EC29" s="101">
        <f>(SUMIFS(Caixa!$N$12:$N$5134,Caixa!$B$12:$B$5134,EC$12,Caixa!$L$12:$L$5134,$C29)+SUMIFS(Banco!$M$12:$M$5000,Banco!$B$12:$B$5000,EC$12,Banco!$K$12:$K$5000,$C29))*-1</f>
        <v>0</v>
      </c>
      <c r="ED29" s="101">
        <f>(SUMIFS(Caixa!$N$12:$N$5134,Caixa!$B$12:$B$5134,ED$12,Caixa!$L$12:$L$5134,$C29)+SUMIFS(Banco!$M$12:$M$5000,Banco!$B$12:$B$5000,ED$12,Banco!$K$12:$K$5000,$C29))*-1</f>
        <v>0</v>
      </c>
      <c r="EE29" s="101">
        <f>(SUMIFS(Caixa!$N$12:$N$5134,Caixa!$B$12:$B$5134,EE$12,Caixa!$L$12:$L$5134,$C29)+SUMIFS(Banco!$M$12:$M$5000,Banco!$B$12:$B$5000,EE$12,Banco!$K$12:$K$5000,$C29))*-1</f>
        <v>0</v>
      </c>
      <c r="EF29" s="101">
        <f>(SUMIFS(Caixa!$N$12:$N$5134,Caixa!$B$12:$B$5134,EF$12,Caixa!$L$12:$L$5134,$C29)+SUMIFS(Banco!$M$12:$M$5000,Banco!$B$12:$B$5000,EF$12,Banco!$K$12:$K$5000,$C29))*-1</f>
        <v>0</v>
      </c>
      <c r="EG29" s="101">
        <f>(SUMIFS(Caixa!$N$12:$N$5134,Caixa!$B$12:$B$5134,EG$12,Caixa!$L$12:$L$5134,$C29)+SUMIFS(Banco!$M$12:$M$5000,Banco!$B$12:$B$5000,EG$12,Banco!$K$12:$K$5000,$C29))*-1</f>
        <v>0</v>
      </c>
      <c r="EH29" s="101">
        <f>(SUMIFS(Caixa!$N$12:$N$5134,Caixa!$B$12:$B$5134,EH$12,Caixa!$L$12:$L$5134,$C29)+SUMIFS(Banco!$M$12:$M$5000,Banco!$B$12:$B$5000,EH$12,Banco!$K$12:$K$5000,$C29))*-1</f>
        <v>0</v>
      </c>
      <c r="EI29" s="101">
        <f>(SUMIFS(Caixa!$N$12:$N$5134,Caixa!$B$12:$B$5134,EI$12,Caixa!$L$12:$L$5134,$C29)+SUMIFS(Banco!$M$12:$M$5000,Banco!$B$12:$B$5000,EI$12,Banco!$K$12:$K$5000,$C29))*-1</f>
        <v>0</v>
      </c>
      <c r="EJ29" s="101">
        <f>(SUMIFS(Caixa!$N$12:$N$5134,Caixa!$B$12:$B$5134,EJ$12,Caixa!$L$12:$L$5134,$C29)+SUMIFS(Banco!$M$12:$M$5000,Banco!$B$12:$B$5000,EJ$12,Banco!$K$12:$K$5000,$C29))*-1</f>
        <v>0</v>
      </c>
      <c r="EK29" s="101">
        <f>(SUMIFS(Caixa!$N$12:$N$5134,Caixa!$B$12:$B$5134,EK$12,Caixa!$L$12:$L$5134,$C29)+SUMIFS(Banco!$M$12:$M$5000,Banco!$B$12:$B$5000,EK$12,Banco!$K$12:$K$5000,$C29))*-1</f>
        <v>0</v>
      </c>
      <c r="EL29" s="101">
        <f>(SUMIFS(Caixa!$N$12:$N$5134,Caixa!$B$12:$B$5134,EL$12,Caixa!$L$12:$L$5134,$C29)+SUMIFS(Banco!$M$12:$M$5000,Banco!$B$12:$B$5000,EL$12,Banco!$K$12:$K$5000,$C29))*-1</f>
        <v>0</v>
      </c>
      <c r="EM29" s="101">
        <f>(SUMIFS(Caixa!$N$12:$N$5134,Caixa!$B$12:$B$5134,EM$12,Caixa!$L$12:$L$5134,$C29)+SUMIFS(Banco!$M$12:$M$5000,Banco!$B$12:$B$5000,EM$12,Banco!$K$12:$K$5000,$C29))*-1</f>
        <v>0</v>
      </c>
      <c r="EN29" s="101">
        <f>(SUMIFS(Caixa!$N$12:$N$5134,Caixa!$B$12:$B$5134,EN$12,Caixa!$L$12:$L$5134,$C29)+SUMIFS(Banco!$M$12:$M$5000,Banco!$B$12:$B$5000,EN$12,Banco!$K$12:$K$5000,$C29))*-1</f>
        <v>0</v>
      </c>
      <c r="EO29" s="101">
        <f>(SUMIFS(Caixa!$N$12:$N$5134,Caixa!$B$12:$B$5134,EO$12,Caixa!$L$12:$L$5134,$C29)+SUMIFS(Banco!$M$12:$M$5000,Banco!$B$12:$B$5000,EO$12,Banco!$K$12:$K$5000,$C29))*-1</f>
        <v>0</v>
      </c>
      <c r="EP29" s="101">
        <f>(SUMIFS(Caixa!$N$12:$N$5134,Caixa!$B$12:$B$5134,EP$12,Caixa!$L$12:$L$5134,$C29)+SUMIFS(Banco!$M$12:$M$5000,Banco!$B$12:$B$5000,EP$12,Banco!$K$12:$K$5000,$C29))*-1</f>
        <v>0</v>
      </c>
      <c r="EQ29" s="101">
        <f>(SUMIFS(Caixa!$N$12:$N$5134,Caixa!$B$12:$B$5134,EQ$12,Caixa!$L$12:$L$5134,$C29)+SUMIFS(Banco!$M$12:$M$5000,Banco!$B$12:$B$5000,EQ$12,Banco!$K$12:$K$5000,$C29))*-1</f>
        <v>0</v>
      </c>
      <c r="ER29" s="101">
        <f>(SUMIFS(Caixa!$N$12:$N$5134,Caixa!$B$12:$B$5134,ER$12,Caixa!$L$12:$L$5134,$C29)+SUMIFS(Banco!$M$12:$M$5000,Banco!$B$12:$B$5000,ER$12,Banco!$K$12:$K$5000,$C29))*-1</f>
        <v>0</v>
      </c>
      <c r="ES29" s="101">
        <f>(SUMIFS(Caixa!$N$12:$N$5134,Caixa!$B$12:$B$5134,ES$12,Caixa!$L$12:$L$5134,$C29)+SUMIFS(Banco!$M$12:$M$5000,Banco!$B$12:$B$5000,ES$12,Banco!$K$12:$K$5000,$C29))*-1</f>
        <v>0</v>
      </c>
      <c r="ET29" s="101">
        <f>(SUMIFS(Caixa!$N$12:$N$5134,Caixa!$B$12:$B$5134,ET$12,Caixa!$L$12:$L$5134,$C29)+SUMIFS(Banco!$M$12:$M$5000,Banco!$B$12:$B$5000,ET$12,Banco!$K$12:$K$5000,$C29))*-1</f>
        <v>0</v>
      </c>
      <c r="EU29" s="101">
        <f>(SUMIFS(Caixa!$N$12:$N$5134,Caixa!$B$12:$B$5134,EU$12,Caixa!$L$12:$L$5134,$C29)+SUMIFS(Banco!$M$12:$M$5000,Banco!$B$12:$B$5000,EU$12,Banco!$K$12:$K$5000,$C29))*-1</f>
        <v>0</v>
      </c>
      <c r="EV29" s="101">
        <f>(SUMIFS(Caixa!$N$12:$N$5134,Caixa!$B$12:$B$5134,EV$12,Caixa!$L$12:$L$5134,$C29)+SUMIFS(Banco!$M$12:$M$5000,Banco!$B$12:$B$5000,EV$12,Banco!$K$12:$K$5000,$C29))*-1</f>
        <v>0</v>
      </c>
      <c r="EW29" s="101">
        <f>(SUMIFS(Caixa!$N$12:$N$5134,Caixa!$B$12:$B$5134,EW$12,Caixa!$L$12:$L$5134,$C29)+SUMIFS(Banco!$M$12:$M$5000,Banco!$B$12:$B$5000,EW$12,Banco!$K$12:$K$5000,$C29))*-1</f>
        <v>0</v>
      </c>
      <c r="EX29" s="101">
        <f>(SUMIFS(Caixa!$N$12:$N$5134,Caixa!$B$12:$B$5134,EX$12,Caixa!$L$12:$L$5134,$C29)+SUMIFS(Banco!$M$12:$M$5000,Banco!$B$12:$B$5000,EX$12,Banco!$K$12:$K$5000,$C29))*-1</f>
        <v>0</v>
      </c>
      <c r="EY29" s="101">
        <f>(SUMIFS(Caixa!$N$12:$N$5134,Caixa!$B$12:$B$5134,EY$12,Caixa!$L$12:$L$5134,$C29)+SUMIFS(Banco!$M$12:$M$5000,Banco!$B$12:$B$5000,EY$12,Banco!$K$12:$K$5000,$C29))*-1</f>
        <v>0</v>
      </c>
      <c r="EZ29" s="101">
        <f>(SUMIFS(Caixa!$N$12:$N$5134,Caixa!$B$12:$B$5134,EZ$12,Caixa!$L$12:$L$5134,$C29)+SUMIFS(Banco!$M$12:$M$5000,Banco!$B$12:$B$5000,EZ$12,Banco!$K$12:$K$5000,$C29))*-1</f>
        <v>0</v>
      </c>
      <c r="FA29" s="101">
        <f>(SUMIFS(Caixa!$N$12:$N$5134,Caixa!$B$12:$B$5134,FA$12,Caixa!$L$12:$L$5134,$C29)+SUMIFS(Banco!$M$12:$M$5000,Banco!$B$12:$B$5000,FA$12,Banco!$K$12:$K$5000,$C29))*-1</f>
        <v>0</v>
      </c>
      <c r="FB29" s="101">
        <f>(SUMIFS(Caixa!$N$12:$N$5134,Caixa!$B$12:$B$5134,FB$12,Caixa!$L$12:$L$5134,$C29)+SUMIFS(Banco!$M$12:$M$5000,Banco!$B$12:$B$5000,FB$12,Banco!$K$12:$K$5000,$C29))*-1</f>
        <v>0</v>
      </c>
      <c r="FC29" s="102">
        <f t="shared" si="340"/>
        <v>0</v>
      </c>
      <c r="FD29" s="101">
        <f>(SUMIFS(Caixa!$N$12:$N$5134,Caixa!$B$12:$B$5134,FD$12,Caixa!$L$12:$L$5134,$C29)+SUMIFS(Banco!$M$12:$M$5000,Banco!$B$12:$B$5000,FD$12,Banco!$K$12:$K$5000,$C29))*-1</f>
        <v>0</v>
      </c>
      <c r="FE29" s="101">
        <f>(SUMIFS(Caixa!$N$12:$N$5134,Caixa!$B$12:$B$5134,FE$12,Caixa!$L$12:$L$5134,$C29)+SUMIFS(Banco!$M$12:$M$5000,Banco!$B$12:$B$5000,FE$12,Banco!$K$12:$K$5000,$C29))*-1</f>
        <v>0</v>
      </c>
      <c r="FF29" s="101">
        <f>(SUMIFS(Caixa!$N$12:$N$5134,Caixa!$B$12:$B$5134,FF$12,Caixa!$L$12:$L$5134,$C29)+SUMIFS(Banco!$M$12:$M$5000,Banco!$B$12:$B$5000,FF$12,Banco!$K$12:$K$5000,$C29))*-1</f>
        <v>0</v>
      </c>
      <c r="FG29" s="101">
        <f>(SUMIFS(Caixa!$N$12:$N$5134,Caixa!$B$12:$B$5134,FG$12,Caixa!$L$12:$L$5134,$C29)+SUMIFS(Banco!$M$12:$M$5000,Banco!$B$12:$B$5000,FG$12,Banco!$K$12:$K$5000,$C29))*-1</f>
        <v>0</v>
      </c>
      <c r="FH29" s="101">
        <f>(SUMIFS(Caixa!$N$12:$N$5134,Caixa!$B$12:$B$5134,FH$12,Caixa!$L$12:$L$5134,$C29)+SUMIFS(Banco!$M$12:$M$5000,Banco!$B$12:$B$5000,FH$12,Banco!$K$12:$K$5000,$C29))*-1</f>
        <v>0</v>
      </c>
      <c r="FI29" s="101">
        <f>(SUMIFS(Caixa!$N$12:$N$5134,Caixa!$B$12:$B$5134,FI$12,Caixa!$L$12:$L$5134,$C29)+SUMIFS(Banco!$M$12:$M$5000,Banco!$B$12:$B$5000,FI$12,Banco!$K$12:$K$5000,$C29))*-1</f>
        <v>0</v>
      </c>
      <c r="FJ29" s="101">
        <f>(SUMIFS(Caixa!$N$12:$N$5134,Caixa!$B$12:$B$5134,FJ$12,Caixa!$L$12:$L$5134,$C29)+SUMIFS(Banco!$M$12:$M$5000,Banco!$B$12:$B$5000,FJ$12,Banco!$K$12:$K$5000,$C29))*-1</f>
        <v>0</v>
      </c>
      <c r="FK29" s="101">
        <f>(SUMIFS(Caixa!$N$12:$N$5134,Caixa!$B$12:$B$5134,FK$12,Caixa!$L$12:$L$5134,$C29)+SUMIFS(Banco!$M$12:$M$5000,Banco!$B$12:$B$5000,FK$12,Banco!$K$12:$K$5000,$C29))*-1</f>
        <v>0</v>
      </c>
      <c r="FL29" s="101">
        <f>(SUMIFS(Caixa!$N$12:$N$5134,Caixa!$B$12:$B$5134,FL$12,Caixa!$L$12:$L$5134,$C29)+SUMIFS(Banco!$M$12:$M$5000,Banco!$B$12:$B$5000,FL$12,Banco!$K$12:$K$5000,$C29))*-1</f>
        <v>0</v>
      </c>
      <c r="FM29" s="101">
        <f>(SUMIFS(Caixa!$N$12:$N$5134,Caixa!$B$12:$B$5134,FM$12,Caixa!$L$12:$L$5134,$C29)+SUMIFS(Banco!$M$12:$M$5000,Banco!$B$12:$B$5000,FM$12,Banco!$K$12:$K$5000,$C29))*-1</f>
        <v>0</v>
      </c>
      <c r="FN29" s="101">
        <f>(SUMIFS(Caixa!$N$12:$N$5134,Caixa!$B$12:$B$5134,FN$12,Caixa!$L$12:$L$5134,$C29)+SUMIFS(Banco!$M$12:$M$5000,Banco!$B$12:$B$5000,FN$12,Banco!$K$12:$K$5000,$C29))*-1</f>
        <v>0</v>
      </c>
      <c r="FO29" s="101">
        <f>(SUMIFS(Caixa!$N$12:$N$5134,Caixa!$B$12:$B$5134,FO$12,Caixa!$L$12:$L$5134,$C29)+SUMIFS(Banco!$M$12:$M$5000,Banco!$B$12:$B$5000,FO$12,Banco!$K$12:$K$5000,$C29))*-1</f>
        <v>0</v>
      </c>
      <c r="FP29" s="101">
        <f>(SUMIFS(Caixa!$N$12:$N$5134,Caixa!$B$12:$B$5134,FP$12,Caixa!$L$12:$L$5134,$C29)+SUMIFS(Banco!$M$12:$M$5000,Banco!$B$12:$B$5000,FP$12,Banco!$K$12:$K$5000,$C29))*-1</f>
        <v>0</v>
      </c>
      <c r="FQ29" s="101">
        <f>(SUMIFS(Caixa!$N$12:$N$5134,Caixa!$B$12:$B$5134,FQ$12,Caixa!$L$12:$L$5134,$C29)+SUMIFS(Banco!$M$12:$M$5000,Banco!$B$12:$B$5000,FQ$12,Banco!$K$12:$K$5000,$C29))*-1</f>
        <v>0</v>
      </c>
      <c r="FR29" s="101">
        <f>(SUMIFS(Caixa!$N$12:$N$5134,Caixa!$B$12:$B$5134,FR$12,Caixa!$L$12:$L$5134,$C29)+SUMIFS(Banco!$M$12:$M$5000,Banco!$B$12:$B$5000,FR$12,Banco!$K$12:$K$5000,$C29))*-1</f>
        <v>0</v>
      </c>
      <c r="FS29" s="101">
        <f>(SUMIFS(Caixa!$N$12:$N$5134,Caixa!$B$12:$B$5134,FS$12,Caixa!$L$12:$L$5134,$C29)+SUMIFS(Banco!$M$12:$M$5000,Banco!$B$12:$B$5000,FS$12,Banco!$K$12:$K$5000,$C29))*-1</f>
        <v>0</v>
      </c>
      <c r="FT29" s="101">
        <f>(SUMIFS(Caixa!$N$12:$N$5134,Caixa!$B$12:$B$5134,FT$12,Caixa!$L$12:$L$5134,$C29)+SUMIFS(Banco!$M$12:$M$5000,Banco!$B$12:$B$5000,FT$12,Banco!$K$12:$K$5000,$C29))*-1</f>
        <v>0</v>
      </c>
      <c r="FU29" s="101">
        <f>(SUMIFS(Caixa!$N$12:$N$5134,Caixa!$B$12:$B$5134,FU$12,Caixa!$L$12:$L$5134,$C29)+SUMIFS(Banco!$M$12:$M$5000,Banco!$B$12:$B$5000,FU$12,Banco!$K$12:$K$5000,$C29))*-1</f>
        <v>0</v>
      </c>
      <c r="FV29" s="101">
        <f>(SUMIFS(Caixa!$N$12:$N$5134,Caixa!$B$12:$B$5134,FV$12,Caixa!$L$12:$L$5134,$C29)+SUMIFS(Banco!$M$12:$M$5000,Banco!$B$12:$B$5000,FV$12,Banco!$K$12:$K$5000,$C29))*-1</f>
        <v>0</v>
      </c>
      <c r="FW29" s="101">
        <f>(SUMIFS(Caixa!$N$12:$N$5134,Caixa!$B$12:$B$5134,FW$12,Caixa!$L$12:$L$5134,$C29)+SUMIFS(Banco!$M$12:$M$5000,Banco!$B$12:$B$5000,FW$12,Banco!$K$12:$K$5000,$C29))*-1</f>
        <v>0</v>
      </c>
      <c r="FX29" s="101">
        <f>(SUMIFS(Caixa!$N$12:$N$5134,Caixa!$B$12:$B$5134,FX$12,Caixa!$L$12:$L$5134,$C29)+SUMIFS(Banco!$M$12:$M$5000,Banco!$B$12:$B$5000,FX$12,Banco!$K$12:$K$5000,$C29))*-1</f>
        <v>0</v>
      </c>
      <c r="FY29" s="101">
        <f>(SUMIFS(Caixa!$N$12:$N$5134,Caixa!$B$12:$B$5134,FY$12,Caixa!$L$12:$L$5134,$C29)+SUMIFS(Banco!$M$12:$M$5000,Banco!$B$12:$B$5000,FY$12,Banco!$K$12:$K$5000,$C29))*-1</f>
        <v>0</v>
      </c>
      <c r="FZ29" s="101">
        <f>(SUMIFS(Caixa!$N$12:$N$5134,Caixa!$B$12:$B$5134,FZ$12,Caixa!$L$12:$L$5134,$C29)+SUMIFS(Banco!$M$12:$M$5000,Banco!$B$12:$B$5000,FZ$12,Banco!$K$12:$K$5000,$C29))*-1</f>
        <v>0</v>
      </c>
      <c r="GA29" s="101">
        <f>(SUMIFS(Caixa!$N$12:$N$5134,Caixa!$B$12:$B$5134,GA$12,Caixa!$L$12:$L$5134,$C29)+SUMIFS(Banco!$M$12:$M$5000,Banco!$B$12:$B$5000,GA$12,Banco!$K$12:$K$5000,$C29))*-1</f>
        <v>0</v>
      </c>
      <c r="GB29" s="101">
        <f>(SUMIFS(Caixa!$N$12:$N$5134,Caixa!$B$12:$B$5134,GB$12,Caixa!$L$12:$L$5134,$C29)+SUMIFS(Banco!$M$12:$M$5000,Banco!$B$12:$B$5000,GB$12,Banco!$K$12:$K$5000,$C29))*-1</f>
        <v>0</v>
      </c>
      <c r="GC29" s="101">
        <f>(SUMIFS(Caixa!$N$12:$N$5134,Caixa!$B$12:$B$5134,GC$12,Caixa!$L$12:$L$5134,$C29)+SUMIFS(Banco!$M$12:$M$5000,Banco!$B$12:$B$5000,GC$12,Banco!$K$12:$K$5000,$C29))*-1</f>
        <v>0</v>
      </c>
      <c r="GD29" s="101">
        <f>(SUMIFS(Caixa!$N$12:$N$5134,Caixa!$B$12:$B$5134,GD$12,Caixa!$L$12:$L$5134,$C29)+SUMIFS(Banco!$M$12:$M$5000,Banco!$B$12:$B$5000,GD$12,Banco!$K$12:$K$5000,$C29))*-1</f>
        <v>0</v>
      </c>
      <c r="GE29" s="101">
        <f>(SUMIFS(Caixa!$N$12:$N$5134,Caixa!$B$12:$B$5134,GE$12,Caixa!$L$12:$L$5134,$C29)+SUMIFS(Banco!$M$12:$M$5000,Banco!$B$12:$B$5000,GE$12,Banco!$K$12:$K$5000,$C29))*-1</f>
        <v>0</v>
      </c>
      <c r="GF29" s="101">
        <f>(SUMIFS(Caixa!$N$12:$N$5134,Caixa!$B$12:$B$5134,GF$12,Caixa!$L$12:$L$5134,$C29)+SUMIFS(Banco!$M$12:$M$5000,Banco!$B$12:$B$5000,GF$12,Banco!$K$12:$K$5000,$C29))*-1</f>
        <v>0</v>
      </c>
      <c r="GG29" s="101">
        <f>(SUMIFS(Caixa!$N$12:$N$5134,Caixa!$B$12:$B$5134,GG$12,Caixa!$L$12:$L$5134,$C29)+SUMIFS(Banco!$M$12:$M$5000,Banco!$B$12:$B$5000,GG$12,Banco!$K$12:$K$5000,$C29))*-1</f>
        <v>0</v>
      </c>
      <c r="GH29" s="102">
        <f t="shared" si="335"/>
        <v>0</v>
      </c>
      <c r="GI29" s="101">
        <f>(SUMIFS(Caixa!$N$12:$N$5134,Caixa!$B$12:$B$5134,GI$12,Caixa!$L$12:$L$5134,$C29)+SUMIFS(Banco!$M$12:$M$5000,Banco!$B$12:$B$5000,GI$12,Banco!$K$12:$K$5000,$C29))*-1</f>
        <v>0</v>
      </c>
      <c r="GJ29" s="101">
        <f>(SUMIFS(Caixa!$N$12:$N$5134,Caixa!$B$12:$B$5134,GJ$12,Caixa!$L$12:$L$5134,$C29)+SUMIFS(Banco!$M$12:$M$5000,Banco!$B$12:$B$5000,GJ$12,Banco!$K$12:$K$5000,$C29))*-1</f>
        <v>0</v>
      </c>
      <c r="GK29" s="101">
        <f>(SUMIFS(Caixa!$N$12:$N$5134,Caixa!$B$12:$B$5134,GK$12,Caixa!$L$12:$L$5134,$C29)+SUMIFS(Banco!$M$12:$M$5000,Banco!$B$12:$B$5000,GK$12,Banco!$K$12:$K$5000,$C29))*-1</f>
        <v>0</v>
      </c>
      <c r="GL29" s="101">
        <f>(SUMIFS(Caixa!$N$12:$N$5134,Caixa!$B$12:$B$5134,GL$12,Caixa!$L$12:$L$5134,$C29)+SUMIFS(Banco!$M$12:$M$5000,Banco!$B$12:$B$5000,GL$12,Banco!$K$12:$K$5000,$C29))*-1</f>
        <v>0</v>
      </c>
      <c r="GM29" s="101">
        <f>(SUMIFS(Caixa!$N$12:$N$5134,Caixa!$B$12:$B$5134,GM$12,Caixa!$L$12:$L$5134,$C29)+SUMIFS(Banco!$M$12:$M$5000,Banco!$B$12:$B$5000,GM$12,Banco!$K$12:$K$5000,$C29))*-1</f>
        <v>0</v>
      </c>
      <c r="GN29" s="101">
        <f>(SUMIFS(Caixa!$N$12:$N$5134,Caixa!$B$12:$B$5134,GN$12,Caixa!$L$12:$L$5134,$C29)+SUMIFS(Banco!$M$12:$M$5000,Banco!$B$12:$B$5000,GN$12,Banco!$K$12:$K$5000,$C29))*-1</f>
        <v>0</v>
      </c>
      <c r="GO29" s="101">
        <f>(SUMIFS(Caixa!$N$12:$N$5134,Caixa!$B$12:$B$5134,GO$12,Caixa!$L$12:$L$5134,$C29)+SUMIFS(Banco!$M$12:$M$5000,Banco!$B$12:$B$5000,GO$12,Banco!$K$12:$K$5000,$C29))*-1</f>
        <v>0</v>
      </c>
      <c r="GP29" s="101">
        <f>(SUMIFS(Caixa!$N$12:$N$5134,Caixa!$B$12:$B$5134,GP$12,Caixa!$L$12:$L$5134,$C29)+SUMIFS(Banco!$M$12:$M$5000,Banco!$B$12:$B$5000,GP$12,Banco!$K$12:$K$5000,$C29))*-1</f>
        <v>0</v>
      </c>
      <c r="GQ29" s="101">
        <f>(SUMIFS(Caixa!$N$12:$N$5134,Caixa!$B$12:$B$5134,GQ$12,Caixa!$L$12:$L$5134,$C29)+SUMIFS(Banco!$M$12:$M$5000,Banco!$B$12:$B$5000,GQ$12,Banco!$K$12:$K$5000,$C29))*-1</f>
        <v>0</v>
      </c>
      <c r="GR29" s="101">
        <f>(SUMIFS(Caixa!$N$12:$N$5134,Caixa!$B$12:$B$5134,GR$12,Caixa!$L$12:$L$5134,$C29)+SUMIFS(Banco!$M$12:$M$5000,Banco!$B$12:$B$5000,GR$12,Banco!$K$12:$K$5000,$C29))*-1</f>
        <v>0</v>
      </c>
      <c r="GS29" s="101">
        <f>(SUMIFS(Caixa!$N$12:$N$5134,Caixa!$B$12:$B$5134,GS$12,Caixa!$L$12:$L$5134,$C29)+SUMIFS(Banco!$M$12:$M$5000,Banco!$B$12:$B$5000,GS$12,Banco!$K$12:$K$5000,$C29))*-1</f>
        <v>0</v>
      </c>
      <c r="GT29" s="101">
        <f>(SUMIFS(Caixa!$N$12:$N$5134,Caixa!$B$12:$B$5134,GT$12,Caixa!$L$12:$L$5134,$C29)+SUMIFS(Banco!$M$12:$M$5000,Banco!$B$12:$B$5000,GT$12,Banco!$K$12:$K$5000,$C29))*-1</f>
        <v>0</v>
      </c>
      <c r="GU29" s="101">
        <f>(SUMIFS(Caixa!$N$12:$N$5134,Caixa!$B$12:$B$5134,GU$12,Caixa!$L$12:$L$5134,$C29)+SUMIFS(Banco!$M$12:$M$5000,Banco!$B$12:$B$5000,GU$12,Banco!$K$12:$K$5000,$C29))*-1</f>
        <v>0</v>
      </c>
      <c r="GV29" s="101">
        <f>(SUMIFS(Caixa!$N$12:$N$5134,Caixa!$B$12:$B$5134,GV$12,Caixa!$L$12:$L$5134,$C29)+SUMIFS(Banco!$M$12:$M$5000,Banco!$B$12:$B$5000,GV$12,Banco!$K$12:$K$5000,$C29))*-1</f>
        <v>0</v>
      </c>
      <c r="GW29" s="101">
        <f>(SUMIFS(Caixa!$N$12:$N$5134,Caixa!$B$12:$B$5134,GW$12,Caixa!$L$12:$L$5134,$C29)+SUMIFS(Banco!$M$12:$M$5000,Banco!$B$12:$B$5000,GW$12,Banco!$K$12:$K$5000,$C29))*-1</f>
        <v>0</v>
      </c>
      <c r="GX29" s="101">
        <f>(SUMIFS(Caixa!$N$12:$N$5134,Caixa!$B$12:$B$5134,GX$12,Caixa!$L$12:$L$5134,$C29)+SUMIFS(Banco!$M$12:$M$5000,Banco!$B$12:$B$5000,GX$12,Banco!$K$12:$K$5000,$C29))*-1</f>
        <v>0</v>
      </c>
      <c r="GY29" s="101">
        <f>(SUMIFS(Caixa!$N$12:$N$5134,Caixa!$B$12:$B$5134,GY$12,Caixa!$L$12:$L$5134,$C29)+SUMIFS(Banco!$M$12:$M$5000,Banco!$B$12:$B$5000,GY$12,Banco!$K$12:$K$5000,$C29))*-1</f>
        <v>0</v>
      </c>
      <c r="GZ29" s="101">
        <f>(SUMIFS(Caixa!$N$12:$N$5134,Caixa!$B$12:$B$5134,GZ$12,Caixa!$L$12:$L$5134,$C29)+SUMIFS(Banco!$M$12:$M$5000,Banco!$B$12:$B$5000,GZ$12,Banco!$K$12:$K$5000,$C29))*-1</f>
        <v>0</v>
      </c>
      <c r="HA29" s="101">
        <f>(SUMIFS(Caixa!$N$12:$N$5134,Caixa!$B$12:$B$5134,HA$12,Caixa!$L$12:$L$5134,$C29)+SUMIFS(Banco!$M$12:$M$5000,Banco!$B$12:$B$5000,HA$12,Banco!$K$12:$K$5000,$C29))*-1</f>
        <v>0</v>
      </c>
      <c r="HB29" s="101">
        <f>(SUMIFS(Caixa!$N$12:$N$5134,Caixa!$B$12:$B$5134,HB$12,Caixa!$L$12:$L$5134,$C29)+SUMIFS(Banco!$M$12:$M$5000,Banco!$B$12:$B$5000,HB$12,Banco!$K$12:$K$5000,$C29))*-1</f>
        <v>0</v>
      </c>
      <c r="HC29" s="101">
        <f>(SUMIFS(Caixa!$N$12:$N$5134,Caixa!$B$12:$B$5134,HC$12,Caixa!$L$12:$L$5134,$C29)+SUMIFS(Banco!$M$12:$M$5000,Banco!$B$12:$B$5000,HC$12,Banco!$K$12:$K$5000,$C29))*-1</f>
        <v>0</v>
      </c>
      <c r="HD29" s="101">
        <f>(SUMIFS(Caixa!$N$12:$N$5134,Caixa!$B$12:$B$5134,HD$12,Caixa!$L$12:$L$5134,$C29)+SUMIFS(Banco!$M$12:$M$5000,Banco!$B$12:$B$5000,HD$12,Banco!$K$12:$K$5000,$C29))*-1</f>
        <v>0</v>
      </c>
      <c r="HE29" s="101">
        <f>(SUMIFS(Caixa!$N$12:$N$5134,Caixa!$B$12:$B$5134,HE$12,Caixa!$L$12:$L$5134,$C29)+SUMIFS(Banco!$M$12:$M$5000,Banco!$B$12:$B$5000,HE$12,Banco!$K$12:$K$5000,$C29))*-1</f>
        <v>0</v>
      </c>
      <c r="HF29" s="101">
        <f>(SUMIFS(Caixa!$N$12:$N$5134,Caixa!$B$12:$B$5134,HF$12,Caixa!$L$12:$L$5134,$C29)+SUMIFS(Banco!$M$12:$M$5000,Banco!$B$12:$B$5000,HF$12,Banco!$K$12:$K$5000,$C29))*-1</f>
        <v>0</v>
      </c>
      <c r="HG29" s="101">
        <f>(SUMIFS(Caixa!$N$12:$N$5134,Caixa!$B$12:$B$5134,HG$12,Caixa!$L$12:$L$5134,$C29)+SUMIFS(Banco!$M$12:$M$5000,Banco!$B$12:$B$5000,HG$12,Banco!$K$12:$K$5000,$C29))*-1</f>
        <v>0</v>
      </c>
      <c r="HH29" s="101">
        <f>(SUMIFS(Caixa!$N$12:$N$5134,Caixa!$B$12:$B$5134,HH$12,Caixa!$L$12:$L$5134,$C29)+SUMIFS(Banco!$M$12:$M$5000,Banco!$B$12:$B$5000,HH$12,Banco!$K$12:$K$5000,$C29))*-1</f>
        <v>0</v>
      </c>
      <c r="HI29" s="101">
        <f>(SUMIFS(Caixa!$N$12:$N$5134,Caixa!$B$12:$B$5134,HI$12,Caixa!$L$12:$L$5134,$C29)+SUMIFS(Banco!$M$12:$M$5000,Banco!$B$12:$B$5000,HI$12,Banco!$K$12:$K$5000,$C29))*-1</f>
        <v>0</v>
      </c>
      <c r="HJ29" s="101">
        <f>(SUMIFS(Caixa!$N$12:$N$5134,Caixa!$B$12:$B$5134,HJ$12,Caixa!$L$12:$L$5134,$C29)+SUMIFS(Banco!$M$12:$M$5000,Banco!$B$12:$B$5000,HJ$12,Banco!$K$12:$K$5000,$C29))*-1</f>
        <v>0</v>
      </c>
      <c r="HK29" s="101">
        <f>(SUMIFS(Caixa!$N$12:$N$5134,Caixa!$B$12:$B$5134,HK$12,Caixa!$L$12:$L$5134,$C29)+SUMIFS(Banco!$M$12:$M$5000,Banco!$B$12:$B$5000,HK$12,Banco!$K$12:$K$5000,$C29))*-1</f>
        <v>0</v>
      </c>
      <c r="HL29" s="101">
        <f>(SUMIFS(Caixa!$N$12:$N$5134,Caixa!$B$12:$B$5134,HL$12,Caixa!$L$12:$L$5134,$C29)+SUMIFS(Banco!$M$12:$M$5000,Banco!$B$12:$B$5000,HL$12,Banco!$K$12:$K$5000,$C29))*-1</f>
        <v>0</v>
      </c>
      <c r="HM29" s="101">
        <f>(SUMIFS(Caixa!$N$12:$N$5134,Caixa!$B$12:$B$5134,HM$12,Caixa!$L$12:$L$5134,$C29)+SUMIFS(Banco!$M$12:$M$5000,Banco!$B$12:$B$5000,HM$12,Banco!$K$12:$K$5000,$C29))*-1</f>
        <v>0</v>
      </c>
      <c r="HN29" s="102">
        <f t="shared" si="341"/>
        <v>0</v>
      </c>
      <c r="HO29" s="101">
        <f>(SUMIFS(Caixa!$N$12:$N$5134,Caixa!$B$12:$B$5134,HO$12,Caixa!$L$12:$L$5134,$C29)+SUMIFS(Banco!$M$12:$M$5000,Banco!$B$12:$B$5000,HO$12,Banco!$K$12:$K$5000,$C29))*-1</f>
        <v>0</v>
      </c>
      <c r="HP29" s="101">
        <f>(SUMIFS(Caixa!$N$12:$N$5134,Caixa!$B$12:$B$5134,HP$12,Caixa!$L$12:$L$5134,$C29)+SUMIFS(Banco!$M$12:$M$5000,Banco!$B$12:$B$5000,HP$12,Banco!$K$12:$K$5000,$C29))*-1</f>
        <v>0</v>
      </c>
      <c r="HQ29" s="101">
        <f>(SUMIFS(Caixa!$N$12:$N$5134,Caixa!$B$12:$B$5134,HQ$12,Caixa!$L$12:$L$5134,$C29)+SUMIFS(Banco!$M$12:$M$5000,Banco!$B$12:$B$5000,HQ$12,Banco!$K$12:$K$5000,$C29))*-1</f>
        <v>0</v>
      </c>
      <c r="HR29" s="101">
        <f>(SUMIFS(Caixa!$N$12:$N$5134,Caixa!$B$12:$B$5134,HR$12,Caixa!$L$12:$L$5134,$C29)+SUMIFS(Banco!$M$12:$M$5000,Banco!$B$12:$B$5000,HR$12,Banco!$K$12:$K$5000,$C29))*-1</f>
        <v>0</v>
      </c>
      <c r="HS29" s="101">
        <f>(SUMIFS(Caixa!$N$12:$N$5134,Caixa!$B$12:$B$5134,HS$12,Caixa!$L$12:$L$5134,$C29)+SUMIFS(Banco!$M$12:$M$5000,Banco!$B$12:$B$5000,HS$12,Banco!$K$12:$K$5000,$C29))*-1</f>
        <v>0</v>
      </c>
      <c r="HT29" s="101">
        <f>(SUMIFS(Caixa!$N$12:$N$5134,Caixa!$B$12:$B$5134,HT$12,Caixa!$L$12:$L$5134,$C29)+SUMIFS(Banco!$M$12:$M$5000,Banco!$B$12:$B$5000,HT$12,Banco!$K$12:$K$5000,$C29))*-1</f>
        <v>0</v>
      </c>
      <c r="HU29" s="101">
        <f>(SUMIFS(Caixa!$N$12:$N$5134,Caixa!$B$12:$B$5134,HU$12,Caixa!$L$12:$L$5134,$C29)+SUMIFS(Banco!$M$12:$M$5000,Banco!$B$12:$B$5000,HU$12,Banco!$K$12:$K$5000,$C29))*-1</f>
        <v>0</v>
      </c>
      <c r="HV29" s="101">
        <f>(SUMIFS(Caixa!$N$12:$N$5134,Caixa!$B$12:$B$5134,HV$12,Caixa!$L$12:$L$5134,$C29)+SUMIFS(Banco!$M$12:$M$5000,Banco!$B$12:$B$5000,HV$12,Banco!$K$12:$K$5000,$C29))*-1</f>
        <v>0</v>
      </c>
      <c r="HW29" s="101">
        <f>(SUMIFS(Caixa!$N$12:$N$5134,Caixa!$B$12:$B$5134,HW$12,Caixa!$L$12:$L$5134,$C29)+SUMIFS(Banco!$M$12:$M$5000,Banco!$B$12:$B$5000,HW$12,Banco!$K$12:$K$5000,$C29))*-1</f>
        <v>0</v>
      </c>
      <c r="HX29" s="101">
        <f>(SUMIFS(Caixa!$N$12:$N$5134,Caixa!$B$12:$B$5134,HX$12,Caixa!$L$12:$L$5134,$C29)+SUMIFS(Banco!$M$12:$M$5000,Banco!$B$12:$B$5000,HX$12,Banco!$K$12:$K$5000,$C29))*-1</f>
        <v>0</v>
      </c>
      <c r="HY29" s="101">
        <f>(SUMIFS(Caixa!$N$12:$N$5134,Caixa!$B$12:$B$5134,HY$12,Caixa!$L$12:$L$5134,$C29)+SUMIFS(Banco!$M$12:$M$5000,Banco!$B$12:$B$5000,HY$12,Banco!$K$12:$K$5000,$C29))*-1</f>
        <v>0</v>
      </c>
      <c r="HZ29" s="101">
        <f>(SUMIFS(Caixa!$N$12:$N$5134,Caixa!$B$12:$B$5134,HZ$12,Caixa!$L$12:$L$5134,$C29)+SUMIFS(Banco!$M$12:$M$5000,Banco!$B$12:$B$5000,HZ$12,Banco!$K$12:$K$5000,$C29))*-1</f>
        <v>0</v>
      </c>
      <c r="IA29" s="101">
        <f>(SUMIFS(Caixa!$N$12:$N$5134,Caixa!$B$12:$B$5134,IA$12,Caixa!$L$12:$L$5134,$C29)+SUMIFS(Banco!$M$12:$M$5000,Banco!$B$12:$B$5000,IA$12,Banco!$K$12:$K$5000,$C29))*-1</f>
        <v>0</v>
      </c>
      <c r="IB29" s="101">
        <f>(SUMIFS(Caixa!$N$12:$N$5134,Caixa!$B$12:$B$5134,IB$12,Caixa!$L$12:$L$5134,$C29)+SUMIFS(Banco!$M$12:$M$5000,Banco!$B$12:$B$5000,IB$12,Banco!$K$12:$K$5000,$C29))*-1</f>
        <v>0</v>
      </c>
      <c r="IC29" s="101">
        <f>(SUMIFS(Caixa!$N$12:$N$5134,Caixa!$B$12:$B$5134,IC$12,Caixa!$L$12:$L$5134,$C29)+SUMIFS(Banco!$M$12:$M$5000,Banco!$B$12:$B$5000,IC$12,Banco!$K$12:$K$5000,$C29))*-1</f>
        <v>0</v>
      </c>
      <c r="ID29" s="101">
        <f>(SUMIFS(Caixa!$N$12:$N$5134,Caixa!$B$12:$B$5134,ID$12,Caixa!$L$12:$L$5134,$C29)+SUMIFS(Banco!$M$12:$M$5000,Banco!$B$12:$B$5000,ID$12,Banco!$K$12:$K$5000,$C29))*-1</f>
        <v>0</v>
      </c>
      <c r="IE29" s="101">
        <f>(SUMIFS(Caixa!$N$12:$N$5134,Caixa!$B$12:$B$5134,IE$12,Caixa!$L$12:$L$5134,$C29)+SUMIFS(Banco!$M$12:$M$5000,Banco!$B$12:$B$5000,IE$12,Banco!$K$12:$K$5000,$C29))*-1</f>
        <v>0</v>
      </c>
      <c r="IF29" s="101">
        <f>(SUMIFS(Caixa!$N$12:$N$5134,Caixa!$B$12:$B$5134,IF$12,Caixa!$L$12:$L$5134,$C29)+SUMIFS(Banco!$M$12:$M$5000,Banco!$B$12:$B$5000,IF$12,Banco!$K$12:$K$5000,$C29))*-1</f>
        <v>0</v>
      </c>
      <c r="IG29" s="101">
        <f>(SUMIFS(Caixa!$N$12:$N$5134,Caixa!$B$12:$B$5134,IG$12,Caixa!$L$12:$L$5134,$C29)+SUMIFS(Banco!$M$12:$M$5000,Banco!$B$12:$B$5000,IG$12,Banco!$K$12:$K$5000,$C29))*-1</f>
        <v>0</v>
      </c>
      <c r="IH29" s="101">
        <f>(SUMIFS(Caixa!$N$12:$N$5134,Caixa!$B$12:$B$5134,IH$12,Caixa!$L$12:$L$5134,$C29)+SUMIFS(Banco!$M$12:$M$5000,Banco!$B$12:$B$5000,IH$12,Banco!$K$12:$K$5000,$C29))*-1</f>
        <v>0</v>
      </c>
      <c r="II29" s="101">
        <f>(SUMIFS(Caixa!$N$12:$N$5134,Caixa!$B$12:$B$5134,II$12,Caixa!$L$12:$L$5134,$C29)+SUMIFS(Banco!$M$12:$M$5000,Banco!$B$12:$B$5000,II$12,Banco!$K$12:$K$5000,$C29))*-1</f>
        <v>0</v>
      </c>
      <c r="IJ29" s="101">
        <f>(SUMIFS(Caixa!$N$12:$N$5134,Caixa!$B$12:$B$5134,IJ$12,Caixa!$L$12:$L$5134,$C29)+SUMIFS(Banco!$M$12:$M$5000,Banco!$B$12:$B$5000,IJ$12,Banco!$K$12:$K$5000,$C29))*-1</f>
        <v>0</v>
      </c>
      <c r="IK29" s="101">
        <f>(SUMIFS(Caixa!$N$12:$N$5134,Caixa!$B$12:$B$5134,IK$12,Caixa!$L$12:$L$5134,$C29)+SUMIFS(Banco!$M$12:$M$5000,Banco!$B$12:$B$5000,IK$12,Banco!$K$12:$K$5000,$C29))*-1</f>
        <v>0</v>
      </c>
      <c r="IL29" s="101">
        <f>(SUMIFS(Caixa!$N$12:$N$5134,Caixa!$B$12:$B$5134,IL$12,Caixa!$L$12:$L$5134,$C29)+SUMIFS(Banco!$M$12:$M$5000,Banco!$B$12:$B$5000,IL$12,Banco!$K$12:$K$5000,$C29))*-1</f>
        <v>0</v>
      </c>
      <c r="IM29" s="101">
        <f>(SUMIFS(Caixa!$N$12:$N$5134,Caixa!$B$12:$B$5134,IM$12,Caixa!$L$12:$L$5134,$C29)+SUMIFS(Banco!$M$12:$M$5000,Banco!$B$12:$B$5000,IM$12,Banco!$K$12:$K$5000,$C29))*-1</f>
        <v>0</v>
      </c>
      <c r="IN29" s="101">
        <f>(SUMIFS(Caixa!$N$12:$N$5134,Caixa!$B$12:$B$5134,IN$12,Caixa!$L$12:$L$5134,$C29)+SUMIFS(Banco!$M$12:$M$5000,Banco!$B$12:$B$5000,IN$12,Banco!$K$12:$K$5000,$C29))*-1</f>
        <v>0</v>
      </c>
      <c r="IO29" s="101">
        <f>(SUMIFS(Caixa!$N$12:$N$5134,Caixa!$B$12:$B$5134,IO$12,Caixa!$L$12:$L$5134,$C29)+SUMIFS(Banco!$M$12:$M$5000,Banco!$B$12:$B$5000,IO$12,Banco!$K$12:$K$5000,$C29))*-1</f>
        <v>0</v>
      </c>
      <c r="IP29" s="101">
        <f>(SUMIFS(Caixa!$N$12:$N$5134,Caixa!$B$12:$B$5134,IP$12,Caixa!$L$12:$L$5134,$C29)+SUMIFS(Banco!$M$12:$M$5000,Banco!$B$12:$B$5000,IP$12,Banco!$K$12:$K$5000,$C29))*-1</f>
        <v>0</v>
      </c>
      <c r="IQ29" s="101">
        <f>(SUMIFS(Caixa!$N$12:$N$5134,Caixa!$B$12:$B$5134,IQ$12,Caixa!$L$12:$L$5134,$C29)+SUMIFS(Banco!$M$12:$M$5000,Banco!$B$12:$B$5000,IQ$12,Banco!$K$12:$K$5000,$C29))*-1</f>
        <v>0</v>
      </c>
      <c r="IR29" s="101">
        <f>(SUMIFS(Caixa!$N$12:$N$5134,Caixa!$B$12:$B$5134,IR$12,Caixa!$L$12:$L$5134,$C29)+SUMIFS(Banco!$M$12:$M$5000,Banco!$B$12:$B$5000,IR$12,Banco!$K$12:$K$5000,$C29))*-1</f>
        <v>0</v>
      </c>
      <c r="IS29" s="101">
        <f>(SUMIFS(Caixa!$N$12:$N$5134,Caixa!$B$12:$B$5134,IS$12,Caixa!$L$12:$L$5134,$C29)+SUMIFS(Banco!$M$12:$M$5000,Banco!$B$12:$B$5000,IS$12,Banco!$K$12:$K$5000,$C29))*-1</f>
        <v>0</v>
      </c>
      <c r="IT29" s="102">
        <f t="shared" si="342"/>
        <v>0</v>
      </c>
      <c r="IU29" s="101">
        <f>(SUMIFS(Caixa!$N$12:$N$5134,Caixa!$B$12:$B$5134,IU$12,Caixa!$L$12:$L$5134,$C29)+SUMIFS(Banco!$M$12:$M$5000,Banco!$B$12:$B$5000,IU$12,Banco!$K$12:$K$5000,$C29))*-1</f>
        <v>0</v>
      </c>
      <c r="IV29" s="101">
        <f>(SUMIFS(Caixa!$N$12:$N$5134,Caixa!$B$12:$B$5134,IV$12,Caixa!$L$12:$L$5134,$C29)+SUMIFS(Banco!$M$12:$M$5000,Banco!$B$12:$B$5000,IV$12,Banco!$K$12:$K$5000,$C29))*-1</f>
        <v>0</v>
      </c>
      <c r="IW29" s="101">
        <f>(SUMIFS(Caixa!$N$12:$N$5134,Caixa!$B$12:$B$5134,IW$12,Caixa!$L$12:$L$5134,$C29)+SUMIFS(Banco!$M$12:$M$5000,Banco!$B$12:$B$5000,IW$12,Banco!$K$12:$K$5000,$C29))*-1</f>
        <v>0</v>
      </c>
      <c r="IX29" s="101">
        <f>(SUMIFS(Caixa!$N$12:$N$5134,Caixa!$B$12:$B$5134,IX$12,Caixa!$L$12:$L$5134,$C29)+SUMIFS(Banco!$M$12:$M$5000,Banco!$B$12:$B$5000,IX$12,Banco!$K$12:$K$5000,$C29))*-1</f>
        <v>0</v>
      </c>
      <c r="IY29" s="101">
        <f>(SUMIFS(Caixa!$N$12:$N$5134,Caixa!$B$12:$B$5134,IY$12,Caixa!$L$12:$L$5134,$C29)+SUMIFS(Banco!$M$12:$M$5000,Banco!$B$12:$B$5000,IY$12,Banco!$K$12:$K$5000,$C29))*-1</f>
        <v>0</v>
      </c>
      <c r="IZ29" s="101">
        <f>(SUMIFS(Caixa!$N$12:$N$5134,Caixa!$B$12:$B$5134,IZ$12,Caixa!$L$12:$L$5134,$C29)+SUMIFS(Banco!$M$12:$M$5000,Banco!$B$12:$B$5000,IZ$12,Banco!$K$12:$K$5000,$C29))*-1</f>
        <v>0</v>
      </c>
      <c r="JA29" s="101">
        <f>(SUMIFS(Caixa!$N$12:$N$5134,Caixa!$B$12:$B$5134,JA$12,Caixa!$L$12:$L$5134,$C29)+SUMIFS(Banco!$M$12:$M$5000,Banco!$B$12:$B$5000,JA$12,Banco!$K$12:$K$5000,$C29))*-1</f>
        <v>0</v>
      </c>
      <c r="JB29" s="101">
        <f>(SUMIFS(Caixa!$N$12:$N$5134,Caixa!$B$12:$B$5134,JB$12,Caixa!$L$12:$L$5134,$C29)+SUMIFS(Banco!$M$12:$M$5000,Banco!$B$12:$B$5000,JB$12,Banco!$K$12:$K$5000,$C29))*-1</f>
        <v>0</v>
      </c>
      <c r="JC29" s="101">
        <f>(SUMIFS(Caixa!$N$12:$N$5134,Caixa!$B$12:$B$5134,JC$12,Caixa!$L$12:$L$5134,$C29)+SUMIFS(Banco!$M$12:$M$5000,Banco!$B$12:$B$5000,JC$12,Banco!$K$12:$K$5000,$C29))*-1</f>
        <v>0</v>
      </c>
      <c r="JD29" s="101">
        <f>(SUMIFS(Caixa!$N$12:$N$5134,Caixa!$B$12:$B$5134,JD$12,Caixa!$L$12:$L$5134,$C29)+SUMIFS(Banco!$M$12:$M$5000,Banco!$B$12:$B$5000,JD$12,Banco!$K$12:$K$5000,$C29))*-1</f>
        <v>0</v>
      </c>
      <c r="JE29" s="101">
        <f>(SUMIFS(Caixa!$N$12:$N$5134,Caixa!$B$12:$B$5134,JE$12,Caixa!$L$12:$L$5134,$C29)+SUMIFS(Banco!$M$12:$M$5000,Banco!$B$12:$B$5000,JE$12,Banco!$K$12:$K$5000,$C29))*-1</f>
        <v>0</v>
      </c>
      <c r="JF29" s="101">
        <f>(SUMIFS(Caixa!$N$12:$N$5134,Caixa!$B$12:$B$5134,JF$12,Caixa!$L$12:$L$5134,$C29)+SUMIFS(Banco!$M$12:$M$5000,Banco!$B$12:$B$5000,JF$12,Banco!$K$12:$K$5000,$C29))*-1</f>
        <v>0</v>
      </c>
      <c r="JG29" s="101">
        <f>(SUMIFS(Caixa!$N$12:$N$5134,Caixa!$B$12:$B$5134,JG$12,Caixa!$L$12:$L$5134,$C29)+SUMIFS(Banco!$M$12:$M$5000,Banco!$B$12:$B$5000,JG$12,Banco!$K$12:$K$5000,$C29))*-1</f>
        <v>0</v>
      </c>
      <c r="JH29" s="101">
        <f>(SUMIFS(Caixa!$N$12:$N$5134,Caixa!$B$12:$B$5134,JH$12,Caixa!$L$12:$L$5134,$C29)+SUMIFS(Banco!$M$12:$M$5000,Banco!$B$12:$B$5000,JH$12,Banco!$K$12:$K$5000,$C29))*-1</f>
        <v>0</v>
      </c>
      <c r="JI29" s="101">
        <f>(SUMIFS(Caixa!$N$12:$N$5134,Caixa!$B$12:$B$5134,JI$12,Caixa!$L$12:$L$5134,$C29)+SUMIFS(Banco!$M$12:$M$5000,Banco!$B$12:$B$5000,JI$12,Banco!$K$12:$K$5000,$C29))*-1</f>
        <v>0</v>
      </c>
      <c r="JJ29" s="101">
        <f>(SUMIFS(Caixa!$N$12:$N$5134,Caixa!$B$12:$B$5134,JJ$12,Caixa!$L$12:$L$5134,$C29)+SUMIFS(Banco!$M$12:$M$5000,Banco!$B$12:$B$5000,JJ$12,Banco!$K$12:$K$5000,$C29))*-1</f>
        <v>0</v>
      </c>
      <c r="JK29" s="101">
        <f>(SUMIFS(Caixa!$N$12:$N$5134,Caixa!$B$12:$B$5134,JK$12,Caixa!$L$12:$L$5134,$C29)+SUMIFS(Banco!$M$12:$M$5000,Banco!$B$12:$B$5000,JK$12,Banco!$K$12:$K$5000,$C29))*-1</f>
        <v>0</v>
      </c>
      <c r="JL29" s="101">
        <f>(SUMIFS(Caixa!$N$12:$N$5134,Caixa!$B$12:$B$5134,JL$12,Caixa!$L$12:$L$5134,$C29)+SUMIFS(Banco!$M$12:$M$5000,Banco!$B$12:$B$5000,JL$12,Banco!$K$12:$K$5000,$C29))*-1</f>
        <v>0</v>
      </c>
      <c r="JM29" s="101">
        <f>(SUMIFS(Caixa!$N$12:$N$5134,Caixa!$B$12:$B$5134,JM$12,Caixa!$L$12:$L$5134,$C29)+SUMIFS(Banco!$M$12:$M$5000,Banco!$B$12:$B$5000,JM$12,Banco!$K$12:$K$5000,$C29))*-1</f>
        <v>0</v>
      </c>
      <c r="JN29" s="101">
        <f>(SUMIFS(Caixa!$N$12:$N$5134,Caixa!$B$12:$B$5134,JN$12,Caixa!$L$12:$L$5134,$C29)+SUMIFS(Banco!$M$12:$M$5000,Banco!$B$12:$B$5000,JN$12,Banco!$K$12:$K$5000,$C29))*-1</f>
        <v>0</v>
      </c>
      <c r="JO29" s="101">
        <f>(SUMIFS(Caixa!$N$12:$N$5134,Caixa!$B$12:$B$5134,JO$12,Caixa!$L$12:$L$5134,$C29)+SUMIFS(Banco!$M$12:$M$5000,Banco!$B$12:$B$5000,JO$12,Banco!$K$12:$K$5000,$C29))*-1</f>
        <v>0</v>
      </c>
      <c r="JP29" s="101">
        <f>(SUMIFS(Caixa!$N$12:$N$5134,Caixa!$B$12:$B$5134,JP$12,Caixa!$L$12:$L$5134,$C29)+SUMIFS(Banco!$M$12:$M$5000,Banco!$B$12:$B$5000,JP$12,Banco!$K$12:$K$5000,$C29))*-1</f>
        <v>0</v>
      </c>
      <c r="JQ29" s="101">
        <f>(SUMIFS(Caixa!$N$12:$N$5134,Caixa!$B$12:$B$5134,JQ$12,Caixa!$L$12:$L$5134,$C29)+SUMIFS(Banco!$M$12:$M$5000,Banco!$B$12:$B$5000,JQ$12,Banco!$K$12:$K$5000,$C29))*-1</f>
        <v>0</v>
      </c>
      <c r="JR29" s="101">
        <f>(SUMIFS(Caixa!$N$12:$N$5134,Caixa!$B$12:$B$5134,JR$12,Caixa!$L$12:$L$5134,$C29)+SUMIFS(Banco!$M$12:$M$5000,Banco!$B$12:$B$5000,JR$12,Banco!$K$12:$K$5000,$C29))*-1</f>
        <v>0</v>
      </c>
      <c r="JS29" s="101">
        <f>(SUMIFS(Caixa!$N$12:$N$5134,Caixa!$B$12:$B$5134,JS$12,Caixa!$L$12:$L$5134,$C29)+SUMIFS(Banco!$M$12:$M$5000,Banco!$B$12:$B$5000,JS$12,Banco!$K$12:$K$5000,$C29))*-1</f>
        <v>0</v>
      </c>
      <c r="JT29" s="101">
        <f>(SUMIFS(Caixa!$N$12:$N$5134,Caixa!$B$12:$B$5134,JT$12,Caixa!$L$12:$L$5134,$C29)+SUMIFS(Banco!$M$12:$M$5000,Banco!$B$12:$B$5000,JT$12,Banco!$K$12:$K$5000,$C29))*-1</f>
        <v>0</v>
      </c>
      <c r="JU29" s="101">
        <f>(SUMIFS(Caixa!$N$12:$N$5134,Caixa!$B$12:$B$5134,JU$12,Caixa!$L$12:$L$5134,$C29)+SUMIFS(Banco!$M$12:$M$5000,Banco!$B$12:$B$5000,JU$12,Banco!$K$12:$K$5000,$C29))*-1</f>
        <v>0</v>
      </c>
      <c r="JV29" s="101">
        <f>(SUMIFS(Caixa!$N$12:$N$5134,Caixa!$B$12:$B$5134,JV$12,Caixa!$L$12:$L$5134,$C29)+SUMIFS(Banco!$M$12:$M$5000,Banco!$B$12:$B$5000,JV$12,Banco!$K$12:$K$5000,$C29))*-1</f>
        <v>0</v>
      </c>
      <c r="JW29" s="101">
        <f>(SUMIFS(Caixa!$N$12:$N$5134,Caixa!$B$12:$B$5134,JW$12,Caixa!$L$12:$L$5134,$C29)+SUMIFS(Banco!$M$12:$M$5000,Banco!$B$12:$B$5000,JW$12,Banco!$K$12:$K$5000,$C29))*-1</f>
        <v>0</v>
      </c>
      <c r="JX29" s="101">
        <f>(SUMIFS(Caixa!$N$12:$N$5134,Caixa!$B$12:$B$5134,JX$12,Caixa!$L$12:$L$5134,$C29)+SUMIFS(Banco!$M$12:$M$5000,Banco!$B$12:$B$5000,JX$12,Banco!$K$12:$K$5000,$C29))*-1</f>
        <v>0</v>
      </c>
      <c r="JY29" s="102">
        <f t="shared" si="336"/>
        <v>0</v>
      </c>
      <c r="JZ29" s="101">
        <f>(SUMIFS(Caixa!$N$12:$N$5134,Caixa!$B$12:$B$5134,JZ$12,Caixa!$L$12:$L$5134,$C29)+SUMIFS(Banco!$M$12:$M$5000,Banco!$B$12:$B$5000,JZ$12,Banco!$K$12:$K$5000,$C29))*-1</f>
        <v>0</v>
      </c>
      <c r="KA29" s="101">
        <f>(SUMIFS(Caixa!$N$12:$N$5134,Caixa!$B$12:$B$5134,KA$12,Caixa!$L$12:$L$5134,$C29)+SUMIFS(Banco!$M$12:$M$5000,Banco!$B$12:$B$5000,KA$12,Banco!$K$12:$K$5000,$C29))*-1</f>
        <v>0</v>
      </c>
      <c r="KB29" s="101">
        <f>(SUMIFS(Caixa!$N$12:$N$5134,Caixa!$B$12:$B$5134,KB$12,Caixa!$L$12:$L$5134,$C29)+SUMIFS(Banco!$M$12:$M$5000,Banco!$B$12:$B$5000,KB$12,Banco!$K$12:$K$5000,$C29))*-1</f>
        <v>0</v>
      </c>
      <c r="KC29" s="101">
        <f>(SUMIFS(Caixa!$N$12:$N$5134,Caixa!$B$12:$B$5134,KC$12,Caixa!$L$12:$L$5134,$C29)+SUMIFS(Banco!$M$12:$M$5000,Banco!$B$12:$B$5000,KC$12,Banco!$K$12:$K$5000,$C29))*-1</f>
        <v>0</v>
      </c>
      <c r="KD29" s="101">
        <f>(SUMIFS(Caixa!$N$12:$N$5134,Caixa!$B$12:$B$5134,KD$12,Caixa!$L$12:$L$5134,$C29)+SUMIFS(Banco!$M$12:$M$5000,Banco!$B$12:$B$5000,KD$12,Banco!$K$12:$K$5000,$C29))*-1</f>
        <v>0</v>
      </c>
      <c r="KE29" s="101">
        <f>(SUMIFS(Caixa!$N$12:$N$5134,Caixa!$B$12:$B$5134,KE$12,Caixa!$L$12:$L$5134,$C29)+SUMIFS(Banco!$M$12:$M$5000,Banco!$B$12:$B$5000,KE$12,Banco!$K$12:$K$5000,$C29))*-1</f>
        <v>0</v>
      </c>
      <c r="KF29" s="101">
        <f>(SUMIFS(Caixa!$N$12:$N$5134,Caixa!$B$12:$B$5134,KF$12,Caixa!$L$12:$L$5134,$C29)+SUMIFS(Banco!$M$12:$M$5000,Banco!$B$12:$B$5000,KF$12,Banco!$K$12:$K$5000,$C29))*-1</f>
        <v>0</v>
      </c>
      <c r="KG29" s="101">
        <f>(SUMIFS(Caixa!$N$12:$N$5134,Caixa!$B$12:$B$5134,KG$12,Caixa!$L$12:$L$5134,$C29)+SUMIFS(Banco!$M$12:$M$5000,Banco!$B$12:$B$5000,KG$12,Banco!$K$12:$K$5000,$C29))*-1</f>
        <v>0</v>
      </c>
      <c r="KH29" s="101">
        <f>(SUMIFS(Caixa!$N$12:$N$5134,Caixa!$B$12:$B$5134,KH$12,Caixa!$L$12:$L$5134,$C29)+SUMIFS(Banco!$M$12:$M$5000,Banco!$B$12:$B$5000,KH$12,Banco!$K$12:$K$5000,$C29))*-1</f>
        <v>0</v>
      </c>
      <c r="KI29" s="101">
        <f>(SUMIFS(Caixa!$N$12:$N$5134,Caixa!$B$12:$B$5134,KI$12,Caixa!$L$12:$L$5134,$C29)+SUMIFS(Banco!$M$12:$M$5000,Banco!$B$12:$B$5000,KI$12,Banco!$K$12:$K$5000,$C29))*-1</f>
        <v>0</v>
      </c>
      <c r="KJ29" s="101">
        <f>(SUMIFS(Caixa!$N$12:$N$5134,Caixa!$B$12:$B$5134,KJ$12,Caixa!$L$12:$L$5134,$C29)+SUMIFS(Banco!$M$12:$M$5000,Banco!$B$12:$B$5000,KJ$12,Banco!$K$12:$K$5000,$C29))*-1</f>
        <v>0</v>
      </c>
      <c r="KK29" s="101">
        <f>(SUMIFS(Caixa!$N$12:$N$5134,Caixa!$B$12:$B$5134,KK$12,Caixa!$L$12:$L$5134,$C29)+SUMIFS(Banco!$M$12:$M$5000,Banco!$B$12:$B$5000,KK$12,Banco!$K$12:$K$5000,$C29))*-1</f>
        <v>0</v>
      </c>
      <c r="KL29" s="101">
        <f>(SUMIFS(Caixa!$N$12:$N$5134,Caixa!$B$12:$B$5134,KL$12,Caixa!$L$12:$L$5134,$C29)+SUMIFS(Banco!$M$12:$M$5000,Banco!$B$12:$B$5000,KL$12,Banco!$K$12:$K$5000,$C29))*-1</f>
        <v>0</v>
      </c>
      <c r="KM29" s="101">
        <f>(SUMIFS(Caixa!$N$12:$N$5134,Caixa!$B$12:$B$5134,KM$12,Caixa!$L$12:$L$5134,$C29)+SUMIFS(Banco!$M$12:$M$5000,Banco!$B$12:$B$5000,KM$12,Banco!$K$12:$K$5000,$C29))*-1</f>
        <v>0</v>
      </c>
      <c r="KN29" s="101">
        <f>(SUMIFS(Caixa!$N$12:$N$5134,Caixa!$B$12:$B$5134,KN$12,Caixa!$L$12:$L$5134,$C29)+SUMIFS(Banco!$M$12:$M$5000,Banco!$B$12:$B$5000,KN$12,Banco!$K$12:$K$5000,$C29))*-1</f>
        <v>0</v>
      </c>
      <c r="KO29" s="101">
        <f>(SUMIFS(Caixa!$N$12:$N$5134,Caixa!$B$12:$B$5134,KO$12,Caixa!$L$12:$L$5134,$C29)+SUMIFS(Banco!$M$12:$M$5000,Banco!$B$12:$B$5000,KO$12,Banco!$K$12:$K$5000,$C29))*-1</f>
        <v>0</v>
      </c>
      <c r="KP29" s="101">
        <f>(SUMIFS(Caixa!$N$12:$N$5134,Caixa!$B$12:$B$5134,KP$12,Caixa!$L$12:$L$5134,$C29)+SUMIFS(Banco!$M$12:$M$5000,Banco!$B$12:$B$5000,KP$12,Banco!$K$12:$K$5000,$C29))*-1</f>
        <v>0</v>
      </c>
      <c r="KQ29" s="101">
        <f>(SUMIFS(Caixa!$N$12:$N$5134,Caixa!$B$12:$B$5134,KQ$12,Caixa!$L$12:$L$5134,$C29)+SUMIFS(Banco!$M$12:$M$5000,Banco!$B$12:$B$5000,KQ$12,Banco!$K$12:$K$5000,$C29))*-1</f>
        <v>0</v>
      </c>
      <c r="KR29" s="101">
        <f>(SUMIFS(Caixa!$N$12:$N$5134,Caixa!$B$12:$B$5134,KR$12,Caixa!$L$12:$L$5134,$C29)+SUMIFS(Banco!$M$12:$M$5000,Banco!$B$12:$B$5000,KR$12,Banco!$K$12:$K$5000,$C29))*-1</f>
        <v>0</v>
      </c>
      <c r="KS29" s="101">
        <f>(SUMIFS(Caixa!$N$12:$N$5134,Caixa!$B$12:$B$5134,KS$12,Caixa!$L$12:$L$5134,$C29)+SUMIFS(Banco!$M$12:$M$5000,Banco!$B$12:$B$5000,KS$12,Banco!$K$12:$K$5000,$C29))*-1</f>
        <v>0</v>
      </c>
      <c r="KT29" s="101">
        <f>(SUMIFS(Caixa!$N$12:$N$5134,Caixa!$B$12:$B$5134,KT$12,Caixa!$L$12:$L$5134,$C29)+SUMIFS(Banco!$M$12:$M$5000,Banco!$B$12:$B$5000,KT$12,Banco!$K$12:$K$5000,$C29))*-1</f>
        <v>0</v>
      </c>
      <c r="KU29" s="101">
        <f>(SUMIFS(Caixa!$N$12:$N$5134,Caixa!$B$12:$B$5134,KU$12,Caixa!$L$12:$L$5134,$C29)+SUMIFS(Banco!$M$12:$M$5000,Banco!$B$12:$B$5000,KU$12,Banco!$K$12:$K$5000,$C29))*-1</f>
        <v>0</v>
      </c>
      <c r="KV29" s="101">
        <f>(SUMIFS(Caixa!$N$12:$N$5134,Caixa!$B$12:$B$5134,KV$12,Caixa!$L$12:$L$5134,$C29)+SUMIFS(Banco!$M$12:$M$5000,Banco!$B$12:$B$5000,KV$12,Banco!$K$12:$K$5000,$C29))*-1</f>
        <v>0</v>
      </c>
      <c r="KW29" s="101">
        <f>(SUMIFS(Caixa!$N$12:$N$5134,Caixa!$B$12:$B$5134,KW$12,Caixa!$L$12:$L$5134,$C29)+SUMIFS(Banco!$M$12:$M$5000,Banco!$B$12:$B$5000,KW$12,Banco!$K$12:$K$5000,$C29))*-1</f>
        <v>0</v>
      </c>
      <c r="KX29" s="101">
        <f>(SUMIFS(Caixa!$N$12:$N$5134,Caixa!$B$12:$B$5134,KX$12,Caixa!$L$12:$L$5134,$C29)+SUMIFS(Banco!$M$12:$M$5000,Banco!$B$12:$B$5000,KX$12,Banco!$K$12:$K$5000,$C29))*-1</f>
        <v>0</v>
      </c>
      <c r="KY29" s="101">
        <f>(SUMIFS(Caixa!$N$12:$N$5134,Caixa!$B$12:$B$5134,KY$12,Caixa!$L$12:$L$5134,$C29)+SUMIFS(Banco!$M$12:$M$5000,Banco!$B$12:$B$5000,KY$12,Banco!$K$12:$K$5000,$C29))*-1</f>
        <v>0</v>
      </c>
      <c r="KZ29" s="101">
        <f>(SUMIFS(Caixa!$N$12:$N$5134,Caixa!$B$12:$B$5134,KZ$12,Caixa!$L$12:$L$5134,$C29)+SUMIFS(Banco!$M$12:$M$5000,Banco!$B$12:$B$5000,KZ$12,Banco!$K$12:$K$5000,$C29))*-1</f>
        <v>0</v>
      </c>
      <c r="LA29" s="101">
        <f>(SUMIFS(Caixa!$N$12:$N$5134,Caixa!$B$12:$B$5134,LA$12,Caixa!$L$12:$L$5134,$C29)+SUMIFS(Banco!$M$12:$M$5000,Banco!$B$12:$B$5000,LA$12,Banco!$K$12:$K$5000,$C29))*-1</f>
        <v>0</v>
      </c>
      <c r="LB29" s="101">
        <f>(SUMIFS(Caixa!$N$12:$N$5134,Caixa!$B$12:$B$5134,LB$12,Caixa!$L$12:$L$5134,$C29)+SUMIFS(Banco!$M$12:$M$5000,Banco!$B$12:$B$5000,LB$12,Banco!$K$12:$K$5000,$C29))*-1</f>
        <v>0</v>
      </c>
      <c r="LC29" s="101">
        <f>(SUMIFS(Caixa!$N$12:$N$5134,Caixa!$B$12:$B$5134,LC$12,Caixa!$L$12:$L$5134,$C29)+SUMIFS(Banco!$M$12:$M$5000,Banco!$B$12:$B$5000,LC$12,Banco!$K$12:$K$5000,$C29))*-1</f>
        <v>0</v>
      </c>
      <c r="LD29" s="101">
        <f>(SUMIFS(Caixa!$N$12:$N$5134,Caixa!$B$12:$B$5134,LD$12,Caixa!$L$12:$L$5134,$C29)+SUMIFS(Banco!$M$12:$M$5000,Banco!$B$12:$B$5000,LD$12,Banco!$K$12:$K$5000,$C29))*-1</f>
        <v>0</v>
      </c>
      <c r="LE29" s="102">
        <f t="shared" si="343"/>
        <v>0</v>
      </c>
      <c r="LF29" s="101">
        <f>(SUMIFS(Caixa!$N$12:$N$5134,Caixa!$B$12:$B$5134,LF$12,Caixa!$L$12:$L$5134,$C29)+SUMIFS(Banco!$M$12:$M$5000,Banco!$B$12:$B$5000,LF$12,Banco!$K$12:$K$5000,$C29))*-1</f>
        <v>0</v>
      </c>
      <c r="LG29" s="101">
        <f>(SUMIFS(Caixa!$N$12:$N$5134,Caixa!$B$12:$B$5134,LG$12,Caixa!$L$12:$L$5134,$C29)+SUMIFS(Banco!$M$12:$M$5000,Banco!$B$12:$B$5000,LG$12,Banco!$K$12:$K$5000,$C29))*-1</f>
        <v>0</v>
      </c>
      <c r="LH29" s="101">
        <f>(SUMIFS(Caixa!$N$12:$N$5134,Caixa!$B$12:$B$5134,LH$12,Caixa!$L$12:$L$5134,$C29)+SUMIFS(Banco!$M$12:$M$5000,Banco!$B$12:$B$5000,LH$12,Banco!$K$12:$K$5000,$C29))*-1</f>
        <v>0</v>
      </c>
      <c r="LI29" s="101">
        <f>(SUMIFS(Caixa!$N$12:$N$5134,Caixa!$B$12:$B$5134,LI$12,Caixa!$L$12:$L$5134,$C29)+SUMIFS(Banco!$M$12:$M$5000,Banco!$B$12:$B$5000,LI$12,Banco!$K$12:$K$5000,$C29))*-1</f>
        <v>0</v>
      </c>
      <c r="LJ29" s="101">
        <f>(SUMIFS(Caixa!$N$12:$N$5134,Caixa!$B$12:$B$5134,LJ$12,Caixa!$L$12:$L$5134,$C29)+SUMIFS(Banco!$M$12:$M$5000,Banco!$B$12:$B$5000,LJ$12,Banco!$K$12:$K$5000,$C29))*-1</f>
        <v>0</v>
      </c>
      <c r="LK29" s="101">
        <f>(SUMIFS(Caixa!$N$12:$N$5134,Caixa!$B$12:$B$5134,LK$12,Caixa!$L$12:$L$5134,$C29)+SUMIFS(Banco!$M$12:$M$5000,Banco!$B$12:$B$5000,LK$12,Banco!$K$12:$K$5000,$C29))*-1</f>
        <v>0</v>
      </c>
      <c r="LL29" s="101">
        <f>(SUMIFS(Caixa!$N$12:$N$5134,Caixa!$B$12:$B$5134,LL$12,Caixa!$L$12:$L$5134,$C29)+SUMIFS(Banco!$M$12:$M$5000,Banco!$B$12:$B$5000,LL$12,Banco!$K$12:$K$5000,$C29))*-1</f>
        <v>0</v>
      </c>
      <c r="LM29" s="101">
        <f>(SUMIFS(Caixa!$N$12:$N$5134,Caixa!$B$12:$B$5134,LM$12,Caixa!$L$12:$L$5134,$C29)+SUMIFS(Banco!$M$12:$M$5000,Banco!$B$12:$B$5000,LM$12,Banco!$K$12:$K$5000,$C29))*-1</f>
        <v>0</v>
      </c>
      <c r="LN29" s="101">
        <f>(SUMIFS(Caixa!$N$12:$N$5134,Caixa!$B$12:$B$5134,LN$12,Caixa!$L$12:$L$5134,$C29)+SUMIFS(Banco!$M$12:$M$5000,Banco!$B$12:$B$5000,LN$12,Banco!$K$12:$K$5000,$C29))*-1</f>
        <v>0</v>
      </c>
      <c r="LO29" s="101">
        <f>(SUMIFS(Caixa!$N$12:$N$5134,Caixa!$B$12:$B$5134,LO$12,Caixa!$L$12:$L$5134,$C29)+SUMIFS(Banco!$M$12:$M$5000,Banco!$B$12:$B$5000,LO$12,Banco!$K$12:$K$5000,$C29))*-1</f>
        <v>0</v>
      </c>
      <c r="LP29" s="101">
        <f>(SUMIFS(Caixa!$N$12:$N$5134,Caixa!$B$12:$B$5134,LP$12,Caixa!$L$12:$L$5134,$C29)+SUMIFS(Banco!$M$12:$M$5000,Banco!$B$12:$B$5000,LP$12,Banco!$K$12:$K$5000,$C29))*-1</f>
        <v>0</v>
      </c>
      <c r="LQ29" s="101">
        <f>(SUMIFS(Caixa!$N$12:$N$5134,Caixa!$B$12:$B$5134,LQ$12,Caixa!$L$12:$L$5134,$C29)+SUMIFS(Banco!$M$12:$M$5000,Banco!$B$12:$B$5000,LQ$12,Banco!$K$12:$K$5000,$C29))*-1</f>
        <v>0</v>
      </c>
      <c r="LR29" s="101">
        <f>(SUMIFS(Caixa!$N$12:$N$5134,Caixa!$B$12:$B$5134,LR$12,Caixa!$L$12:$L$5134,$C29)+SUMIFS(Banco!$M$12:$M$5000,Banco!$B$12:$B$5000,LR$12,Banco!$K$12:$K$5000,$C29))*-1</f>
        <v>0</v>
      </c>
      <c r="LS29" s="101">
        <f>(SUMIFS(Caixa!$N$12:$N$5134,Caixa!$B$12:$B$5134,LS$12,Caixa!$L$12:$L$5134,$C29)+SUMIFS(Banco!$M$12:$M$5000,Banco!$B$12:$B$5000,LS$12,Banco!$K$12:$K$5000,$C29))*-1</f>
        <v>0</v>
      </c>
      <c r="LT29" s="101">
        <f>(SUMIFS(Caixa!$N$12:$N$5134,Caixa!$B$12:$B$5134,LT$12,Caixa!$L$12:$L$5134,$C29)+SUMIFS(Banco!$M$12:$M$5000,Banco!$B$12:$B$5000,LT$12,Banco!$K$12:$K$5000,$C29))*-1</f>
        <v>0</v>
      </c>
      <c r="LU29" s="101">
        <f>(SUMIFS(Caixa!$N$12:$N$5134,Caixa!$B$12:$B$5134,LU$12,Caixa!$L$12:$L$5134,$C29)+SUMIFS(Banco!$M$12:$M$5000,Banco!$B$12:$B$5000,LU$12,Banco!$K$12:$K$5000,$C29))*-1</f>
        <v>0</v>
      </c>
      <c r="LV29" s="101">
        <f>(SUMIFS(Caixa!$N$12:$N$5134,Caixa!$B$12:$B$5134,LV$12,Caixa!$L$12:$L$5134,$C29)+SUMIFS(Banco!$M$12:$M$5000,Banco!$B$12:$B$5000,LV$12,Banco!$K$12:$K$5000,$C29))*-1</f>
        <v>0</v>
      </c>
      <c r="LW29" s="101">
        <f>(SUMIFS(Caixa!$N$12:$N$5134,Caixa!$B$12:$B$5134,LW$12,Caixa!$L$12:$L$5134,$C29)+SUMIFS(Banco!$M$12:$M$5000,Banco!$B$12:$B$5000,LW$12,Banco!$K$12:$K$5000,$C29))*-1</f>
        <v>0</v>
      </c>
      <c r="LX29" s="101">
        <f>(SUMIFS(Caixa!$N$12:$N$5134,Caixa!$B$12:$B$5134,LX$12,Caixa!$L$12:$L$5134,$C29)+SUMIFS(Banco!$M$12:$M$5000,Banco!$B$12:$B$5000,LX$12,Banco!$K$12:$K$5000,$C29))*-1</f>
        <v>0</v>
      </c>
      <c r="LY29" s="101">
        <f>(SUMIFS(Caixa!$N$12:$N$5134,Caixa!$B$12:$B$5134,LY$12,Caixa!$L$12:$L$5134,$C29)+SUMIFS(Banco!$M$12:$M$5000,Banco!$B$12:$B$5000,LY$12,Banco!$K$12:$K$5000,$C29))*-1</f>
        <v>0</v>
      </c>
      <c r="LZ29" s="101">
        <f>(SUMIFS(Caixa!$N$12:$N$5134,Caixa!$B$12:$B$5134,LZ$12,Caixa!$L$12:$L$5134,$C29)+SUMIFS(Banco!$M$12:$M$5000,Banco!$B$12:$B$5000,LZ$12,Banco!$K$12:$K$5000,$C29))*-1</f>
        <v>0</v>
      </c>
      <c r="MA29" s="101">
        <f>(SUMIFS(Caixa!$N$12:$N$5134,Caixa!$B$12:$B$5134,MA$12,Caixa!$L$12:$L$5134,$C29)+SUMIFS(Banco!$M$12:$M$5000,Banco!$B$12:$B$5000,MA$12,Banco!$K$12:$K$5000,$C29))*-1</f>
        <v>0</v>
      </c>
      <c r="MB29" s="101">
        <f>(SUMIFS(Caixa!$N$12:$N$5134,Caixa!$B$12:$B$5134,MB$12,Caixa!$L$12:$L$5134,$C29)+SUMIFS(Banco!$M$12:$M$5000,Banco!$B$12:$B$5000,MB$12,Banco!$K$12:$K$5000,$C29))*-1</f>
        <v>0</v>
      </c>
      <c r="MC29" s="101">
        <f>(SUMIFS(Caixa!$N$12:$N$5134,Caixa!$B$12:$B$5134,MC$12,Caixa!$L$12:$L$5134,$C29)+SUMIFS(Banco!$M$12:$M$5000,Banco!$B$12:$B$5000,MC$12,Banco!$K$12:$K$5000,$C29))*-1</f>
        <v>0</v>
      </c>
      <c r="MD29" s="101">
        <f>(SUMIFS(Caixa!$N$12:$N$5134,Caixa!$B$12:$B$5134,MD$12,Caixa!$L$12:$L$5134,$C29)+SUMIFS(Banco!$M$12:$M$5000,Banco!$B$12:$B$5000,MD$12,Banco!$K$12:$K$5000,$C29))*-1</f>
        <v>0</v>
      </c>
      <c r="ME29" s="101">
        <f>(SUMIFS(Caixa!$N$12:$N$5134,Caixa!$B$12:$B$5134,ME$12,Caixa!$L$12:$L$5134,$C29)+SUMIFS(Banco!$M$12:$M$5000,Banco!$B$12:$B$5000,ME$12,Banco!$K$12:$K$5000,$C29))*-1</f>
        <v>0</v>
      </c>
      <c r="MF29" s="101">
        <f>(SUMIFS(Caixa!$N$12:$N$5134,Caixa!$B$12:$B$5134,MF$12,Caixa!$L$12:$L$5134,$C29)+SUMIFS(Banco!$M$12:$M$5000,Banco!$B$12:$B$5000,MF$12,Banco!$K$12:$K$5000,$C29))*-1</f>
        <v>0</v>
      </c>
      <c r="MG29" s="101">
        <f>(SUMIFS(Caixa!$N$12:$N$5134,Caixa!$B$12:$B$5134,MG$12,Caixa!$L$12:$L$5134,$C29)+SUMIFS(Banco!$M$12:$M$5000,Banco!$B$12:$B$5000,MG$12,Banco!$K$12:$K$5000,$C29))*-1</f>
        <v>0</v>
      </c>
      <c r="MH29" s="101">
        <f>(SUMIFS(Caixa!$N$12:$N$5134,Caixa!$B$12:$B$5134,MH$12,Caixa!$L$12:$L$5134,$C29)+SUMIFS(Banco!$M$12:$M$5000,Banco!$B$12:$B$5000,MH$12,Banco!$K$12:$K$5000,$C29))*-1</f>
        <v>0</v>
      </c>
      <c r="MI29" s="101">
        <f>(SUMIFS(Caixa!$N$12:$N$5134,Caixa!$B$12:$B$5134,MI$12,Caixa!$L$12:$L$5134,$C29)+SUMIFS(Banco!$M$12:$M$5000,Banco!$B$12:$B$5000,MI$12,Banco!$K$12:$K$5000,$C29))*-1</f>
        <v>0</v>
      </c>
      <c r="MJ29" s="102">
        <f t="shared" si="337"/>
        <v>0</v>
      </c>
      <c r="MK29" s="101">
        <f>(SUMIFS(Caixa!$N$12:$N$5134,Caixa!$B$12:$B$5134,MK$12,Caixa!$L$12:$L$5134,$C29)+SUMIFS(Banco!$M$12:$M$5000,Banco!$B$12:$B$5000,MK$12,Banco!$K$12:$K$5000,$C29))*-1</f>
        <v>0</v>
      </c>
      <c r="ML29" s="101">
        <f>(SUMIFS(Caixa!$N$12:$N$5134,Caixa!$B$12:$B$5134,ML$12,Caixa!$L$12:$L$5134,$C29)+SUMIFS(Banco!$M$12:$M$5000,Banco!$B$12:$B$5000,ML$12,Banco!$K$12:$K$5000,$C29))*-1</f>
        <v>0</v>
      </c>
      <c r="MM29" s="101">
        <f>(SUMIFS(Caixa!$N$12:$N$5134,Caixa!$B$12:$B$5134,MM$12,Caixa!$L$12:$L$5134,$C29)+SUMIFS(Banco!$M$12:$M$5000,Banco!$B$12:$B$5000,MM$12,Banco!$K$12:$K$5000,$C29))*-1</f>
        <v>0</v>
      </c>
      <c r="MN29" s="101">
        <f>(SUMIFS(Caixa!$N$12:$N$5134,Caixa!$B$12:$B$5134,MN$12,Caixa!$L$12:$L$5134,$C29)+SUMIFS(Banco!$M$12:$M$5000,Banco!$B$12:$B$5000,MN$12,Banco!$K$12:$K$5000,$C29))*-1</f>
        <v>0</v>
      </c>
      <c r="MO29" s="101">
        <f>(SUMIFS(Caixa!$N$12:$N$5134,Caixa!$B$12:$B$5134,MO$12,Caixa!$L$12:$L$5134,$C29)+SUMIFS(Banco!$M$12:$M$5000,Banco!$B$12:$B$5000,MO$12,Banco!$K$12:$K$5000,$C29))*-1</f>
        <v>0</v>
      </c>
      <c r="MP29" s="101">
        <f>(SUMIFS(Caixa!$N$12:$N$5134,Caixa!$B$12:$B$5134,MP$12,Caixa!$L$12:$L$5134,$C29)+SUMIFS(Banco!$M$12:$M$5000,Banco!$B$12:$B$5000,MP$12,Banco!$K$12:$K$5000,$C29))*-1</f>
        <v>0</v>
      </c>
      <c r="MQ29" s="101">
        <f>(SUMIFS(Caixa!$N$12:$N$5134,Caixa!$B$12:$B$5134,MQ$12,Caixa!$L$12:$L$5134,$C29)+SUMIFS(Banco!$M$12:$M$5000,Banco!$B$12:$B$5000,MQ$12,Banco!$K$12:$K$5000,$C29))*-1</f>
        <v>0</v>
      </c>
      <c r="MR29" s="101">
        <f>(SUMIFS(Caixa!$N$12:$N$5134,Caixa!$B$12:$B$5134,MR$12,Caixa!$L$12:$L$5134,$C29)+SUMIFS(Banco!$M$12:$M$5000,Banco!$B$12:$B$5000,MR$12,Banco!$K$12:$K$5000,$C29))*-1</f>
        <v>0</v>
      </c>
      <c r="MS29" s="101">
        <f>(SUMIFS(Caixa!$N$12:$N$5134,Caixa!$B$12:$B$5134,MS$12,Caixa!$L$12:$L$5134,$C29)+SUMIFS(Banco!$M$12:$M$5000,Banco!$B$12:$B$5000,MS$12,Banco!$K$12:$K$5000,$C29))*-1</f>
        <v>0</v>
      </c>
      <c r="MT29" s="101">
        <f>(SUMIFS(Caixa!$N$12:$N$5134,Caixa!$B$12:$B$5134,MT$12,Caixa!$L$12:$L$5134,$C29)+SUMIFS(Banco!$M$12:$M$5000,Banco!$B$12:$B$5000,MT$12,Banco!$K$12:$K$5000,$C29))*-1</f>
        <v>0</v>
      </c>
      <c r="MU29" s="101">
        <f>(SUMIFS(Caixa!$N$12:$N$5134,Caixa!$B$12:$B$5134,MU$12,Caixa!$L$12:$L$5134,$C29)+SUMIFS(Banco!$M$12:$M$5000,Banco!$B$12:$B$5000,MU$12,Banco!$K$12:$K$5000,$C29))*-1</f>
        <v>0</v>
      </c>
      <c r="MV29" s="101">
        <f>(SUMIFS(Caixa!$N$12:$N$5134,Caixa!$B$12:$B$5134,MV$12,Caixa!$L$12:$L$5134,$C29)+SUMIFS(Banco!$M$12:$M$5000,Banco!$B$12:$B$5000,MV$12,Banco!$K$12:$K$5000,$C29))*-1</f>
        <v>0</v>
      </c>
      <c r="MW29" s="101">
        <f>(SUMIFS(Caixa!$N$12:$N$5134,Caixa!$B$12:$B$5134,MW$12,Caixa!$L$12:$L$5134,$C29)+SUMIFS(Banco!$M$12:$M$5000,Banco!$B$12:$B$5000,MW$12,Banco!$K$12:$K$5000,$C29))*-1</f>
        <v>0</v>
      </c>
      <c r="MX29" s="101">
        <f>(SUMIFS(Caixa!$N$12:$N$5134,Caixa!$B$12:$B$5134,MX$12,Caixa!$L$12:$L$5134,$C29)+SUMIFS(Banco!$M$12:$M$5000,Banco!$B$12:$B$5000,MX$12,Banco!$K$12:$K$5000,$C29))*-1</f>
        <v>0</v>
      </c>
      <c r="MY29" s="101">
        <f>(SUMIFS(Caixa!$N$12:$N$5134,Caixa!$B$12:$B$5134,MY$12,Caixa!$L$12:$L$5134,$C29)+SUMIFS(Banco!$M$12:$M$5000,Banco!$B$12:$B$5000,MY$12,Banco!$K$12:$K$5000,$C29))*-1</f>
        <v>0</v>
      </c>
      <c r="MZ29" s="101">
        <f>(SUMIFS(Caixa!$N$12:$N$5134,Caixa!$B$12:$B$5134,MZ$12,Caixa!$L$12:$L$5134,$C29)+SUMIFS(Banco!$M$12:$M$5000,Banco!$B$12:$B$5000,MZ$12,Banco!$K$12:$K$5000,$C29))*-1</f>
        <v>0</v>
      </c>
      <c r="NA29" s="101">
        <f>(SUMIFS(Caixa!$N$12:$N$5134,Caixa!$B$12:$B$5134,NA$12,Caixa!$L$12:$L$5134,$C29)+SUMIFS(Banco!$M$12:$M$5000,Banco!$B$12:$B$5000,NA$12,Banco!$K$12:$K$5000,$C29))*-1</f>
        <v>0</v>
      </c>
      <c r="NB29" s="101">
        <f>(SUMIFS(Caixa!$N$12:$N$5134,Caixa!$B$12:$B$5134,NB$12,Caixa!$L$12:$L$5134,$C29)+SUMIFS(Banco!$M$12:$M$5000,Banco!$B$12:$B$5000,NB$12,Banco!$K$12:$K$5000,$C29))*-1</f>
        <v>0</v>
      </c>
      <c r="NC29" s="101">
        <f>(SUMIFS(Caixa!$N$12:$N$5134,Caixa!$B$12:$B$5134,NC$12,Caixa!$L$12:$L$5134,$C29)+SUMIFS(Banco!$M$12:$M$5000,Banco!$B$12:$B$5000,NC$12,Banco!$K$12:$K$5000,$C29))*-1</f>
        <v>0</v>
      </c>
      <c r="ND29" s="101">
        <f>(SUMIFS(Caixa!$N$12:$N$5134,Caixa!$B$12:$B$5134,ND$12,Caixa!$L$12:$L$5134,$C29)+SUMIFS(Banco!$M$12:$M$5000,Banco!$B$12:$B$5000,ND$12,Banco!$K$12:$K$5000,$C29))*-1</f>
        <v>0</v>
      </c>
      <c r="NE29" s="101">
        <f>(SUMIFS(Caixa!$N$12:$N$5134,Caixa!$B$12:$B$5134,NE$12,Caixa!$L$12:$L$5134,$C29)+SUMIFS(Banco!$M$12:$M$5000,Banco!$B$12:$B$5000,NE$12,Banco!$K$12:$K$5000,$C29))*-1</f>
        <v>0</v>
      </c>
      <c r="NF29" s="101">
        <f>(SUMIFS(Caixa!$N$12:$N$5134,Caixa!$B$12:$B$5134,NF$12,Caixa!$L$12:$L$5134,$C29)+SUMIFS(Banco!$M$12:$M$5000,Banco!$B$12:$B$5000,NF$12,Banco!$K$12:$K$5000,$C29))*-1</f>
        <v>0</v>
      </c>
      <c r="NG29" s="101">
        <f>(SUMIFS(Caixa!$N$12:$N$5134,Caixa!$B$12:$B$5134,NG$12,Caixa!$L$12:$L$5134,$C29)+SUMIFS(Banco!$M$12:$M$5000,Banco!$B$12:$B$5000,NG$12,Banco!$K$12:$K$5000,$C29))*-1</f>
        <v>0</v>
      </c>
      <c r="NH29" s="101">
        <f>(SUMIFS(Caixa!$N$12:$N$5134,Caixa!$B$12:$B$5134,NH$12,Caixa!$L$12:$L$5134,$C29)+SUMIFS(Banco!$M$12:$M$5000,Banco!$B$12:$B$5000,NH$12,Banco!$K$12:$K$5000,$C29))*-1</f>
        <v>0</v>
      </c>
      <c r="NI29" s="101">
        <f>(SUMIFS(Caixa!$N$12:$N$5134,Caixa!$B$12:$B$5134,NI$12,Caixa!$L$12:$L$5134,$C29)+SUMIFS(Banco!$M$12:$M$5000,Banco!$B$12:$B$5000,NI$12,Banco!$K$12:$K$5000,$C29))*-1</f>
        <v>0</v>
      </c>
      <c r="NJ29" s="101">
        <f>(SUMIFS(Caixa!$N$12:$N$5134,Caixa!$B$12:$B$5134,NJ$12,Caixa!$L$12:$L$5134,$C29)+SUMIFS(Banco!$M$12:$M$5000,Banco!$B$12:$B$5000,NJ$12,Banco!$K$12:$K$5000,$C29))*-1</f>
        <v>0</v>
      </c>
      <c r="NK29" s="101">
        <f>(SUMIFS(Caixa!$N$12:$N$5134,Caixa!$B$12:$B$5134,NK$12,Caixa!$L$12:$L$5134,$C29)+SUMIFS(Banco!$M$12:$M$5000,Banco!$B$12:$B$5000,NK$12,Banco!$K$12:$K$5000,$C29))*-1</f>
        <v>0</v>
      </c>
      <c r="NL29" s="101">
        <f>(SUMIFS(Caixa!$N$12:$N$5134,Caixa!$B$12:$B$5134,NL$12,Caixa!$L$12:$L$5134,$C29)+SUMIFS(Banco!$M$12:$M$5000,Banco!$B$12:$B$5000,NL$12,Banco!$K$12:$K$5000,$C29))*-1</f>
        <v>0</v>
      </c>
      <c r="NM29" s="101">
        <f>(SUMIFS(Caixa!$N$12:$N$5134,Caixa!$B$12:$B$5134,NM$12,Caixa!$L$12:$L$5134,$C29)+SUMIFS(Banco!$M$12:$M$5000,Banco!$B$12:$B$5000,NM$12,Banco!$K$12:$K$5000,$C29))*-1</f>
        <v>0</v>
      </c>
      <c r="NN29" s="101">
        <f>(SUMIFS(Caixa!$N$12:$N$5134,Caixa!$B$12:$B$5134,NN$12,Caixa!$L$12:$L$5134,$C29)+SUMIFS(Banco!$M$12:$M$5000,Banco!$B$12:$B$5000,NN$12,Banco!$K$12:$K$5000,$C29))*-1</f>
        <v>0</v>
      </c>
      <c r="NO29" s="101">
        <f>(SUMIFS(Caixa!$N$12:$N$5134,Caixa!$B$12:$B$5134,NO$12,Caixa!$L$12:$L$5134,$C29)+SUMIFS(Banco!$M$12:$M$5000,Banco!$B$12:$B$5000,NO$12,Banco!$K$12:$K$5000,$C29))*-1</f>
        <v>0</v>
      </c>
      <c r="NP29" s="102">
        <f t="shared" si="344"/>
        <v>0</v>
      </c>
    </row>
    <row r="30" spans="2:380" hidden="1" outlineLevel="1" x14ac:dyDescent="0.2">
      <c r="B30" s="100" t="str">
        <f>VLOOKUP(C30,Tabela2[[#All],[Cd e desc cta Financeira]:[Tipo]],4,FALSE)</f>
        <v>Gastos Fixos</v>
      </c>
      <c r="C30" s="100" t="s">
        <v>198</v>
      </c>
      <c r="D30" s="101">
        <f>(SUMIFS(Caixa!$N$12:$N$5134,Caixa!$B$12:$B$5134,D$12,Caixa!$L$12:$L$5134,$C30)+SUMIFS(Banco!$M$12:$M$5000,Banco!$B$12:$B$5000,D$12,Banco!$K$12:$K$5000,$C30))*-1</f>
        <v>0</v>
      </c>
      <c r="E30" s="101">
        <f>(SUMIFS(Caixa!$N$12:$N$5134,Caixa!$B$12:$B$5134,E$12,Caixa!$L$12:$L$5134,$C30)+SUMIFS(Banco!$M$12:$M$5000,Banco!$B$12:$B$5000,E$12,Banco!$K$12:$K$5000,$C30))*-1</f>
        <v>0</v>
      </c>
      <c r="F30" s="101">
        <f>(SUMIFS(Caixa!$N$12:$N$5134,Caixa!$B$12:$B$5134,F$12,Caixa!$L$12:$L$5134,$C30)+SUMIFS(Banco!$M$12:$M$5000,Banco!$B$12:$B$5000,F$12,Banco!$K$12:$K$5000,$C30))*-1</f>
        <v>0</v>
      </c>
      <c r="G30" s="101">
        <f>(SUMIFS(Caixa!$N$12:$N$5134,Caixa!$B$12:$B$5134,G$12,Caixa!$L$12:$L$5134,$C30)+SUMIFS(Banco!$M$12:$M$5000,Banco!$B$12:$B$5000,G$12,Banco!$K$12:$K$5000,$C30))*-1</f>
        <v>0</v>
      </c>
      <c r="H30" s="101">
        <f>(SUMIFS(Caixa!$N$12:$N$5134,Caixa!$B$12:$B$5134,H$12,Caixa!$L$12:$L$5134,$C30)+SUMIFS(Banco!$M$12:$M$5000,Banco!$B$12:$B$5000,H$12,Banco!$K$12:$K$5000,$C30))*-1</f>
        <v>0</v>
      </c>
      <c r="I30" s="101">
        <f>(SUMIFS(Caixa!$N$12:$N$5134,Caixa!$B$12:$B$5134,I$12,Caixa!$L$12:$L$5134,$C30)+SUMIFS(Banco!$M$12:$M$5000,Banco!$B$12:$B$5000,I$12,Banco!$K$12:$K$5000,$C30))*-1</f>
        <v>0</v>
      </c>
      <c r="J30" s="101">
        <f>(SUMIFS(Caixa!$N$12:$N$5134,Caixa!$B$12:$B$5134,J$12,Caixa!$L$12:$L$5134,$C30)+SUMIFS(Banco!$M$12:$M$5000,Banco!$B$12:$B$5000,J$12,Banco!$K$12:$K$5000,$C30))*-1</f>
        <v>0</v>
      </c>
      <c r="K30" s="101">
        <f>(SUMIFS(Caixa!$N$12:$N$5134,Caixa!$B$12:$B$5134,K$12,Caixa!$L$12:$L$5134,$C30)+SUMIFS(Banco!$M$12:$M$5000,Banco!$B$12:$B$5000,K$12,Banco!$K$12:$K$5000,$C30))*-1</f>
        <v>0</v>
      </c>
      <c r="L30" s="101">
        <f>(SUMIFS(Caixa!$N$12:$N$5134,Caixa!$B$12:$B$5134,L$12,Caixa!$L$12:$L$5134,$C30)+SUMIFS(Banco!$M$12:$M$5000,Banco!$B$12:$B$5000,L$12,Banco!$K$12:$K$5000,$C30))*-1</f>
        <v>0</v>
      </c>
      <c r="M30" s="101">
        <f>(SUMIFS(Caixa!$N$12:$N$5134,Caixa!$B$12:$B$5134,M$12,Caixa!$L$12:$L$5134,$C30)+SUMIFS(Banco!$M$12:$M$5000,Banco!$B$12:$B$5000,M$12,Banco!$K$12:$K$5000,$C30))*-1</f>
        <v>0</v>
      </c>
      <c r="N30" s="101">
        <f>(SUMIFS(Caixa!$N$12:$N$5134,Caixa!$B$12:$B$5134,N$12,Caixa!$L$12:$L$5134,$C30)+SUMIFS(Banco!$M$12:$M$5000,Banco!$B$12:$B$5000,N$12,Banco!$K$12:$K$5000,$C30))*-1</f>
        <v>0</v>
      </c>
      <c r="O30" s="101">
        <f>(SUMIFS(Caixa!$N$12:$N$5134,Caixa!$B$12:$B$5134,O$12,Caixa!$L$12:$L$5134,$C30)+SUMIFS(Banco!$M$12:$M$5000,Banco!$B$12:$B$5000,O$12,Banco!$K$12:$K$5000,$C30))*-1</f>
        <v>0</v>
      </c>
      <c r="P30" s="101">
        <f>(SUMIFS(Caixa!$N$12:$N$5134,Caixa!$B$12:$B$5134,P$12,Caixa!$L$12:$L$5134,$C30)+SUMIFS(Banco!$M$12:$M$5000,Banco!$B$12:$B$5000,P$12,Banco!$K$12:$K$5000,$C30))*-1</f>
        <v>0</v>
      </c>
      <c r="Q30" s="101">
        <f>(SUMIFS(Caixa!$N$12:$N$5134,Caixa!$B$12:$B$5134,Q$12,Caixa!$L$12:$L$5134,$C30)+SUMIFS(Banco!$M$12:$M$5000,Banco!$B$12:$B$5000,Q$12,Banco!$K$12:$K$5000,$C30))*-1</f>
        <v>0</v>
      </c>
      <c r="R30" s="101">
        <f>(SUMIFS(Caixa!$N$12:$N$5134,Caixa!$B$12:$B$5134,R$12,Caixa!$L$12:$L$5134,$C30)+SUMIFS(Banco!$M$12:$M$5000,Banco!$B$12:$B$5000,R$12,Banco!$K$12:$K$5000,$C30))*-1</f>
        <v>0</v>
      </c>
      <c r="S30" s="101">
        <f>(SUMIFS(Caixa!$N$12:$N$5134,Caixa!$B$12:$B$5134,S$12,Caixa!$L$12:$L$5134,$C30)+SUMIFS(Banco!$M$12:$M$5000,Banco!$B$12:$B$5000,S$12,Banco!$K$12:$K$5000,$C30))*-1</f>
        <v>0</v>
      </c>
      <c r="T30" s="101">
        <f>(SUMIFS(Caixa!$N$12:$N$5134,Caixa!$B$12:$B$5134,T$12,Caixa!$L$12:$L$5134,$C30)+SUMIFS(Banco!$M$12:$M$5000,Banco!$B$12:$B$5000,T$12,Banco!$K$12:$K$5000,$C30))*-1</f>
        <v>0</v>
      </c>
      <c r="U30" s="101">
        <f>(SUMIFS(Caixa!$N$12:$N$5134,Caixa!$B$12:$B$5134,U$12,Caixa!$L$12:$L$5134,$C30)+SUMIFS(Banco!$M$12:$M$5000,Banco!$B$12:$B$5000,U$12,Banco!$K$12:$K$5000,$C30))*-1</f>
        <v>0</v>
      </c>
      <c r="V30" s="101">
        <f>(SUMIFS(Caixa!$N$12:$N$5134,Caixa!$B$12:$B$5134,V$12,Caixa!$L$12:$L$5134,$C30)+SUMIFS(Banco!$M$12:$M$5000,Banco!$B$12:$B$5000,V$12,Banco!$K$12:$K$5000,$C30))*-1</f>
        <v>0</v>
      </c>
      <c r="W30" s="101">
        <f>(SUMIFS(Caixa!$N$12:$N$5134,Caixa!$B$12:$B$5134,W$12,Caixa!$L$12:$L$5134,$C30)+SUMIFS(Banco!$M$12:$M$5000,Banco!$B$12:$B$5000,W$12,Banco!$K$12:$K$5000,$C30))*-1</f>
        <v>0</v>
      </c>
      <c r="X30" s="101">
        <f>(SUMIFS(Caixa!$N$12:$N$5134,Caixa!$B$12:$B$5134,X$12,Caixa!$L$12:$L$5134,$C30)+SUMIFS(Banco!$M$12:$M$5000,Banco!$B$12:$B$5000,X$12,Banco!$K$12:$K$5000,$C30))*-1</f>
        <v>0</v>
      </c>
      <c r="Y30" s="101">
        <f>(SUMIFS(Caixa!$N$12:$N$5134,Caixa!$B$12:$B$5134,Y$12,Caixa!$L$12:$L$5134,$C30)+SUMIFS(Banco!$M$12:$M$5000,Banco!$B$12:$B$5000,Y$12,Banco!$K$12:$K$5000,$C30))*-1</f>
        <v>0</v>
      </c>
      <c r="Z30" s="101">
        <f>(SUMIFS(Caixa!$N$12:$N$5134,Caixa!$B$12:$B$5134,Z$12,Caixa!$L$12:$L$5134,$C30)+SUMIFS(Banco!$M$12:$M$5000,Banco!$B$12:$B$5000,Z$12,Banco!$K$12:$K$5000,$C30))*-1</f>
        <v>0</v>
      </c>
      <c r="AA30" s="101">
        <f>(SUMIFS(Caixa!$N$12:$N$5134,Caixa!$B$12:$B$5134,AA$12,Caixa!$L$12:$L$5134,$C30)+SUMIFS(Banco!$M$12:$M$5000,Banco!$B$12:$B$5000,AA$12,Banco!$K$12:$K$5000,$C30))*-1</f>
        <v>0</v>
      </c>
      <c r="AB30" s="101">
        <f>(SUMIFS(Caixa!$N$12:$N$5134,Caixa!$B$12:$B$5134,AB$12,Caixa!$L$12:$L$5134,$C30)+SUMIFS(Banco!$M$12:$M$5000,Banco!$B$12:$B$5000,AB$12,Banco!$K$12:$K$5000,$C30))*-1</f>
        <v>0</v>
      </c>
      <c r="AC30" s="101">
        <f>(SUMIFS(Caixa!$N$12:$N$5134,Caixa!$B$12:$B$5134,AC$12,Caixa!$L$12:$L$5134,$C30)+SUMIFS(Banco!$M$12:$M$5000,Banco!$B$12:$B$5000,AC$12,Banco!$K$12:$K$5000,$C30))*-1</f>
        <v>0</v>
      </c>
      <c r="AD30" s="101">
        <f>(SUMIFS(Caixa!$N$12:$N$5134,Caixa!$B$12:$B$5134,AD$12,Caixa!$L$12:$L$5134,$C30)+SUMIFS(Banco!$M$12:$M$5000,Banco!$B$12:$B$5000,AD$12,Banco!$K$12:$K$5000,$C30))*-1</f>
        <v>0</v>
      </c>
      <c r="AE30" s="101">
        <f>(SUMIFS(Caixa!$N$12:$N$5134,Caixa!$B$12:$B$5134,AE$12,Caixa!$L$12:$L$5134,$C30)+SUMIFS(Banco!$M$12:$M$5000,Banco!$B$12:$B$5000,AE$12,Banco!$K$12:$K$5000,$C30))*-1</f>
        <v>0</v>
      </c>
      <c r="AF30" s="101">
        <f>(SUMIFS(Caixa!$N$12:$N$5134,Caixa!$B$12:$B$5134,AF$12,Caixa!$L$12:$L$5134,$C30)+SUMIFS(Banco!$M$12:$M$5000,Banco!$B$12:$B$5000,AF$12,Banco!$K$12:$K$5000,$C30))*-1</f>
        <v>0</v>
      </c>
      <c r="AG30" s="101">
        <f>(SUMIFS(Caixa!$N$12:$N$5134,Caixa!$B$12:$B$5134,AG$12,Caixa!$L$12:$L$5134,$C30)+SUMIFS(Banco!$M$12:$M$5000,Banco!$B$12:$B$5000,AG$12,Banco!$K$12:$K$5000,$C30))*-1</f>
        <v>0</v>
      </c>
      <c r="AH30" s="101">
        <f>(SUMIFS(Caixa!$N$12:$N$5134,Caixa!$B$12:$B$5134,AH$12,Caixa!$L$12:$L$5134,$C30)+SUMIFS(Banco!$M$12:$M$5000,Banco!$B$12:$B$5000,AH$12,Banco!$K$12:$K$5000,$C30))*-1</f>
        <v>0</v>
      </c>
      <c r="AI30" s="102">
        <f t="shared" si="338"/>
        <v>0</v>
      </c>
      <c r="AJ30" s="101">
        <f>(SUMIFS(Caixa!$N$12:$N$5134,Caixa!$B$12:$B$5134,AJ$12,Caixa!$L$12:$L$5134,$C30)+SUMIFS(Banco!$M$12:$M$5000,Banco!$B$12:$B$5000,AJ$12,Banco!$K$12:$K$5000,$C30))*-1</f>
        <v>0</v>
      </c>
      <c r="AK30" s="101">
        <f>(SUMIFS(Caixa!$N$12:$N$5134,Caixa!$B$12:$B$5134,AK$12,Caixa!$L$12:$L$5134,$C30)+SUMIFS(Banco!$M$12:$M$5000,Banco!$B$12:$B$5000,AK$12,Banco!$K$12:$K$5000,$C30))*-1</f>
        <v>0</v>
      </c>
      <c r="AL30" s="101">
        <f>(SUMIFS(Caixa!$N$12:$N$5134,Caixa!$B$12:$B$5134,AL$12,Caixa!$L$12:$L$5134,$C30)+SUMIFS(Banco!$M$12:$M$5000,Banco!$B$12:$B$5000,AL$12,Banco!$K$12:$K$5000,$C30))*-1</f>
        <v>0</v>
      </c>
      <c r="AM30" s="101">
        <f>(SUMIFS(Caixa!$N$12:$N$5134,Caixa!$B$12:$B$5134,AM$12,Caixa!$L$12:$L$5134,$C30)+SUMIFS(Banco!$M$12:$M$5000,Banco!$B$12:$B$5000,AM$12,Banco!$K$12:$K$5000,$C30))*-1</f>
        <v>0</v>
      </c>
      <c r="AN30" s="101">
        <f>(SUMIFS(Caixa!$N$12:$N$5134,Caixa!$B$12:$B$5134,AN$12,Caixa!$L$12:$L$5134,$C30)+SUMIFS(Banco!$M$12:$M$5000,Banco!$B$12:$B$5000,AN$12,Banco!$K$12:$K$5000,$C30))*-1</f>
        <v>0</v>
      </c>
      <c r="AO30" s="101">
        <f>(SUMIFS(Caixa!$N$12:$N$5134,Caixa!$B$12:$B$5134,AO$12,Caixa!$L$12:$L$5134,$C30)+SUMIFS(Banco!$M$12:$M$5000,Banco!$B$12:$B$5000,AO$12,Banco!$K$12:$K$5000,$C30))*-1</f>
        <v>0</v>
      </c>
      <c r="AP30" s="101">
        <f>(SUMIFS(Caixa!$N$12:$N$5134,Caixa!$B$12:$B$5134,AP$12,Caixa!$L$12:$L$5134,$C30)+SUMIFS(Banco!$M$12:$M$5000,Banco!$B$12:$B$5000,AP$12,Banco!$K$12:$K$5000,$C30))*-1</f>
        <v>0</v>
      </c>
      <c r="AQ30" s="101">
        <f>(SUMIFS(Caixa!$N$12:$N$5134,Caixa!$B$12:$B$5134,AQ$12,Caixa!$L$12:$L$5134,$C30)+SUMIFS(Banco!$M$12:$M$5000,Banco!$B$12:$B$5000,AQ$12,Banco!$K$12:$K$5000,$C30))*-1</f>
        <v>0</v>
      </c>
      <c r="AR30" s="101">
        <f>(SUMIFS(Caixa!$N$12:$N$5134,Caixa!$B$12:$B$5134,AR$12,Caixa!$L$12:$L$5134,$C30)+SUMIFS(Banco!$M$12:$M$5000,Banco!$B$12:$B$5000,AR$12,Banco!$K$12:$K$5000,$C30))*-1</f>
        <v>0</v>
      </c>
      <c r="AS30" s="101">
        <f>(SUMIFS(Caixa!$N$12:$N$5134,Caixa!$B$12:$B$5134,AS$12,Caixa!$L$12:$L$5134,$C30)+SUMIFS(Banco!$M$12:$M$5000,Banco!$B$12:$B$5000,AS$12,Banco!$K$12:$K$5000,$C30))*-1</f>
        <v>0</v>
      </c>
      <c r="AT30" s="101">
        <f>(SUMIFS(Caixa!$N$12:$N$5134,Caixa!$B$12:$B$5134,AT$12,Caixa!$L$12:$L$5134,$C30)+SUMIFS(Banco!$M$12:$M$5000,Banco!$B$12:$B$5000,AT$12,Banco!$K$12:$K$5000,$C30))*-1</f>
        <v>0</v>
      </c>
      <c r="AU30" s="101">
        <f>(SUMIFS(Caixa!$N$12:$N$5134,Caixa!$B$12:$B$5134,AU$12,Caixa!$L$12:$L$5134,$C30)+SUMIFS(Banco!$M$12:$M$5000,Banco!$B$12:$B$5000,AU$12,Banco!$K$12:$K$5000,$C30))*-1</f>
        <v>0</v>
      </c>
      <c r="AV30" s="101">
        <f>(SUMIFS(Caixa!$N$12:$N$5134,Caixa!$B$12:$B$5134,AV$12,Caixa!$L$12:$L$5134,$C30)+SUMIFS(Banco!$M$12:$M$5000,Banco!$B$12:$B$5000,AV$12,Banco!$K$12:$K$5000,$C30))*-1</f>
        <v>0</v>
      </c>
      <c r="AW30" s="101">
        <f>(SUMIFS(Caixa!$N$12:$N$5134,Caixa!$B$12:$B$5134,AW$12,Caixa!$L$12:$L$5134,$C30)+SUMIFS(Banco!$M$12:$M$5000,Banco!$B$12:$B$5000,AW$12,Banco!$K$12:$K$5000,$C30))*-1</f>
        <v>0</v>
      </c>
      <c r="AX30" s="101">
        <f>(SUMIFS(Caixa!$N$12:$N$5134,Caixa!$B$12:$B$5134,AX$12,Caixa!$L$12:$L$5134,$C30)+SUMIFS(Banco!$M$12:$M$5000,Banco!$B$12:$B$5000,AX$12,Banco!$K$12:$K$5000,$C30))*-1</f>
        <v>0</v>
      </c>
      <c r="AY30" s="101">
        <f>(SUMIFS(Caixa!$N$12:$N$5134,Caixa!$B$12:$B$5134,AY$12,Caixa!$L$12:$L$5134,$C30)+SUMIFS(Banco!$M$12:$M$5000,Banco!$B$12:$B$5000,AY$12,Banco!$K$12:$K$5000,$C30))*-1</f>
        <v>0</v>
      </c>
      <c r="AZ30" s="101">
        <f>(SUMIFS(Caixa!$N$12:$N$5134,Caixa!$B$12:$B$5134,AZ$12,Caixa!$L$12:$L$5134,$C30)+SUMIFS(Banco!$M$12:$M$5000,Banco!$B$12:$B$5000,AZ$12,Banco!$K$12:$K$5000,$C30))*-1</f>
        <v>0</v>
      </c>
      <c r="BA30" s="101">
        <f>(SUMIFS(Caixa!$N$12:$N$5134,Caixa!$B$12:$B$5134,BA$12,Caixa!$L$12:$L$5134,$C30)+SUMIFS(Banco!$M$12:$M$5000,Banco!$B$12:$B$5000,BA$12,Banco!$K$12:$K$5000,$C30))*-1</f>
        <v>0</v>
      </c>
      <c r="BB30" s="101">
        <f>(SUMIFS(Caixa!$N$12:$N$5134,Caixa!$B$12:$B$5134,BB$12,Caixa!$L$12:$L$5134,$C30)+SUMIFS(Banco!$M$12:$M$5000,Banco!$B$12:$B$5000,BB$12,Banco!$K$12:$K$5000,$C30))*-1</f>
        <v>0</v>
      </c>
      <c r="BC30" s="101">
        <f>(SUMIFS(Caixa!$N$12:$N$5134,Caixa!$B$12:$B$5134,BC$12,Caixa!$L$12:$L$5134,$C30)+SUMIFS(Banco!$M$12:$M$5000,Banco!$B$12:$B$5000,BC$12,Banco!$K$12:$K$5000,$C30))*-1</f>
        <v>0</v>
      </c>
      <c r="BD30" s="101">
        <f>(SUMIFS(Caixa!$N$12:$N$5134,Caixa!$B$12:$B$5134,BD$12,Caixa!$L$12:$L$5134,$C30)+SUMIFS(Banco!$M$12:$M$5000,Banco!$B$12:$B$5000,BD$12,Banco!$K$12:$K$5000,$C30))*-1</f>
        <v>0</v>
      </c>
      <c r="BE30" s="101">
        <f>(SUMIFS(Caixa!$N$12:$N$5134,Caixa!$B$12:$B$5134,BE$12,Caixa!$L$12:$L$5134,$C30)+SUMIFS(Banco!$M$12:$M$5000,Banco!$B$12:$B$5000,BE$12,Banco!$K$12:$K$5000,$C30))*-1</f>
        <v>0</v>
      </c>
      <c r="BF30" s="101">
        <f>(SUMIFS(Caixa!$N$12:$N$5134,Caixa!$B$12:$B$5134,BF$12,Caixa!$L$12:$L$5134,$C30)+SUMIFS(Banco!$M$12:$M$5000,Banco!$B$12:$B$5000,BF$12,Banco!$K$12:$K$5000,$C30))*-1</f>
        <v>0</v>
      </c>
      <c r="BG30" s="101">
        <f>(SUMIFS(Caixa!$N$12:$N$5134,Caixa!$B$12:$B$5134,BG$12,Caixa!$L$12:$L$5134,$C30)+SUMIFS(Banco!$M$12:$M$5000,Banco!$B$12:$B$5000,BG$12,Banco!$K$12:$K$5000,$C30))*-1</f>
        <v>0</v>
      </c>
      <c r="BH30" s="101">
        <f>(SUMIFS(Caixa!$N$12:$N$5134,Caixa!$B$12:$B$5134,BH$12,Caixa!$L$12:$L$5134,$C30)+SUMIFS(Banco!$M$12:$M$5000,Banco!$B$12:$B$5000,BH$12,Banco!$K$12:$K$5000,$C30))*-1</f>
        <v>0</v>
      </c>
      <c r="BI30" s="101">
        <f>(SUMIFS(Caixa!$N$12:$N$5134,Caixa!$B$12:$B$5134,BI$12,Caixa!$L$12:$L$5134,$C30)+SUMIFS(Banco!$M$12:$M$5000,Banco!$B$12:$B$5000,BI$12,Banco!$K$12:$K$5000,$C30))*-1</f>
        <v>0</v>
      </c>
      <c r="BJ30" s="101">
        <f>(SUMIFS(Caixa!$N$12:$N$5134,Caixa!$B$12:$B$5134,BJ$12,Caixa!$L$12:$L$5134,$C30)+SUMIFS(Banco!$M$12:$M$5000,Banco!$B$12:$B$5000,BJ$12,Banco!$K$12:$K$5000,$C30))*-1</f>
        <v>0</v>
      </c>
      <c r="BK30" s="101">
        <f>(SUMIFS(Caixa!$N$12:$N$5134,Caixa!$B$12:$B$5134,BK$12,Caixa!$L$12:$L$5134,$C30)+SUMIFS(Banco!$M$12:$M$5000,Banco!$B$12:$B$5000,BK$12,Banco!$K$12:$K$5000,$C30))*-1</f>
        <v>0</v>
      </c>
      <c r="BL30" s="102">
        <f t="shared" si="333"/>
        <v>0</v>
      </c>
      <c r="BM30" s="101">
        <f>(SUMIFS(Caixa!$N$12:$N$5134,Caixa!$B$12:$B$5134,BM$12,Caixa!$L$12:$L$5134,$C30)+SUMIFS(Banco!$M$12:$M$5000,Banco!$B$12:$B$5000,BM$12,Banco!$K$12:$K$5000,$C30))*-1</f>
        <v>0</v>
      </c>
      <c r="BN30" s="101">
        <f>(SUMIFS(Caixa!$N$12:$N$5134,Caixa!$B$12:$B$5134,BN$12,Caixa!$L$12:$L$5134,$C30)+SUMIFS(Banco!$M$12:$M$5000,Banco!$B$12:$B$5000,BN$12,Banco!$K$12:$K$5000,$C30))*-1</f>
        <v>0</v>
      </c>
      <c r="BO30" s="101">
        <f>(SUMIFS(Caixa!$N$12:$N$5134,Caixa!$B$12:$B$5134,BO$12,Caixa!$L$12:$L$5134,$C30)+SUMIFS(Banco!$M$12:$M$5000,Banco!$B$12:$B$5000,BO$12,Banco!$K$12:$K$5000,$C30))*-1</f>
        <v>0</v>
      </c>
      <c r="BP30" s="101">
        <f>(SUMIFS(Caixa!$N$12:$N$5134,Caixa!$B$12:$B$5134,BP$12,Caixa!$L$12:$L$5134,$C30)+SUMIFS(Banco!$M$12:$M$5000,Banco!$B$12:$B$5000,BP$12,Banco!$K$12:$K$5000,$C30))*-1</f>
        <v>0</v>
      </c>
      <c r="BQ30" s="101">
        <f>(SUMIFS(Caixa!$N$12:$N$5134,Caixa!$B$12:$B$5134,BQ$12,Caixa!$L$12:$L$5134,$C30)+SUMIFS(Banco!$M$12:$M$5000,Banco!$B$12:$B$5000,BQ$12,Banco!$K$12:$K$5000,$C30))*-1</f>
        <v>0</v>
      </c>
      <c r="BR30" s="101">
        <f>(SUMIFS(Caixa!$N$12:$N$5134,Caixa!$B$12:$B$5134,BR$12,Caixa!$L$12:$L$5134,$C30)+SUMIFS(Banco!$M$12:$M$5000,Banco!$B$12:$B$5000,BR$12,Banco!$K$12:$K$5000,$C30))*-1</f>
        <v>0</v>
      </c>
      <c r="BS30" s="101">
        <f>(SUMIFS(Caixa!$N$12:$N$5134,Caixa!$B$12:$B$5134,BS$12,Caixa!$L$12:$L$5134,$C30)+SUMIFS(Banco!$M$12:$M$5000,Banco!$B$12:$B$5000,BS$12,Banco!$K$12:$K$5000,$C30))*-1</f>
        <v>0</v>
      </c>
      <c r="BT30" s="101">
        <f>(SUMIFS(Caixa!$N$12:$N$5134,Caixa!$B$12:$B$5134,BT$12,Caixa!$L$12:$L$5134,$C30)+SUMIFS(Banco!$M$12:$M$5000,Banco!$B$12:$B$5000,BT$12,Banco!$K$12:$K$5000,$C30))*-1</f>
        <v>0</v>
      </c>
      <c r="BU30" s="101">
        <f>(SUMIFS(Caixa!$N$12:$N$5134,Caixa!$B$12:$B$5134,BU$12,Caixa!$L$12:$L$5134,$C30)+SUMIFS(Banco!$M$12:$M$5000,Banco!$B$12:$B$5000,BU$12,Banco!$K$12:$K$5000,$C30))*-1</f>
        <v>0</v>
      </c>
      <c r="BV30" s="101">
        <f>(SUMIFS(Caixa!$N$12:$N$5134,Caixa!$B$12:$B$5134,BV$12,Caixa!$L$12:$L$5134,$C30)+SUMIFS(Banco!$M$12:$M$5000,Banco!$B$12:$B$5000,BV$12,Banco!$K$12:$K$5000,$C30))*-1</f>
        <v>0</v>
      </c>
      <c r="BW30" s="101">
        <f>(SUMIFS(Caixa!$N$12:$N$5134,Caixa!$B$12:$B$5134,BW$12,Caixa!$L$12:$L$5134,$C30)+SUMIFS(Banco!$M$12:$M$5000,Banco!$B$12:$B$5000,BW$12,Banco!$K$12:$K$5000,$C30))*-1</f>
        <v>0</v>
      </c>
      <c r="BX30" s="101">
        <f>(SUMIFS(Caixa!$N$12:$N$5134,Caixa!$B$12:$B$5134,BX$12,Caixa!$L$12:$L$5134,$C30)+SUMIFS(Banco!$M$12:$M$5000,Banco!$B$12:$B$5000,BX$12,Banco!$K$12:$K$5000,$C30))*-1</f>
        <v>0</v>
      </c>
      <c r="BY30" s="101">
        <f>(SUMIFS(Caixa!$N$12:$N$5134,Caixa!$B$12:$B$5134,BY$12,Caixa!$L$12:$L$5134,$C30)+SUMIFS(Banco!$M$12:$M$5000,Banco!$B$12:$B$5000,BY$12,Banco!$K$12:$K$5000,$C30))*-1</f>
        <v>0</v>
      </c>
      <c r="BZ30" s="101">
        <f>(SUMIFS(Caixa!$N$12:$N$5134,Caixa!$B$12:$B$5134,BZ$12,Caixa!$L$12:$L$5134,$C30)+SUMIFS(Banco!$M$12:$M$5000,Banco!$B$12:$B$5000,BZ$12,Banco!$K$12:$K$5000,$C30))*-1</f>
        <v>0</v>
      </c>
      <c r="CA30" s="101">
        <f>(SUMIFS(Caixa!$N$12:$N$5134,Caixa!$B$12:$B$5134,CA$12,Caixa!$L$12:$L$5134,$C30)+SUMIFS(Banco!$M$12:$M$5000,Banco!$B$12:$B$5000,CA$12,Banco!$K$12:$K$5000,$C30))*-1</f>
        <v>0</v>
      </c>
      <c r="CB30" s="101">
        <f>(SUMIFS(Caixa!$N$12:$N$5134,Caixa!$B$12:$B$5134,CB$12,Caixa!$L$12:$L$5134,$C30)+SUMIFS(Banco!$M$12:$M$5000,Banco!$B$12:$B$5000,CB$12,Banco!$K$12:$K$5000,$C30))*-1</f>
        <v>0</v>
      </c>
      <c r="CC30" s="101">
        <f>(SUMIFS(Caixa!$N$12:$N$5134,Caixa!$B$12:$B$5134,CC$12,Caixa!$L$12:$L$5134,$C30)+SUMIFS(Banco!$M$12:$M$5000,Banco!$B$12:$B$5000,CC$12,Banco!$K$12:$K$5000,$C30))*-1</f>
        <v>0</v>
      </c>
      <c r="CD30" s="101">
        <f>(SUMIFS(Caixa!$N$12:$N$5134,Caixa!$B$12:$B$5134,CD$12,Caixa!$L$12:$L$5134,$C30)+SUMIFS(Banco!$M$12:$M$5000,Banco!$B$12:$B$5000,CD$12,Banco!$K$12:$K$5000,$C30))*-1</f>
        <v>0</v>
      </c>
      <c r="CE30" s="101">
        <f>(SUMIFS(Caixa!$N$12:$N$5134,Caixa!$B$12:$B$5134,CE$12,Caixa!$L$12:$L$5134,$C30)+SUMIFS(Banco!$M$12:$M$5000,Banco!$B$12:$B$5000,CE$12,Banco!$K$12:$K$5000,$C30))*-1</f>
        <v>0</v>
      </c>
      <c r="CF30" s="101">
        <f>(SUMIFS(Caixa!$N$12:$N$5134,Caixa!$B$12:$B$5134,CF$12,Caixa!$L$12:$L$5134,$C30)+SUMIFS(Banco!$M$12:$M$5000,Banco!$B$12:$B$5000,CF$12,Banco!$K$12:$K$5000,$C30))*-1</f>
        <v>0</v>
      </c>
      <c r="CG30" s="101">
        <f>(SUMIFS(Caixa!$N$12:$N$5134,Caixa!$B$12:$B$5134,CG$12,Caixa!$L$12:$L$5134,$C30)+SUMIFS(Banco!$M$12:$M$5000,Banco!$B$12:$B$5000,CG$12,Banco!$K$12:$K$5000,$C30))*-1</f>
        <v>0</v>
      </c>
      <c r="CH30" s="101">
        <f>(SUMIFS(Caixa!$N$12:$N$5134,Caixa!$B$12:$B$5134,CH$12,Caixa!$L$12:$L$5134,$C30)+SUMIFS(Banco!$M$12:$M$5000,Banco!$B$12:$B$5000,CH$12,Banco!$K$12:$K$5000,$C30))*-1</f>
        <v>0</v>
      </c>
      <c r="CI30" s="101">
        <f>(SUMIFS(Caixa!$N$12:$N$5134,Caixa!$B$12:$B$5134,CI$12,Caixa!$L$12:$L$5134,$C30)+SUMIFS(Banco!$M$12:$M$5000,Banco!$B$12:$B$5000,CI$12,Banco!$K$12:$K$5000,$C30))*-1</f>
        <v>0</v>
      </c>
      <c r="CJ30" s="101">
        <f>(SUMIFS(Caixa!$N$12:$N$5134,Caixa!$B$12:$B$5134,CJ$12,Caixa!$L$12:$L$5134,$C30)+SUMIFS(Banco!$M$12:$M$5000,Banco!$B$12:$B$5000,CJ$12,Banco!$K$12:$K$5000,$C30))*-1</f>
        <v>0</v>
      </c>
      <c r="CK30" s="101">
        <f>(SUMIFS(Caixa!$N$12:$N$5134,Caixa!$B$12:$B$5134,CK$12,Caixa!$L$12:$L$5134,$C30)+SUMIFS(Banco!$M$12:$M$5000,Banco!$B$12:$B$5000,CK$12,Banco!$K$12:$K$5000,$C30))*-1</f>
        <v>0</v>
      </c>
      <c r="CL30" s="101">
        <f>(SUMIFS(Caixa!$N$12:$N$5134,Caixa!$B$12:$B$5134,CL$12,Caixa!$L$12:$L$5134,$C30)+SUMIFS(Banco!$M$12:$M$5000,Banco!$B$12:$B$5000,CL$12,Banco!$K$12:$K$5000,$C30))*-1</f>
        <v>0</v>
      </c>
      <c r="CM30" s="101">
        <f>(SUMIFS(Caixa!$N$12:$N$5134,Caixa!$B$12:$B$5134,CM$12,Caixa!$L$12:$L$5134,$C30)+SUMIFS(Banco!$M$12:$M$5000,Banco!$B$12:$B$5000,CM$12,Banco!$K$12:$K$5000,$C30))*-1</f>
        <v>0</v>
      </c>
      <c r="CN30" s="101">
        <f>(SUMIFS(Caixa!$N$12:$N$5134,Caixa!$B$12:$B$5134,CN$12,Caixa!$L$12:$L$5134,$C30)+SUMIFS(Banco!$M$12:$M$5000,Banco!$B$12:$B$5000,CN$12,Banco!$K$12:$K$5000,$C30))*-1</f>
        <v>0</v>
      </c>
      <c r="CO30" s="101">
        <f>(SUMIFS(Caixa!$N$12:$N$5134,Caixa!$B$12:$B$5134,CO$12,Caixa!$L$12:$L$5134,$C30)+SUMIFS(Banco!$M$12:$M$5000,Banco!$B$12:$B$5000,CO$12,Banco!$K$12:$K$5000,$C30))*-1</f>
        <v>0</v>
      </c>
      <c r="CP30" s="101">
        <f>(SUMIFS(Caixa!$N$12:$N$5134,Caixa!$B$12:$B$5134,CP$12,Caixa!$L$12:$L$5134,$C30)+SUMIFS(Banco!$M$12:$M$5000,Banco!$B$12:$B$5000,CP$12,Banco!$K$12:$K$5000,$C30))*-1</f>
        <v>0</v>
      </c>
      <c r="CQ30" s="101">
        <f>(SUMIFS(Caixa!$N$12:$N$5134,Caixa!$B$12:$B$5134,CQ$12,Caixa!$L$12:$L$5134,$C30)+SUMIFS(Banco!$M$12:$M$5000,Banco!$B$12:$B$5000,CQ$12,Banco!$K$12:$K$5000,$C30))*-1</f>
        <v>0</v>
      </c>
      <c r="CR30" s="102">
        <f t="shared" si="339"/>
        <v>0</v>
      </c>
      <c r="CS30" s="101">
        <f>(SUMIFS(Caixa!$N$12:$N$5134,Caixa!$B$12:$B$5134,CS$12,Caixa!$L$12:$L$5134,$C30)+SUMIFS(Banco!$M$12:$M$5000,Banco!$B$12:$B$5000,CS$12,Banco!$K$12:$K$5000,$C30))*-1</f>
        <v>0</v>
      </c>
      <c r="CT30" s="101">
        <f>(SUMIFS(Caixa!$N$12:$N$5134,Caixa!$B$12:$B$5134,CT$12,Caixa!$L$12:$L$5134,$C30)+SUMIFS(Banco!$M$12:$M$5000,Banco!$B$12:$B$5000,CT$12,Banco!$K$12:$K$5000,$C30))*-1</f>
        <v>0</v>
      </c>
      <c r="CU30" s="101">
        <f>(SUMIFS(Caixa!$N$12:$N$5134,Caixa!$B$12:$B$5134,CU$12,Caixa!$L$12:$L$5134,$C30)+SUMIFS(Banco!$M$12:$M$5000,Banco!$B$12:$B$5000,CU$12,Banco!$K$12:$K$5000,$C30))*-1</f>
        <v>0</v>
      </c>
      <c r="CV30" s="101">
        <f>(SUMIFS(Caixa!$N$12:$N$5134,Caixa!$B$12:$B$5134,CV$12,Caixa!$L$12:$L$5134,$C30)+SUMIFS(Banco!$M$12:$M$5000,Banco!$B$12:$B$5000,CV$12,Banco!$K$12:$K$5000,$C30))*-1</f>
        <v>0</v>
      </c>
      <c r="CW30" s="101">
        <f>(SUMIFS(Caixa!$N$12:$N$5134,Caixa!$B$12:$B$5134,CW$12,Caixa!$L$12:$L$5134,$C30)+SUMIFS(Banco!$M$12:$M$5000,Banco!$B$12:$B$5000,CW$12,Banco!$K$12:$K$5000,$C30))*-1</f>
        <v>0</v>
      </c>
      <c r="CX30" s="101">
        <f>(SUMIFS(Caixa!$N$12:$N$5134,Caixa!$B$12:$B$5134,CX$12,Caixa!$L$12:$L$5134,$C30)+SUMIFS(Banco!$M$12:$M$5000,Banco!$B$12:$B$5000,CX$12,Banco!$K$12:$K$5000,$C30))*-1</f>
        <v>0</v>
      </c>
      <c r="CY30" s="101">
        <f>(SUMIFS(Caixa!$N$12:$N$5134,Caixa!$B$12:$B$5134,CY$12,Caixa!$L$12:$L$5134,$C30)+SUMIFS(Banco!$M$12:$M$5000,Banco!$B$12:$B$5000,CY$12,Banco!$K$12:$K$5000,$C30))*-1</f>
        <v>0</v>
      </c>
      <c r="CZ30" s="101">
        <f>(SUMIFS(Caixa!$N$12:$N$5134,Caixa!$B$12:$B$5134,CZ$12,Caixa!$L$12:$L$5134,$C30)+SUMIFS(Banco!$M$12:$M$5000,Banco!$B$12:$B$5000,CZ$12,Banco!$K$12:$K$5000,$C30))*-1</f>
        <v>0</v>
      </c>
      <c r="DA30" s="101">
        <f>(SUMIFS(Caixa!$N$12:$N$5134,Caixa!$B$12:$B$5134,DA$12,Caixa!$L$12:$L$5134,$C30)+SUMIFS(Banco!$M$12:$M$5000,Banco!$B$12:$B$5000,DA$12,Banco!$K$12:$K$5000,$C30))*-1</f>
        <v>0</v>
      </c>
      <c r="DB30" s="101">
        <f>(SUMIFS(Caixa!$N$12:$N$5134,Caixa!$B$12:$B$5134,DB$12,Caixa!$L$12:$L$5134,$C30)+SUMIFS(Banco!$M$12:$M$5000,Banco!$B$12:$B$5000,DB$12,Banco!$K$12:$K$5000,$C30))*-1</f>
        <v>0</v>
      </c>
      <c r="DC30" s="101">
        <f>(SUMIFS(Caixa!$N$12:$N$5134,Caixa!$B$12:$B$5134,DC$12,Caixa!$L$12:$L$5134,$C30)+SUMIFS(Banco!$M$12:$M$5000,Banco!$B$12:$B$5000,DC$12,Banco!$K$12:$K$5000,$C30))*-1</f>
        <v>0</v>
      </c>
      <c r="DD30" s="101">
        <f>(SUMIFS(Caixa!$N$12:$N$5134,Caixa!$B$12:$B$5134,DD$12,Caixa!$L$12:$L$5134,$C30)+SUMIFS(Banco!$M$12:$M$5000,Banco!$B$12:$B$5000,DD$12,Banco!$K$12:$K$5000,$C30))*-1</f>
        <v>0</v>
      </c>
      <c r="DE30" s="101">
        <f>(SUMIFS(Caixa!$N$12:$N$5134,Caixa!$B$12:$B$5134,DE$12,Caixa!$L$12:$L$5134,$C30)+SUMIFS(Banco!$M$12:$M$5000,Banco!$B$12:$B$5000,DE$12,Banco!$K$12:$K$5000,$C30))*-1</f>
        <v>0</v>
      </c>
      <c r="DF30" s="101">
        <f>(SUMIFS(Caixa!$N$12:$N$5134,Caixa!$B$12:$B$5134,DF$12,Caixa!$L$12:$L$5134,$C30)+SUMIFS(Banco!$M$12:$M$5000,Banco!$B$12:$B$5000,DF$12,Banco!$K$12:$K$5000,$C30))*-1</f>
        <v>0</v>
      </c>
      <c r="DG30" s="101">
        <f>(SUMIFS(Caixa!$N$12:$N$5134,Caixa!$B$12:$B$5134,DG$12,Caixa!$L$12:$L$5134,$C30)+SUMIFS(Banco!$M$12:$M$5000,Banco!$B$12:$B$5000,DG$12,Banco!$K$12:$K$5000,$C30))*-1</f>
        <v>0</v>
      </c>
      <c r="DH30" s="101">
        <f>(SUMIFS(Caixa!$N$12:$N$5134,Caixa!$B$12:$B$5134,DH$12,Caixa!$L$12:$L$5134,$C30)+SUMIFS(Banco!$M$12:$M$5000,Banco!$B$12:$B$5000,DH$12,Banco!$K$12:$K$5000,$C30))*-1</f>
        <v>0</v>
      </c>
      <c r="DI30" s="101">
        <f>(SUMIFS(Caixa!$N$12:$N$5134,Caixa!$B$12:$B$5134,DI$12,Caixa!$L$12:$L$5134,$C30)+SUMIFS(Banco!$M$12:$M$5000,Banco!$B$12:$B$5000,DI$12,Banco!$K$12:$K$5000,$C30))*-1</f>
        <v>0</v>
      </c>
      <c r="DJ30" s="101">
        <f>(SUMIFS(Caixa!$N$12:$N$5134,Caixa!$B$12:$B$5134,DJ$12,Caixa!$L$12:$L$5134,$C30)+SUMIFS(Banco!$M$12:$M$5000,Banco!$B$12:$B$5000,DJ$12,Banco!$K$12:$K$5000,$C30))*-1</f>
        <v>0</v>
      </c>
      <c r="DK30" s="101">
        <f>(SUMIFS(Caixa!$N$12:$N$5134,Caixa!$B$12:$B$5134,DK$12,Caixa!$L$12:$L$5134,$C30)+SUMIFS(Banco!$M$12:$M$5000,Banco!$B$12:$B$5000,DK$12,Banco!$K$12:$K$5000,$C30))*-1</f>
        <v>0</v>
      </c>
      <c r="DL30" s="101">
        <f>(SUMIFS(Caixa!$N$12:$N$5134,Caixa!$B$12:$B$5134,DL$12,Caixa!$L$12:$L$5134,$C30)+SUMIFS(Banco!$M$12:$M$5000,Banco!$B$12:$B$5000,DL$12,Banco!$K$12:$K$5000,$C30))*-1</f>
        <v>0</v>
      </c>
      <c r="DM30" s="101">
        <f>(SUMIFS(Caixa!$N$12:$N$5134,Caixa!$B$12:$B$5134,DM$12,Caixa!$L$12:$L$5134,$C30)+SUMIFS(Banco!$M$12:$M$5000,Banco!$B$12:$B$5000,DM$12,Banco!$K$12:$K$5000,$C30))*-1</f>
        <v>0</v>
      </c>
      <c r="DN30" s="101">
        <f>(SUMIFS(Caixa!$N$12:$N$5134,Caixa!$B$12:$B$5134,DN$12,Caixa!$L$12:$L$5134,$C30)+SUMIFS(Banco!$M$12:$M$5000,Banco!$B$12:$B$5000,DN$12,Banco!$K$12:$K$5000,$C30))*-1</f>
        <v>0</v>
      </c>
      <c r="DO30" s="101">
        <f>(SUMIFS(Caixa!$N$12:$N$5134,Caixa!$B$12:$B$5134,DO$12,Caixa!$L$12:$L$5134,$C30)+SUMIFS(Banco!$M$12:$M$5000,Banco!$B$12:$B$5000,DO$12,Banco!$K$12:$K$5000,$C30))*-1</f>
        <v>0</v>
      </c>
      <c r="DP30" s="101">
        <f>(SUMIFS(Caixa!$N$12:$N$5134,Caixa!$B$12:$B$5134,DP$12,Caixa!$L$12:$L$5134,$C30)+SUMIFS(Banco!$M$12:$M$5000,Banco!$B$12:$B$5000,DP$12,Banco!$K$12:$K$5000,$C30))*-1</f>
        <v>0</v>
      </c>
      <c r="DQ30" s="101">
        <f>(SUMIFS(Caixa!$N$12:$N$5134,Caixa!$B$12:$B$5134,DQ$12,Caixa!$L$12:$L$5134,$C30)+SUMIFS(Banco!$M$12:$M$5000,Banco!$B$12:$B$5000,DQ$12,Banco!$K$12:$K$5000,$C30))*-1</f>
        <v>0</v>
      </c>
      <c r="DR30" s="101">
        <f>(SUMIFS(Caixa!$N$12:$N$5134,Caixa!$B$12:$B$5134,DR$12,Caixa!$L$12:$L$5134,$C30)+SUMIFS(Banco!$M$12:$M$5000,Banco!$B$12:$B$5000,DR$12,Banco!$K$12:$K$5000,$C30))*-1</f>
        <v>0</v>
      </c>
      <c r="DS30" s="101">
        <f>(SUMIFS(Caixa!$N$12:$N$5134,Caixa!$B$12:$B$5134,DS$12,Caixa!$L$12:$L$5134,$C30)+SUMIFS(Banco!$M$12:$M$5000,Banco!$B$12:$B$5000,DS$12,Banco!$K$12:$K$5000,$C30))*-1</f>
        <v>0</v>
      </c>
      <c r="DT30" s="101">
        <f>(SUMIFS(Caixa!$N$12:$N$5134,Caixa!$B$12:$B$5134,DT$12,Caixa!$L$12:$L$5134,$C30)+SUMIFS(Banco!$M$12:$M$5000,Banco!$B$12:$B$5000,DT$12,Banco!$K$12:$K$5000,$C30))*-1</f>
        <v>0</v>
      </c>
      <c r="DU30" s="101">
        <f>(SUMIFS(Caixa!$N$12:$N$5134,Caixa!$B$12:$B$5134,DU$12,Caixa!$L$12:$L$5134,$C30)+SUMIFS(Banco!$M$12:$M$5000,Banco!$B$12:$B$5000,DU$12,Banco!$K$12:$K$5000,$C30))*-1</f>
        <v>0</v>
      </c>
      <c r="DV30" s="101">
        <f>(SUMIFS(Caixa!$N$12:$N$5134,Caixa!$B$12:$B$5134,DV$12,Caixa!$L$12:$L$5134,$C30)+SUMIFS(Banco!$M$12:$M$5000,Banco!$B$12:$B$5000,DV$12,Banco!$K$12:$K$5000,$C30))*-1</f>
        <v>0</v>
      </c>
      <c r="DW30" s="102">
        <f t="shared" si="334"/>
        <v>0</v>
      </c>
      <c r="DX30" s="101">
        <f>(SUMIFS(Caixa!$N$12:$N$5134,Caixa!$B$12:$B$5134,DX$12,Caixa!$L$12:$L$5134,$C30)+SUMIFS(Banco!$M$12:$M$5000,Banco!$B$12:$B$5000,DX$12,Banco!$K$12:$K$5000,$C30))*-1</f>
        <v>0</v>
      </c>
      <c r="DY30" s="101">
        <f>(SUMIFS(Caixa!$N$12:$N$5134,Caixa!$B$12:$B$5134,DY$12,Caixa!$L$12:$L$5134,$C30)+SUMIFS(Banco!$M$12:$M$5000,Banco!$B$12:$B$5000,DY$12,Banco!$K$12:$K$5000,$C30))*-1</f>
        <v>0</v>
      </c>
      <c r="DZ30" s="101">
        <f>(SUMIFS(Caixa!$N$12:$N$5134,Caixa!$B$12:$B$5134,DZ$12,Caixa!$L$12:$L$5134,$C30)+SUMIFS(Banco!$M$12:$M$5000,Banco!$B$12:$B$5000,DZ$12,Banco!$K$12:$K$5000,$C30))*-1</f>
        <v>0</v>
      </c>
      <c r="EA30" s="101">
        <f>(SUMIFS(Caixa!$N$12:$N$5134,Caixa!$B$12:$B$5134,EA$12,Caixa!$L$12:$L$5134,$C30)+SUMIFS(Banco!$M$12:$M$5000,Banco!$B$12:$B$5000,EA$12,Banco!$K$12:$K$5000,$C30))*-1</f>
        <v>0</v>
      </c>
      <c r="EB30" s="101">
        <f>(SUMIFS(Caixa!$N$12:$N$5134,Caixa!$B$12:$B$5134,EB$12,Caixa!$L$12:$L$5134,$C30)+SUMIFS(Banco!$M$12:$M$5000,Banco!$B$12:$B$5000,EB$12,Banco!$K$12:$K$5000,$C30))*-1</f>
        <v>0</v>
      </c>
      <c r="EC30" s="101">
        <f>(SUMIFS(Caixa!$N$12:$N$5134,Caixa!$B$12:$B$5134,EC$12,Caixa!$L$12:$L$5134,$C30)+SUMIFS(Banco!$M$12:$M$5000,Banco!$B$12:$B$5000,EC$12,Banco!$K$12:$K$5000,$C30))*-1</f>
        <v>0</v>
      </c>
      <c r="ED30" s="101">
        <f>(SUMIFS(Caixa!$N$12:$N$5134,Caixa!$B$12:$B$5134,ED$12,Caixa!$L$12:$L$5134,$C30)+SUMIFS(Banco!$M$12:$M$5000,Banco!$B$12:$B$5000,ED$12,Banco!$K$12:$K$5000,$C30))*-1</f>
        <v>0</v>
      </c>
      <c r="EE30" s="101">
        <f>(SUMIFS(Caixa!$N$12:$N$5134,Caixa!$B$12:$B$5134,EE$12,Caixa!$L$12:$L$5134,$C30)+SUMIFS(Banco!$M$12:$M$5000,Banco!$B$12:$B$5000,EE$12,Banco!$K$12:$K$5000,$C30))*-1</f>
        <v>0</v>
      </c>
      <c r="EF30" s="101">
        <f>(SUMIFS(Caixa!$N$12:$N$5134,Caixa!$B$12:$B$5134,EF$12,Caixa!$L$12:$L$5134,$C30)+SUMIFS(Banco!$M$12:$M$5000,Banco!$B$12:$B$5000,EF$12,Banco!$K$12:$K$5000,$C30))*-1</f>
        <v>0</v>
      </c>
      <c r="EG30" s="101">
        <f>(SUMIFS(Caixa!$N$12:$N$5134,Caixa!$B$12:$B$5134,EG$12,Caixa!$L$12:$L$5134,$C30)+SUMIFS(Banco!$M$12:$M$5000,Banco!$B$12:$B$5000,EG$12,Banco!$K$12:$K$5000,$C30))*-1</f>
        <v>0</v>
      </c>
      <c r="EH30" s="101">
        <f>(SUMIFS(Caixa!$N$12:$N$5134,Caixa!$B$12:$B$5134,EH$12,Caixa!$L$12:$L$5134,$C30)+SUMIFS(Banco!$M$12:$M$5000,Banco!$B$12:$B$5000,EH$12,Banco!$K$12:$K$5000,$C30))*-1</f>
        <v>0</v>
      </c>
      <c r="EI30" s="101">
        <f>(SUMIFS(Caixa!$N$12:$N$5134,Caixa!$B$12:$B$5134,EI$12,Caixa!$L$12:$L$5134,$C30)+SUMIFS(Banco!$M$12:$M$5000,Banco!$B$12:$B$5000,EI$12,Banco!$K$12:$K$5000,$C30))*-1</f>
        <v>0</v>
      </c>
      <c r="EJ30" s="101">
        <f>(SUMIFS(Caixa!$N$12:$N$5134,Caixa!$B$12:$B$5134,EJ$12,Caixa!$L$12:$L$5134,$C30)+SUMIFS(Banco!$M$12:$M$5000,Banco!$B$12:$B$5000,EJ$12,Banco!$K$12:$K$5000,$C30))*-1</f>
        <v>0</v>
      </c>
      <c r="EK30" s="101">
        <f>(SUMIFS(Caixa!$N$12:$N$5134,Caixa!$B$12:$B$5134,EK$12,Caixa!$L$12:$L$5134,$C30)+SUMIFS(Banco!$M$12:$M$5000,Banco!$B$12:$B$5000,EK$12,Banco!$K$12:$K$5000,$C30))*-1</f>
        <v>0</v>
      </c>
      <c r="EL30" s="101">
        <f>(SUMIFS(Caixa!$N$12:$N$5134,Caixa!$B$12:$B$5134,EL$12,Caixa!$L$12:$L$5134,$C30)+SUMIFS(Banco!$M$12:$M$5000,Banco!$B$12:$B$5000,EL$12,Banco!$K$12:$K$5000,$C30))*-1</f>
        <v>0</v>
      </c>
      <c r="EM30" s="101">
        <f>(SUMIFS(Caixa!$N$12:$N$5134,Caixa!$B$12:$B$5134,EM$12,Caixa!$L$12:$L$5134,$C30)+SUMIFS(Banco!$M$12:$M$5000,Banco!$B$12:$B$5000,EM$12,Banco!$K$12:$K$5000,$C30))*-1</f>
        <v>0</v>
      </c>
      <c r="EN30" s="101">
        <f>(SUMIFS(Caixa!$N$12:$N$5134,Caixa!$B$12:$B$5134,EN$12,Caixa!$L$12:$L$5134,$C30)+SUMIFS(Banco!$M$12:$M$5000,Banco!$B$12:$B$5000,EN$12,Banco!$K$12:$K$5000,$C30))*-1</f>
        <v>0</v>
      </c>
      <c r="EO30" s="101">
        <f>(SUMIFS(Caixa!$N$12:$N$5134,Caixa!$B$12:$B$5134,EO$12,Caixa!$L$12:$L$5134,$C30)+SUMIFS(Banco!$M$12:$M$5000,Banco!$B$12:$B$5000,EO$12,Banco!$K$12:$K$5000,$C30))*-1</f>
        <v>0</v>
      </c>
      <c r="EP30" s="101">
        <f>(SUMIFS(Caixa!$N$12:$N$5134,Caixa!$B$12:$B$5134,EP$12,Caixa!$L$12:$L$5134,$C30)+SUMIFS(Banco!$M$12:$M$5000,Banco!$B$12:$B$5000,EP$12,Banco!$K$12:$K$5000,$C30))*-1</f>
        <v>0</v>
      </c>
      <c r="EQ30" s="101">
        <f>(SUMIFS(Caixa!$N$12:$N$5134,Caixa!$B$12:$B$5134,EQ$12,Caixa!$L$12:$L$5134,$C30)+SUMIFS(Banco!$M$12:$M$5000,Banco!$B$12:$B$5000,EQ$12,Banco!$K$12:$K$5000,$C30))*-1</f>
        <v>0</v>
      </c>
      <c r="ER30" s="101">
        <f>(SUMIFS(Caixa!$N$12:$N$5134,Caixa!$B$12:$B$5134,ER$12,Caixa!$L$12:$L$5134,$C30)+SUMIFS(Banco!$M$12:$M$5000,Banco!$B$12:$B$5000,ER$12,Banco!$K$12:$K$5000,$C30))*-1</f>
        <v>0</v>
      </c>
      <c r="ES30" s="101">
        <f>(SUMIFS(Caixa!$N$12:$N$5134,Caixa!$B$12:$B$5134,ES$12,Caixa!$L$12:$L$5134,$C30)+SUMIFS(Banco!$M$12:$M$5000,Banco!$B$12:$B$5000,ES$12,Banco!$K$12:$K$5000,$C30))*-1</f>
        <v>0</v>
      </c>
      <c r="ET30" s="101">
        <f>(SUMIFS(Caixa!$N$12:$N$5134,Caixa!$B$12:$B$5134,ET$12,Caixa!$L$12:$L$5134,$C30)+SUMIFS(Banco!$M$12:$M$5000,Banco!$B$12:$B$5000,ET$12,Banco!$K$12:$K$5000,$C30))*-1</f>
        <v>0</v>
      </c>
      <c r="EU30" s="101">
        <f>(SUMIFS(Caixa!$N$12:$N$5134,Caixa!$B$12:$B$5134,EU$12,Caixa!$L$12:$L$5134,$C30)+SUMIFS(Banco!$M$12:$M$5000,Banco!$B$12:$B$5000,EU$12,Banco!$K$12:$K$5000,$C30))*-1</f>
        <v>0</v>
      </c>
      <c r="EV30" s="101">
        <f>(SUMIFS(Caixa!$N$12:$N$5134,Caixa!$B$12:$B$5134,EV$12,Caixa!$L$12:$L$5134,$C30)+SUMIFS(Banco!$M$12:$M$5000,Banco!$B$12:$B$5000,EV$12,Banco!$K$12:$K$5000,$C30))*-1</f>
        <v>0</v>
      </c>
      <c r="EW30" s="101">
        <f>(SUMIFS(Caixa!$N$12:$N$5134,Caixa!$B$12:$B$5134,EW$12,Caixa!$L$12:$L$5134,$C30)+SUMIFS(Banco!$M$12:$M$5000,Banco!$B$12:$B$5000,EW$12,Banco!$K$12:$K$5000,$C30))*-1</f>
        <v>0</v>
      </c>
      <c r="EX30" s="101">
        <f>(SUMIFS(Caixa!$N$12:$N$5134,Caixa!$B$12:$B$5134,EX$12,Caixa!$L$12:$L$5134,$C30)+SUMIFS(Banco!$M$12:$M$5000,Banco!$B$12:$B$5000,EX$12,Banco!$K$12:$K$5000,$C30))*-1</f>
        <v>0</v>
      </c>
      <c r="EY30" s="101">
        <f>(SUMIFS(Caixa!$N$12:$N$5134,Caixa!$B$12:$B$5134,EY$12,Caixa!$L$12:$L$5134,$C30)+SUMIFS(Banco!$M$12:$M$5000,Banco!$B$12:$B$5000,EY$12,Banco!$K$12:$K$5000,$C30))*-1</f>
        <v>0</v>
      </c>
      <c r="EZ30" s="101">
        <f>(SUMIFS(Caixa!$N$12:$N$5134,Caixa!$B$12:$B$5134,EZ$12,Caixa!$L$12:$L$5134,$C30)+SUMIFS(Banco!$M$12:$M$5000,Banco!$B$12:$B$5000,EZ$12,Banco!$K$12:$K$5000,$C30))*-1</f>
        <v>0</v>
      </c>
      <c r="FA30" s="101">
        <f>(SUMIFS(Caixa!$N$12:$N$5134,Caixa!$B$12:$B$5134,FA$12,Caixa!$L$12:$L$5134,$C30)+SUMIFS(Banco!$M$12:$M$5000,Banco!$B$12:$B$5000,FA$12,Banco!$K$12:$K$5000,$C30))*-1</f>
        <v>0</v>
      </c>
      <c r="FB30" s="101">
        <f>(SUMIFS(Caixa!$N$12:$N$5134,Caixa!$B$12:$B$5134,FB$12,Caixa!$L$12:$L$5134,$C30)+SUMIFS(Banco!$M$12:$M$5000,Banco!$B$12:$B$5000,FB$12,Banco!$K$12:$K$5000,$C30))*-1</f>
        <v>0</v>
      </c>
      <c r="FC30" s="102">
        <f t="shared" si="340"/>
        <v>0</v>
      </c>
      <c r="FD30" s="101">
        <f>(SUMIFS(Caixa!$N$12:$N$5134,Caixa!$B$12:$B$5134,FD$12,Caixa!$L$12:$L$5134,$C30)+SUMIFS(Banco!$M$12:$M$5000,Banco!$B$12:$B$5000,FD$12,Banco!$K$12:$K$5000,$C30))*-1</f>
        <v>0</v>
      </c>
      <c r="FE30" s="101">
        <f>(SUMIFS(Caixa!$N$12:$N$5134,Caixa!$B$12:$B$5134,FE$12,Caixa!$L$12:$L$5134,$C30)+SUMIFS(Banco!$M$12:$M$5000,Banco!$B$12:$B$5000,FE$12,Banco!$K$12:$K$5000,$C30))*-1</f>
        <v>0</v>
      </c>
      <c r="FF30" s="101">
        <f>(SUMIFS(Caixa!$N$12:$N$5134,Caixa!$B$12:$B$5134,FF$12,Caixa!$L$12:$L$5134,$C30)+SUMIFS(Banco!$M$12:$M$5000,Banco!$B$12:$B$5000,FF$12,Banco!$K$12:$K$5000,$C30))*-1</f>
        <v>0</v>
      </c>
      <c r="FG30" s="101">
        <f>(SUMIFS(Caixa!$N$12:$N$5134,Caixa!$B$12:$B$5134,FG$12,Caixa!$L$12:$L$5134,$C30)+SUMIFS(Banco!$M$12:$M$5000,Banco!$B$12:$B$5000,FG$12,Banco!$K$12:$K$5000,$C30))*-1</f>
        <v>0</v>
      </c>
      <c r="FH30" s="101">
        <f>(SUMIFS(Caixa!$N$12:$N$5134,Caixa!$B$12:$B$5134,FH$12,Caixa!$L$12:$L$5134,$C30)+SUMIFS(Banco!$M$12:$M$5000,Banco!$B$12:$B$5000,FH$12,Banco!$K$12:$K$5000,$C30))*-1</f>
        <v>0</v>
      </c>
      <c r="FI30" s="101">
        <f>(SUMIFS(Caixa!$N$12:$N$5134,Caixa!$B$12:$B$5134,FI$12,Caixa!$L$12:$L$5134,$C30)+SUMIFS(Banco!$M$12:$M$5000,Banco!$B$12:$B$5000,FI$12,Banco!$K$12:$K$5000,$C30))*-1</f>
        <v>0</v>
      </c>
      <c r="FJ30" s="101">
        <f>(SUMIFS(Caixa!$N$12:$N$5134,Caixa!$B$12:$B$5134,FJ$12,Caixa!$L$12:$L$5134,$C30)+SUMIFS(Banco!$M$12:$M$5000,Banco!$B$12:$B$5000,FJ$12,Banco!$K$12:$K$5000,$C30))*-1</f>
        <v>0</v>
      </c>
      <c r="FK30" s="101">
        <f>(SUMIFS(Caixa!$N$12:$N$5134,Caixa!$B$12:$B$5134,FK$12,Caixa!$L$12:$L$5134,$C30)+SUMIFS(Banco!$M$12:$M$5000,Banco!$B$12:$B$5000,FK$12,Banco!$K$12:$K$5000,$C30))*-1</f>
        <v>0</v>
      </c>
      <c r="FL30" s="101">
        <f>(SUMIFS(Caixa!$N$12:$N$5134,Caixa!$B$12:$B$5134,FL$12,Caixa!$L$12:$L$5134,$C30)+SUMIFS(Banco!$M$12:$M$5000,Banco!$B$12:$B$5000,FL$12,Banco!$K$12:$K$5000,$C30))*-1</f>
        <v>0</v>
      </c>
      <c r="FM30" s="101">
        <f>(SUMIFS(Caixa!$N$12:$N$5134,Caixa!$B$12:$B$5134,FM$12,Caixa!$L$12:$L$5134,$C30)+SUMIFS(Banco!$M$12:$M$5000,Banco!$B$12:$B$5000,FM$12,Banco!$K$12:$K$5000,$C30))*-1</f>
        <v>0</v>
      </c>
      <c r="FN30" s="101">
        <f>(SUMIFS(Caixa!$N$12:$N$5134,Caixa!$B$12:$B$5134,FN$12,Caixa!$L$12:$L$5134,$C30)+SUMIFS(Banco!$M$12:$M$5000,Banco!$B$12:$B$5000,FN$12,Banco!$K$12:$K$5000,$C30))*-1</f>
        <v>0</v>
      </c>
      <c r="FO30" s="101">
        <f>(SUMIFS(Caixa!$N$12:$N$5134,Caixa!$B$12:$B$5134,FO$12,Caixa!$L$12:$L$5134,$C30)+SUMIFS(Banco!$M$12:$M$5000,Banco!$B$12:$B$5000,FO$12,Banco!$K$12:$K$5000,$C30))*-1</f>
        <v>0</v>
      </c>
      <c r="FP30" s="101">
        <f>(SUMIFS(Caixa!$N$12:$N$5134,Caixa!$B$12:$B$5134,FP$12,Caixa!$L$12:$L$5134,$C30)+SUMIFS(Banco!$M$12:$M$5000,Banco!$B$12:$B$5000,FP$12,Banco!$K$12:$K$5000,$C30))*-1</f>
        <v>0</v>
      </c>
      <c r="FQ30" s="101">
        <f>(SUMIFS(Caixa!$N$12:$N$5134,Caixa!$B$12:$B$5134,FQ$12,Caixa!$L$12:$L$5134,$C30)+SUMIFS(Banco!$M$12:$M$5000,Banco!$B$12:$B$5000,FQ$12,Banco!$K$12:$K$5000,$C30))*-1</f>
        <v>0</v>
      </c>
      <c r="FR30" s="101">
        <f>(SUMIFS(Caixa!$N$12:$N$5134,Caixa!$B$12:$B$5134,FR$12,Caixa!$L$12:$L$5134,$C30)+SUMIFS(Banco!$M$12:$M$5000,Banco!$B$12:$B$5000,FR$12,Banco!$K$12:$K$5000,$C30))*-1</f>
        <v>0</v>
      </c>
      <c r="FS30" s="101">
        <f>(SUMIFS(Caixa!$N$12:$N$5134,Caixa!$B$12:$B$5134,FS$12,Caixa!$L$12:$L$5134,$C30)+SUMIFS(Banco!$M$12:$M$5000,Banco!$B$12:$B$5000,FS$12,Banco!$K$12:$K$5000,$C30))*-1</f>
        <v>0</v>
      </c>
      <c r="FT30" s="101">
        <f>(SUMIFS(Caixa!$N$12:$N$5134,Caixa!$B$12:$B$5134,FT$12,Caixa!$L$12:$L$5134,$C30)+SUMIFS(Banco!$M$12:$M$5000,Banco!$B$12:$B$5000,FT$12,Banco!$K$12:$K$5000,$C30))*-1</f>
        <v>0</v>
      </c>
      <c r="FU30" s="101">
        <f>(SUMIFS(Caixa!$N$12:$N$5134,Caixa!$B$12:$B$5134,FU$12,Caixa!$L$12:$L$5134,$C30)+SUMIFS(Banco!$M$12:$M$5000,Banco!$B$12:$B$5000,FU$12,Banco!$K$12:$K$5000,$C30))*-1</f>
        <v>0</v>
      </c>
      <c r="FV30" s="101">
        <f>(SUMIFS(Caixa!$N$12:$N$5134,Caixa!$B$12:$B$5134,FV$12,Caixa!$L$12:$L$5134,$C30)+SUMIFS(Banco!$M$12:$M$5000,Banco!$B$12:$B$5000,FV$12,Banco!$K$12:$K$5000,$C30))*-1</f>
        <v>0</v>
      </c>
      <c r="FW30" s="101">
        <f>(SUMIFS(Caixa!$N$12:$N$5134,Caixa!$B$12:$B$5134,FW$12,Caixa!$L$12:$L$5134,$C30)+SUMIFS(Banco!$M$12:$M$5000,Banco!$B$12:$B$5000,FW$12,Banco!$K$12:$K$5000,$C30))*-1</f>
        <v>0</v>
      </c>
      <c r="FX30" s="101">
        <f>(SUMIFS(Caixa!$N$12:$N$5134,Caixa!$B$12:$B$5134,FX$12,Caixa!$L$12:$L$5134,$C30)+SUMIFS(Banco!$M$12:$M$5000,Banco!$B$12:$B$5000,FX$12,Banco!$K$12:$K$5000,$C30))*-1</f>
        <v>0</v>
      </c>
      <c r="FY30" s="101">
        <f>(SUMIFS(Caixa!$N$12:$N$5134,Caixa!$B$12:$B$5134,FY$12,Caixa!$L$12:$L$5134,$C30)+SUMIFS(Banco!$M$12:$M$5000,Banco!$B$12:$B$5000,FY$12,Banco!$K$12:$K$5000,$C30))*-1</f>
        <v>0</v>
      </c>
      <c r="FZ30" s="101">
        <f>(SUMIFS(Caixa!$N$12:$N$5134,Caixa!$B$12:$B$5134,FZ$12,Caixa!$L$12:$L$5134,$C30)+SUMIFS(Banco!$M$12:$M$5000,Banco!$B$12:$B$5000,FZ$12,Banco!$K$12:$K$5000,$C30))*-1</f>
        <v>0</v>
      </c>
      <c r="GA30" s="101">
        <f>(SUMIFS(Caixa!$N$12:$N$5134,Caixa!$B$12:$B$5134,GA$12,Caixa!$L$12:$L$5134,$C30)+SUMIFS(Banco!$M$12:$M$5000,Banco!$B$12:$B$5000,GA$12,Banco!$K$12:$K$5000,$C30))*-1</f>
        <v>0</v>
      </c>
      <c r="GB30" s="101">
        <f>(SUMIFS(Caixa!$N$12:$N$5134,Caixa!$B$12:$B$5134,GB$12,Caixa!$L$12:$L$5134,$C30)+SUMIFS(Banco!$M$12:$M$5000,Banco!$B$12:$B$5000,GB$12,Banco!$K$12:$K$5000,$C30))*-1</f>
        <v>0</v>
      </c>
      <c r="GC30" s="101">
        <f>(SUMIFS(Caixa!$N$12:$N$5134,Caixa!$B$12:$B$5134,GC$12,Caixa!$L$12:$L$5134,$C30)+SUMIFS(Banco!$M$12:$M$5000,Banco!$B$12:$B$5000,GC$12,Banco!$K$12:$K$5000,$C30))*-1</f>
        <v>0</v>
      </c>
      <c r="GD30" s="101">
        <f>(SUMIFS(Caixa!$N$12:$N$5134,Caixa!$B$12:$B$5134,GD$12,Caixa!$L$12:$L$5134,$C30)+SUMIFS(Banco!$M$12:$M$5000,Banco!$B$12:$B$5000,GD$12,Banco!$K$12:$K$5000,$C30))*-1</f>
        <v>0</v>
      </c>
      <c r="GE30" s="101">
        <f>(SUMIFS(Caixa!$N$12:$N$5134,Caixa!$B$12:$B$5134,GE$12,Caixa!$L$12:$L$5134,$C30)+SUMIFS(Banco!$M$12:$M$5000,Banco!$B$12:$B$5000,GE$12,Banco!$K$12:$K$5000,$C30))*-1</f>
        <v>0</v>
      </c>
      <c r="GF30" s="101">
        <f>(SUMIFS(Caixa!$N$12:$N$5134,Caixa!$B$12:$B$5134,GF$12,Caixa!$L$12:$L$5134,$C30)+SUMIFS(Banco!$M$12:$M$5000,Banco!$B$12:$B$5000,GF$12,Banco!$K$12:$K$5000,$C30))*-1</f>
        <v>0</v>
      </c>
      <c r="GG30" s="101">
        <f>(SUMIFS(Caixa!$N$12:$N$5134,Caixa!$B$12:$B$5134,GG$12,Caixa!$L$12:$L$5134,$C30)+SUMIFS(Banco!$M$12:$M$5000,Banco!$B$12:$B$5000,GG$12,Banco!$K$12:$K$5000,$C30))*-1</f>
        <v>0</v>
      </c>
      <c r="GH30" s="102">
        <f t="shared" si="335"/>
        <v>0</v>
      </c>
      <c r="GI30" s="101">
        <f>(SUMIFS(Caixa!$N$12:$N$5134,Caixa!$B$12:$B$5134,GI$12,Caixa!$L$12:$L$5134,$C30)+SUMIFS(Banco!$M$12:$M$5000,Banco!$B$12:$B$5000,GI$12,Banco!$K$12:$K$5000,$C30))*-1</f>
        <v>0</v>
      </c>
      <c r="GJ30" s="101">
        <f>(SUMIFS(Caixa!$N$12:$N$5134,Caixa!$B$12:$B$5134,GJ$12,Caixa!$L$12:$L$5134,$C30)+SUMIFS(Banco!$M$12:$M$5000,Banco!$B$12:$B$5000,GJ$12,Banco!$K$12:$K$5000,$C30))*-1</f>
        <v>0</v>
      </c>
      <c r="GK30" s="101">
        <f>(SUMIFS(Caixa!$N$12:$N$5134,Caixa!$B$12:$B$5134,GK$12,Caixa!$L$12:$L$5134,$C30)+SUMIFS(Banco!$M$12:$M$5000,Banco!$B$12:$B$5000,GK$12,Banco!$K$12:$K$5000,$C30))*-1</f>
        <v>0</v>
      </c>
      <c r="GL30" s="101">
        <f>(SUMIFS(Caixa!$N$12:$N$5134,Caixa!$B$12:$B$5134,GL$12,Caixa!$L$12:$L$5134,$C30)+SUMIFS(Banco!$M$12:$M$5000,Banco!$B$12:$B$5000,GL$12,Banco!$K$12:$K$5000,$C30))*-1</f>
        <v>0</v>
      </c>
      <c r="GM30" s="101">
        <f>(SUMIFS(Caixa!$N$12:$N$5134,Caixa!$B$12:$B$5134,GM$12,Caixa!$L$12:$L$5134,$C30)+SUMIFS(Banco!$M$12:$M$5000,Banco!$B$12:$B$5000,GM$12,Banco!$K$12:$K$5000,$C30))*-1</f>
        <v>0</v>
      </c>
      <c r="GN30" s="101">
        <f>(SUMIFS(Caixa!$N$12:$N$5134,Caixa!$B$12:$B$5134,GN$12,Caixa!$L$12:$L$5134,$C30)+SUMIFS(Banco!$M$12:$M$5000,Banco!$B$12:$B$5000,GN$12,Banco!$K$12:$K$5000,$C30))*-1</f>
        <v>0</v>
      </c>
      <c r="GO30" s="101">
        <f>(SUMIFS(Caixa!$N$12:$N$5134,Caixa!$B$12:$B$5134,GO$12,Caixa!$L$12:$L$5134,$C30)+SUMIFS(Banco!$M$12:$M$5000,Banco!$B$12:$B$5000,GO$12,Banco!$K$12:$K$5000,$C30))*-1</f>
        <v>0</v>
      </c>
      <c r="GP30" s="101">
        <f>(SUMIFS(Caixa!$N$12:$N$5134,Caixa!$B$12:$B$5134,GP$12,Caixa!$L$12:$L$5134,$C30)+SUMIFS(Banco!$M$12:$M$5000,Banco!$B$12:$B$5000,GP$12,Banco!$K$12:$K$5000,$C30))*-1</f>
        <v>0</v>
      </c>
      <c r="GQ30" s="101">
        <f>(SUMIFS(Caixa!$N$12:$N$5134,Caixa!$B$12:$B$5134,GQ$12,Caixa!$L$12:$L$5134,$C30)+SUMIFS(Banco!$M$12:$M$5000,Banco!$B$12:$B$5000,GQ$12,Banco!$K$12:$K$5000,$C30))*-1</f>
        <v>0</v>
      </c>
      <c r="GR30" s="101">
        <f>(SUMIFS(Caixa!$N$12:$N$5134,Caixa!$B$12:$B$5134,GR$12,Caixa!$L$12:$L$5134,$C30)+SUMIFS(Banco!$M$12:$M$5000,Banco!$B$12:$B$5000,GR$12,Banco!$K$12:$K$5000,$C30))*-1</f>
        <v>0</v>
      </c>
      <c r="GS30" s="101">
        <f>(SUMIFS(Caixa!$N$12:$N$5134,Caixa!$B$12:$B$5134,GS$12,Caixa!$L$12:$L$5134,$C30)+SUMIFS(Banco!$M$12:$M$5000,Banco!$B$12:$B$5000,GS$12,Banco!$K$12:$K$5000,$C30))*-1</f>
        <v>0</v>
      </c>
      <c r="GT30" s="101">
        <f>(SUMIFS(Caixa!$N$12:$N$5134,Caixa!$B$12:$B$5134,GT$12,Caixa!$L$12:$L$5134,$C30)+SUMIFS(Banco!$M$12:$M$5000,Banco!$B$12:$B$5000,GT$12,Banco!$K$12:$K$5000,$C30))*-1</f>
        <v>0</v>
      </c>
      <c r="GU30" s="101">
        <f>(SUMIFS(Caixa!$N$12:$N$5134,Caixa!$B$12:$B$5134,GU$12,Caixa!$L$12:$L$5134,$C30)+SUMIFS(Banco!$M$12:$M$5000,Banco!$B$12:$B$5000,GU$12,Banco!$K$12:$K$5000,$C30))*-1</f>
        <v>0</v>
      </c>
      <c r="GV30" s="101">
        <f>(SUMIFS(Caixa!$N$12:$N$5134,Caixa!$B$12:$B$5134,GV$12,Caixa!$L$12:$L$5134,$C30)+SUMIFS(Banco!$M$12:$M$5000,Banco!$B$12:$B$5000,GV$12,Banco!$K$12:$K$5000,$C30))*-1</f>
        <v>0</v>
      </c>
      <c r="GW30" s="101">
        <f>(SUMIFS(Caixa!$N$12:$N$5134,Caixa!$B$12:$B$5134,GW$12,Caixa!$L$12:$L$5134,$C30)+SUMIFS(Banco!$M$12:$M$5000,Banco!$B$12:$B$5000,GW$12,Banco!$K$12:$K$5000,$C30))*-1</f>
        <v>0</v>
      </c>
      <c r="GX30" s="101">
        <f>(SUMIFS(Caixa!$N$12:$N$5134,Caixa!$B$12:$B$5134,GX$12,Caixa!$L$12:$L$5134,$C30)+SUMIFS(Banco!$M$12:$M$5000,Banco!$B$12:$B$5000,GX$12,Banco!$K$12:$K$5000,$C30))*-1</f>
        <v>0</v>
      </c>
      <c r="GY30" s="101">
        <f>(SUMIFS(Caixa!$N$12:$N$5134,Caixa!$B$12:$B$5134,GY$12,Caixa!$L$12:$L$5134,$C30)+SUMIFS(Banco!$M$12:$M$5000,Banco!$B$12:$B$5000,GY$12,Banco!$K$12:$K$5000,$C30))*-1</f>
        <v>0</v>
      </c>
      <c r="GZ30" s="101">
        <f>(SUMIFS(Caixa!$N$12:$N$5134,Caixa!$B$12:$B$5134,GZ$12,Caixa!$L$12:$L$5134,$C30)+SUMIFS(Banco!$M$12:$M$5000,Banco!$B$12:$B$5000,GZ$12,Banco!$K$12:$K$5000,$C30))*-1</f>
        <v>0</v>
      </c>
      <c r="HA30" s="101">
        <f>(SUMIFS(Caixa!$N$12:$N$5134,Caixa!$B$12:$B$5134,HA$12,Caixa!$L$12:$L$5134,$C30)+SUMIFS(Banco!$M$12:$M$5000,Banco!$B$12:$B$5000,HA$12,Banco!$K$12:$K$5000,$C30))*-1</f>
        <v>0</v>
      </c>
      <c r="HB30" s="101">
        <f>(SUMIFS(Caixa!$N$12:$N$5134,Caixa!$B$12:$B$5134,HB$12,Caixa!$L$12:$L$5134,$C30)+SUMIFS(Banco!$M$12:$M$5000,Banco!$B$12:$B$5000,HB$12,Banco!$K$12:$K$5000,$C30))*-1</f>
        <v>0</v>
      </c>
      <c r="HC30" s="101">
        <f>(SUMIFS(Caixa!$N$12:$N$5134,Caixa!$B$12:$B$5134,HC$12,Caixa!$L$12:$L$5134,$C30)+SUMIFS(Banco!$M$12:$M$5000,Banco!$B$12:$B$5000,HC$12,Banco!$K$12:$K$5000,$C30))*-1</f>
        <v>0</v>
      </c>
      <c r="HD30" s="101">
        <f>(SUMIFS(Caixa!$N$12:$N$5134,Caixa!$B$12:$B$5134,HD$12,Caixa!$L$12:$L$5134,$C30)+SUMIFS(Banco!$M$12:$M$5000,Banco!$B$12:$B$5000,HD$12,Banco!$K$12:$K$5000,$C30))*-1</f>
        <v>0</v>
      </c>
      <c r="HE30" s="101">
        <f>(SUMIFS(Caixa!$N$12:$N$5134,Caixa!$B$12:$B$5134,HE$12,Caixa!$L$12:$L$5134,$C30)+SUMIFS(Banco!$M$12:$M$5000,Banco!$B$12:$B$5000,HE$12,Banco!$K$12:$K$5000,$C30))*-1</f>
        <v>0</v>
      </c>
      <c r="HF30" s="101">
        <f>(SUMIFS(Caixa!$N$12:$N$5134,Caixa!$B$12:$B$5134,HF$12,Caixa!$L$12:$L$5134,$C30)+SUMIFS(Banco!$M$12:$M$5000,Banco!$B$12:$B$5000,HF$12,Banco!$K$12:$K$5000,$C30))*-1</f>
        <v>0</v>
      </c>
      <c r="HG30" s="101">
        <f>(SUMIFS(Caixa!$N$12:$N$5134,Caixa!$B$12:$B$5134,HG$12,Caixa!$L$12:$L$5134,$C30)+SUMIFS(Banco!$M$12:$M$5000,Banco!$B$12:$B$5000,HG$12,Banco!$K$12:$K$5000,$C30))*-1</f>
        <v>0</v>
      </c>
      <c r="HH30" s="101">
        <f>(SUMIFS(Caixa!$N$12:$N$5134,Caixa!$B$12:$B$5134,HH$12,Caixa!$L$12:$L$5134,$C30)+SUMIFS(Banco!$M$12:$M$5000,Banco!$B$12:$B$5000,HH$12,Banco!$K$12:$K$5000,$C30))*-1</f>
        <v>0</v>
      </c>
      <c r="HI30" s="101">
        <f>(SUMIFS(Caixa!$N$12:$N$5134,Caixa!$B$12:$B$5134,HI$12,Caixa!$L$12:$L$5134,$C30)+SUMIFS(Banco!$M$12:$M$5000,Banco!$B$12:$B$5000,HI$12,Banco!$K$12:$K$5000,$C30))*-1</f>
        <v>0</v>
      </c>
      <c r="HJ30" s="101">
        <f>(SUMIFS(Caixa!$N$12:$N$5134,Caixa!$B$12:$B$5134,HJ$12,Caixa!$L$12:$L$5134,$C30)+SUMIFS(Banco!$M$12:$M$5000,Banco!$B$12:$B$5000,HJ$12,Banco!$K$12:$K$5000,$C30))*-1</f>
        <v>0</v>
      </c>
      <c r="HK30" s="101">
        <f>(SUMIFS(Caixa!$N$12:$N$5134,Caixa!$B$12:$B$5134,HK$12,Caixa!$L$12:$L$5134,$C30)+SUMIFS(Banco!$M$12:$M$5000,Banco!$B$12:$B$5000,HK$12,Banco!$K$12:$K$5000,$C30))*-1</f>
        <v>0</v>
      </c>
      <c r="HL30" s="101">
        <f>(SUMIFS(Caixa!$N$12:$N$5134,Caixa!$B$12:$B$5134,HL$12,Caixa!$L$12:$L$5134,$C30)+SUMIFS(Banco!$M$12:$M$5000,Banco!$B$12:$B$5000,HL$12,Banco!$K$12:$K$5000,$C30))*-1</f>
        <v>0</v>
      </c>
      <c r="HM30" s="101">
        <f>(SUMIFS(Caixa!$N$12:$N$5134,Caixa!$B$12:$B$5134,HM$12,Caixa!$L$12:$L$5134,$C30)+SUMIFS(Banco!$M$12:$M$5000,Banco!$B$12:$B$5000,HM$12,Banco!$K$12:$K$5000,$C30))*-1</f>
        <v>0</v>
      </c>
      <c r="HN30" s="102">
        <f t="shared" si="341"/>
        <v>0</v>
      </c>
      <c r="HO30" s="101">
        <f>(SUMIFS(Caixa!$N$12:$N$5134,Caixa!$B$12:$B$5134,HO$12,Caixa!$L$12:$L$5134,$C30)+SUMIFS(Banco!$M$12:$M$5000,Banco!$B$12:$B$5000,HO$12,Banco!$K$12:$K$5000,$C30))*-1</f>
        <v>0</v>
      </c>
      <c r="HP30" s="101">
        <f>(SUMIFS(Caixa!$N$12:$N$5134,Caixa!$B$12:$B$5134,HP$12,Caixa!$L$12:$L$5134,$C30)+SUMIFS(Banco!$M$12:$M$5000,Banco!$B$12:$B$5000,HP$12,Banco!$K$12:$K$5000,$C30))*-1</f>
        <v>0</v>
      </c>
      <c r="HQ30" s="101">
        <f>(SUMIFS(Caixa!$N$12:$N$5134,Caixa!$B$12:$B$5134,HQ$12,Caixa!$L$12:$L$5134,$C30)+SUMIFS(Banco!$M$12:$M$5000,Banco!$B$12:$B$5000,HQ$12,Banco!$K$12:$K$5000,$C30))*-1</f>
        <v>0</v>
      </c>
      <c r="HR30" s="101">
        <f>(SUMIFS(Caixa!$N$12:$N$5134,Caixa!$B$12:$B$5134,HR$12,Caixa!$L$12:$L$5134,$C30)+SUMIFS(Banco!$M$12:$M$5000,Banco!$B$12:$B$5000,HR$12,Banco!$K$12:$K$5000,$C30))*-1</f>
        <v>0</v>
      </c>
      <c r="HS30" s="101">
        <f>(SUMIFS(Caixa!$N$12:$N$5134,Caixa!$B$12:$B$5134,HS$12,Caixa!$L$12:$L$5134,$C30)+SUMIFS(Banco!$M$12:$M$5000,Banco!$B$12:$B$5000,HS$12,Banco!$K$12:$K$5000,$C30))*-1</f>
        <v>0</v>
      </c>
      <c r="HT30" s="101">
        <f>(SUMIFS(Caixa!$N$12:$N$5134,Caixa!$B$12:$B$5134,HT$12,Caixa!$L$12:$L$5134,$C30)+SUMIFS(Banco!$M$12:$M$5000,Banco!$B$12:$B$5000,HT$12,Banco!$K$12:$K$5000,$C30))*-1</f>
        <v>0</v>
      </c>
      <c r="HU30" s="101">
        <f>(SUMIFS(Caixa!$N$12:$N$5134,Caixa!$B$12:$B$5134,HU$12,Caixa!$L$12:$L$5134,$C30)+SUMIFS(Banco!$M$12:$M$5000,Banco!$B$12:$B$5000,HU$12,Banco!$K$12:$K$5000,$C30))*-1</f>
        <v>0</v>
      </c>
      <c r="HV30" s="101">
        <f>(SUMIFS(Caixa!$N$12:$N$5134,Caixa!$B$12:$B$5134,HV$12,Caixa!$L$12:$L$5134,$C30)+SUMIFS(Banco!$M$12:$M$5000,Banco!$B$12:$B$5000,HV$12,Banco!$K$12:$K$5000,$C30))*-1</f>
        <v>0</v>
      </c>
      <c r="HW30" s="101">
        <f>(SUMIFS(Caixa!$N$12:$N$5134,Caixa!$B$12:$B$5134,HW$12,Caixa!$L$12:$L$5134,$C30)+SUMIFS(Banco!$M$12:$M$5000,Banco!$B$12:$B$5000,HW$12,Banco!$K$12:$K$5000,$C30))*-1</f>
        <v>0</v>
      </c>
      <c r="HX30" s="101">
        <f>(SUMIFS(Caixa!$N$12:$N$5134,Caixa!$B$12:$B$5134,HX$12,Caixa!$L$12:$L$5134,$C30)+SUMIFS(Banco!$M$12:$M$5000,Banco!$B$12:$B$5000,HX$12,Banco!$K$12:$K$5000,$C30))*-1</f>
        <v>0</v>
      </c>
      <c r="HY30" s="101">
        <f>(SUMIFS(Caixa!$N$12:$N$5134,Caixa!$B$12:$B$5134,HY$12,Caixa!$L$12:$L$5134,$C30)+SUMIFS(Banco!$M$12:$M$5000,Banco!$B$12:$B$5000,HY$12,Banco!$K$12:$K$5000,$C30))*-1</f>
        <v>0</v>
      </c>
      <c r="HZ30" s="101">
        <f>(SUMIFS(Caixa!$N$12:$N$5134,Caixa!$B$12:$B$5134,HZ$12,Caixa!$L$12:$L$5134,$C30)+SUMIFS(Banco!$M$12:$M$5000,Banco!$B$12:$B$5000,HZ$12,Banco!$K$12:$K$5000,$C30))*-1</f>
        <v>0</v>
      </c>
      <c r="IA30" s="101">
        <f>(SUMIFS(Caixa!$N$12:$N$5134,Caixa!$B$12:$B$5134,IA$12,Caixa!$L$12:$L$5134,$C30)+SUMIFS(Banco!$M$12:$M$5000,Banco!$B$12:$B$5000,IA$12,Banco!$K$12:$K$5000,$C30))*-1</f>
        <v>0</v>
      </c>
      <c r="IB30" s="101">
        <f>(SUMIFS(Caixa!$N$12:$N$5134,Caixa!$B$12:$B$5134,IB$12,Caixa!$L$12:$L$5134,$C30)+SUMIFS(Banco!$M$12:$M$5000,Banco!$B$12:$B$5000,IB$12,Banco!$K$12:$K$5000,$C30))*-1</f>
        <v>0</v>
      </c>
      <c r="IC30" s="101">
        <f>(SUMIFS(Caixa!$N$12:$N$5134,Caixa!$B$12:$B$5134,IC$12,Caixa!$L$12:$L$5134,$C30)+SUMIFS(Banco!$M$12:$M$5000,Banco!$B$12:$B$5000,IC$12,Banco!$K$12:$K$5000,$C30))*-1</f>
        <v>0</v>
      </c>
      <c r="ID30" s="101">
        <f>(SUMIFS(Caixa!$N$12:$N$5134,Caixa!$B$12:$B$5134,ID$12,Caixa!$L$12:$L$5134,$C30)+SUMIFS(Banco!$M$12:$M$5000,Banco!$B$12:$B$5000,ID$12,Banco!$K$12:$K$5000,$C30))*-1</f>
        <v>0</v>
      </c>
      <c r="IE30" s="101">
        <f>(SUMIFS(Caixa!$N$12:$N$5134,Caixa!$B$12:$B$5134,IE$12,Caixa!$L$12:$L$5134,$C30)+SUMIFS(Banco!$M$12:$M$5000,Banco!$B$12:$B$5000,IE$12,Banco!$K$12:$K$5000,$C30))*-1</f>
        <v>0</v>
      </c>
      <c r="IF30" s="101">
        <f>(SUMIFS(Caixa!$N$12:$N$5134,Caixa!$B$12:$B$5134,IF$12,Caixa!$L$12:$L$5134,$C30)+SUMIFS(Banco!$M$12:$M$5000,Banco!$B$12:$B$5000,IF$12,Banco!$K$12:$K$5000,$C30))*-1</f>
        <v>0</v>
      </c>
      <c r="IG30" s="101">
        <f>(SUMIFS(Caixa!$N$12:$N$5134,Caixa!$B$12:$B$5134,IG$12,Caixa!$L$12:$L$5134,$C30)+SUMIFS(Banco!$M$12:$M$5000,Banco!$B$12:$B$5000,IG$12,Banco!$K$12:$K$5000,$C30))*-1</f>
        <v>0</v>
      </c>
      <c r="IH30" s="101">
        <f>(SUMIFS(Caixa!$N$12:$N$5134,Caixa!$B$12:$B$5134,IH$12,Caixa!$L$12:$L$5134,$C30)+SUMIFS(Banco!$M$12:$M$5000,Banco!$B$12:$B$5000,IH$12,Banco!$K$12:$K$5000,$C30))*-1</f>
        <v>0</v>
      </c>
      <c r="II30" s="101">
        <f>(SUMIFS(Caixa!$N$12:$N$5134,Caixa!$B$12:$B$5134,II$12,Caixa!$L$12:$L$5134,$C30)+SUMIFS(Banco!$M$12:$M$5000,Banco!$B$12:$B$5000,II$12,Banco!$K$12:$K$5000,$C30))*-1</f>
        <v>0</v>
      </c>
      <c r="IJ30" s="101">
        <f>(SUMIFS(Caixa!$N$12:$N$5134,Caixa!$B$12:$B$5134,IJ$12,Caixa!$L$12:$L$5134,$C30)+SUMIFS(Banco!$M$12:$M$5000,Banco!$B$12:$B$5000,IJ$12,Banco!$K$12:$K$5000,$C30))*-1</f>
        <v>0</v>
      </c>
      <c r="IK30" s="101">
        <f>(SUMIFS(Caixa!$N$12:$N$5134,Caixa!$B$12:$B$5134,IK$12,Caixa!$L$12:$L$5134,$C30)+SUMIFS(Banco!$M$12:$M$5000,Banco!$B$12:$B$5000,IK$12,Banco!$K$12:$K$5000,$C30))*-1</f>
        <v>0</v>
      </c>
      <c r="IL30" s="101">
        <f>(SUMIFS(Caixa!$N$12:$N$5134,Caixa!$B$12:$B$5134,IL$12,Caixa!$L$12:$L$5134,$C30)+SUMIFS(Banco!$M$12:$M$5000,Banco!$B$12:$B$5000,IL$12,Banco!$K$12:$K$5000,$C30))*-1</f>
        <v>0</v>
      </c>
      <c r="IM30" s="101">
        <f>(SUMIFS(Caixa!$N$12:$N$5134,Caixa!$B$12:$B$5134,IM$12,Caixa!$L$12:$L$5134,$C30)+SUMIFS(Banco!$M$12:$M$5000,Banco!$B$12:$B$5000,IM$12,Banco!$K$12:$K$5000,$C30))*-1</f>
        <v>0</v>
      </c>
      <c r="IN30" s="101">
        <f>(SUMIFS(Caixa!$N$12:$N$5134,Caixa!$B$12:$B$5134,IN$12,Caixa!$L$12:$L$5134,$C30)+SUMIFS(Banco!$M$12:$M$5000,Banco!$B$12:$B$5000,IN$12,Banco!$K$12:$K$5000,$C30))*-1</f>
        <v>0</v>
      </c>
      <c r="IO30" s="101">
        <f>(SUMIFS(Caixa!$N$12:$N$5134,Caixa!$B$12:$B$5134,IO$12,Caixa!$L$12:$L$5134,$C30)+SUMIFS(Banco!$M$12:$M$5000,Banco!$B$12:$B$5000,IO$12,Banco!$K$12:$K$5000,$C30))*-1</f>
        <v>0</v>
      </c>
      <c r="IP30" s="101">
        <f>(SUMIFS(Caixa!$N$12:$N$5134,Caixa!$B$12:$B$5134,IP$12,Caixa!$L$12:$L$5134,$C30)+SUMIFS(Banco!$M$12:$M$5000,Banco!$B$12:$B$5000,IP$12,Banco!$K$12:$K$5000,$C30))*-1</f>
        <v>0</v>
      </c>
      <c r="IQ30" s="101">
        <f>(SUMIFS(Caixa!$N$12:$N$5134,Caixa!$B$12:$B$5134,IQ$12,Caixa!$L$12:$L$5134,$C30)+SUMIFS(Banco!$M$12:$M$5000,Banco!$B$12:$B$5000,IQ$12,Banco!$K$12:$K$5000,$C30))*-1</f>
        <v>0</v>
      </c>
      <c r="IR30" s="101">
        <f>(SUMIFS(Caixa!$N$12:$N$5134,Caixa!$B$12:$B$5134,IR$12,Caixa!$L$12:$L$5134,$C30)+SUMIFS(Banco!$M$12:$M$5000,Banco!$B$12:$B$5000,IR$12,Banco!$K$12:$K$5000,$C30))*-1</f>
        <v>0</v>
      </c>
      <c r="IS30" s="101">
        <f>(SUMIFS(Caixa!$N$12:$N$5134,Caixa!$B$12:$B$5134,IS$12,Caixa!$L$12:$L$5134,$C30)+SUMIFS(Banco!$M$12:$M$5000,Banco!$B$12:$B$5000,IS$12,Banco!$K$12:$K$5000,$C30))*-1</f>
        <v>0</v>
      </c>
      <c r="IT30" s="102">
        <f t="shared" si="342"/>
        <v>0</v>
      </c>
      <c r="IU30" s="101">
        <f>(SUMIFS(Caixa!$N$12:$N$5134,Caixa!$B$12:$B$5134,IU$12,Caixa!$L$12:$L$5134,$C30)+SUMIFS(Banco!$M$12:$M$5000,Banco!$B$12:$B$5000,IU$12,Banco!$K$12:$K$5000,$C30))*-1</f>
        <v>0</v>
      </c>
      <c r="IV30" s="101">
        <f>(SUMIFS(Caixa!$N$12:$N$5134,Caixa!$B$12:$B$5134,IV$12,Caixa!$L$12:$L$5134,$C30)+SUMIFS(Banco!$M$12:$M$5000,Banco!$B$12:$B$5000,IV$12,Banco!$K$12:$K$5000,$C30))*-1</f>
        <v>0</v>
      </c>
      <c r="IW30" s="101">
        <f>(SUMIFS(Caixa!$N$12:$N$5134,Caixa!$B$12:$B$5134,IW$12,Caixa!$L$12:$L$5134,$C30)+SUMIFS(Banco!$M$12:$M$5000,Banco!$B$12:$B$5000,IW$12,Banco!$K$12:$K$5000,$C30))*-1</f>
        <v>0</v>
      </c>
      <c r="IX30" s="101">
        <f>(SUMIFS(Caixa!$N$12:$N$5134,Caixa!$B$12:$B$5134,IX$12,Caixa!$L$12:$L$5134,$C30)+SUMIFS(Banco!$M$12:$M$5000,Banco!$B$12:$B$5000,IX$12,Banco!$K$12:$K$5000,$C30))*-1</f>
        <v>0</v>
      </c>
      <c r="IY30" s="101">
        <f>(SUMIFS(Caixa!$N$12:$N$5134,Caixa!$B$12:$B$5134,IY$12,Caixa!$L$12:$L$5134,$C30)+SUMIFS(Banco!$M$12:$M$5000,Banco!$B$12:$B$5000,IY$12,Banco!$K$12:$K$5000,$C30))*-1</f>
        <v>0</v>
      </c>
      <c r="IZ30" s="101">
        <f>(SUMIFS(Caixa!$N$12:$N$5134,Caixa!$B$12:$B$5134,IZ$12,Caixa!$L$12:$L$5134,$C30)+SUMIFS(Banco!$M$12:$M$5000,Banco!$B$12:$B$5000,IZ$12,Banco!$K$12:$K$5000,$C30))*-1</f>
        <v>0</v>
      </c>
      <c r="JA30" s="101">
        <f>(SUMIFS(Caixa!$N$12:$N$5134,Caixa!$B$12:$B$5134,JA$12,Caixa!$L$12:$L$5134,$C30)+SUMIFS(Banco!$M$12:$M$5000,Banco!$B$12:$B$5000,JA$12,Banco!$K$12:$K$5000,$C30))*-1</f>
        <v>0</v>
      </c>
      <c r="JB30" s="101">
        <f>(SUMIFS(Caixa!$N$12:$N$5134,Caixa!$B$12:$B$5134,JB$12,Caixa!$L$12:$L$5134,$C30)+SUMIFS(Banco!$M$12:$M$5000,Banco!$B$12:$B$5000,JB$12,Banco!$K$12:$K$5000,$C30))*-1</f>
        <v>0</v>
      </c>
      <c r="JC30" s="101">
        <f>(SUMIFS(Caixa!$N$12:$N$5134,Caixa!$B$12:$B$5134,JC$12,Caixa!$L$12:$L$5134,$C30)+SUMIFS(Banco!$M$12:$M$5000,Banco!$B$12:$B$5000,JC$12,Banco!$K$12:$K$5000,$C30))*-1</f>
        <v>0</v>
      </c>
      <c r="JD30" s="101">
        <f>(SUMIFS(Caixa!$N$12:$N$5134,Caixa!$B$12:$B$5134,JD$12,Caixa!$L$12:$L$5134,$C30)+SUMIFS(Banco!$M$12:$M$5000,Banco!$B$12:$B$5000,JD$12,Banco!$K$12:$K$5000,$C30))*-1</f>
        <v>0</v>
      </c>
      <c r="JE30" s="101">
        <f>(SUMIFS(Caixa!$N$12:$N$5134,Caixa!$B$12:$B$5134,JE$12,Caixa!$L$12:$L$5134,$C30)+SUMIFS(Banco!$M$12:$M$5000,Banco!$B$12:$B$5000,JE$12,Banco!$K$12:$K$5000,$C30))*-1</f>
        <v>0</v>
      </c>
      <c r="JF30" s="101">
        <f>(SUMIFS(Caixa!$N$12:$N$5134,Caixa!$B$12:$B$5134,JF$12,Caixa!$L$12:$L$5134,$C30)+SUMIFS(Banco!$M$12:$M$5000,Banco!$B$12:$B$5000,JF$12,Banco!$K$12:$K$5000,$C30))*-1</f>
        <v>0</v>
      </c>
      <c r="JG30" s="101">
        <f>(SUMIFS(Caixa!$N$12:$N$5134,Caixa!$B$12:$B$5134,JG$12,Caixa!$L$12:$L$5134,$C30)+SUMIFS(Banco!$M$12:$M$5000,Banco!$B$12:$B$5000,JG$12,Banco!$K$12:$K$5000,$C30))*-1</f>
        <v>0</v>
      </c>
      <c r="JH30" s="101">
        <f>(SUMIFS(Caixa!$N$12:$N$5134,Caixa!$B$12:$B$5134,JH$12,Caixa!$L$12:$L$5134,$C30)+SUMIFS(Banco!$M$12:$M$5000,Banco!$B$12:$B$5000,JH$12,Banco!$K$12:$K$5000,$C30))*-1</f>
        <v>0</v>
      </c>
      <c r="JI30" s="101">
        <f>(SUMIFS(Caixa!$N$12:$N$5134,Caixa!$B$12:$B$5134,JI$12,Caixa!$L$12:$L$5134,$C30)+SUMIFS(Banco!$M$12:$M$5000,Banco!$B$12:$B$5000,JI$12,Banco!$K$12:$K$5000,$C30))*-1</f>
        <v>0</v>
      </c>
      <c r="JJ30" s="101">
        <f>(SUMIFS(Caixa!$N$12:$N$5134,Caixa!$B$12:$B$5134,JJ$12,Caixa!$L$12:$L$5134,$C30)+SUMIFS(Banco!$M$12:$M$5000,Banco!$B$12:$B$5000,JJ$12,Banco!$K$12:$K$5000,$C30))*-1</f>
        <v>0</v>
      </c>
      <c r="JK30" s="101">
        <f>(SUMIFS(Caixa!$N$12:$N$5134,Caixa!$B$12:$B$5134,JK$12,Caixa!$L$12:$L$5134,$C30)+SUMIFS(Banco!$M$12:$M$5000,Banco!$B$12:$B$5000,JK$12,Banco!$K$12:$K$5000,$C30))*-1</f>
        <v>0</v>
      </c>
      <c r="JL30" s="101">
        <f>(SUMIFS(Caixa!$N$12:$N$5134,Caixa!$B$12:$B$5134,JL$12,Caixa!$L$12:$L$5134,$C30)+SUMIFS(Banco!$M$12:$M$5000,Banco!$B$12:$B$5000,JL$12,Banco!$K$12:$K$5000,$C30))*-1</f>
        <v>0</v>
      </c>
      <c r="JM30" s="101">
        <f>(SUMIFS(Caixa!$N$12:$N$5134,Caixa!$B$12:$B$5134,JM$12,Caixa!$L$12:$L$5134,$C30)+SUMIFS(Banco!$M$12:$M$5000,Banco!$B$12:$B$5000,JM$12,Banco!$K$12:$K$5000,$C30))*-1</f>
        <v>0</v>
      </c>
      <c r="JN30" s="101">
        <f>(SUMIFS(Caixa!$N$12:$N$5134,Caixa!$B$12:$B$5134,JN$12,Caixa!$L$12:$L$5134,$C30)+SUMIFS(Banco!$M$12:$M$5000,Banco!$B$12:$B$5000,JN$12,Banco!$K$12:$K$5000,$C30))*-1</f>
        <v>0</v>
      </c>
      <c r="JO30" s="101">
        <f>(SUMIFS(Caixa!$N$12:$N$5134,Caixa!$B$12:$B$5134,JO$12,Caixa!$L$12:$L$5134,$C30)+SUMIFS(Banco!$M$12:$M$5000,Banco!$B$12:$B$5000,JO$12,Banco!$K$12:$K$5000,$C30))*-1</f>
        <v>0</v>
      </c>
      <c r="JP30" s="101">
        <f>(SUMIFS(Caixa!$N$12:$N$5134,Caixa!$B$12:$B$5134,JP$12,Caixa!$L$12:$L$5134,$C30)+SUMIFS(Banco!$M$12:$M$5000,Banco!$B$12:$B$5000,JP$12,Banco!$K$12:$K$5000,$C30))*-1</f>
        <v>0</v>
      </c>
      <c r="JQ30" s="101">
        <f>(SUMIFS(Caixa!$N$12:$N$5134,Caixa!$B$12:$B$5134,JQ$12,Caixa!$L$12:$L$5134,$C30)+SUMIFS(Banco!$M$12:$M$5000,Banco!$B$12:$B$5000,JQ$12,Banco!$K$12:$K$5000,$C30))*-1</f>
        <v>0</v>
      </c>
      <c r="JR30" s="101">
        <f>(SUMIFS(Caixa!$N$12:$N$5134,Caixa!$B$12:$B$5134,JR$12,Caixa!$L$12:$L$5134,$C30)+SUMIFS(Banco!$M$12:$M$5000,Banco!$B$12:$B$5000,JR$12,Banco!$K$12:$K$5000,$C30))*-1</f>
        <v>0</v>
      </c>
      <c r="JS30" s="101">
        <f>(SUMIFS(Caixa!$N$12:$N$5134,Caixa!$B$12:$B$5134,JS$12,Caixa!$L$12:$L$5134,$C30)+SUMIFS(Banco!$M$12:$M$5000,Banco!$B$12:$B$5000,JS$12,Banco!$K$12:$K$5000,$C30))*-1</f>
        <v>0</v>
      </c>
      <c r="JT30" s="101">
        <f>(SUMIFS(Caixa!$N$12:$N$5134,Caixa!$B$12:$B$5134,JT$12,Caixa!$L$12:$L$5134,$C30)+SUMIFS(Banco!$M$12:$M$5000,Banco!$B$12:$B$5000,JT$12,Banco!$K$12:$K$5000,$C30))*-1</f>
        <v>0</v>
      </c>
      <c r="JU30" s="101">
        <f>(SUMIFS(Caixa!$N$12:$N$5134,Caixa!$B$12:$B$5134,JU$12,Caixa!$L$12:$L$5134,$C30)+SUMIFS(Banco!$M$12:$M$5000,Banco!$B$12:$B$5000,JU$12,Banco!$K$12:$K$5000,$C30))*-1</f>
        <v>0</v>
      </c>
      <c r="JV30" s="101">
        <f>(SUMIFS(Caixa!$N$12:$N$5134,Caixa!$B$12:$B$5134,JV$12,Caixa!$L$12:$L$5134,$C30)+SUMIFS(Banco!$M$12:$M$5000,Banco!$B$12:$B$5000,JV$12,Banco!$K$12:$K$5000,$C30))*-1</f>
        <v>0</v>
      </c>
      <c r="JW30" s="101">
        <f>(SUMIFS(Caixa!$N$12:$N$5134,Caixa!$B$12:$B$5134,JW$12,Caixa!$L$12:$L$5134,$C30)+SUMIFS(Banco!$M$12:$M$5000,Banco!$B$12:$B$5000,JW$12,Banco!$K$12:$K$5000,$C30))*-1</f>
        <v>0</v>
      </c>
      <c r="JX30" s="101">
        <f>(SUMIFS(Caixa!$N$12:$N$5134,Caixa!$B$12:$B$5134,JX$12,Caixa!$L$12:$L$5134,$C30)+SUMIFS(Banco!$M$12:$M$5000,Banco!$B$12:$B$5000,JX$12,Banco!$K$12:$K$5000,$C30))*-1</f>
        <v>0</v>
      </c>
      <c r="JY30" s="102">
        <f t="shared" si="336"/>
        <v>0</v>
      </c>
      <c r="JZ30" s="101">
        <f>(SUMIFS(Caixa!$N$12:$N$5134,Caixa!$B$12:$B$5134,JZ$12,Caixa!$L$12:$L$5134,$C30)+SUMIFS(Banco!$M$12:$M$5000,Banco!$B$12:$B$5000,JZ$12,Banco!$K$12:$K$5000,$C30))*-1</f>
        <v>0</v>
      </c>
      <c r="KA30" s="101">
        <f>(SUMIFS(Caixa!$N$12:$N$5134,Caixa!$B$12:$B$5134,KA$12,Caixa!$L$12:$L$5134,$C30)+SUMIFS(Banco!$M$12:$M$5000,Banco!$B$12:$B$5000,KA$12,Banco!$K$12:$K$5000,$C30))*-1</f>
        <v>0</v>
      </c>
      <c r="KB30" s="101">
        <f>(SUMIFS(Caixa!$N$12:$N$5134,Caixa!$B$12:$B$5134,KB$12,Caixa!$L$12:$L$5134,$C30)+SUMIFS(Banco!$M$12:$M$5000,Banco!$B$12:$B$5000,KB$12,Banco!$K$12:$K$5000,$C30))*-1</f>
        <v>0</v>
      </c>
      <c r="KC30" s="101">
        <f>(SUMIFS(Caixa!$N$12:$N$5134,Caixa!$B$12:$B$5134,KC$12,Caixa!$L$12:$L$5134,$C30)+SUMIFS(Banco!$M$12:$M$5000,Banco!$B$12:$B$5000,KC$12,Banco!$K$12:$K$5000,$C30))*-1</f>
        <v>0</v>
      </c>
      <c r="KD30" s="101">
        <f>(SUMIFS(Caixa!$N$12:$N$5134,Caixa!$B$12:$B$5134,KD$12,Caixa!$L$12:$L$5134,$C30)+SUMIFS(Banco!$M$12:$M$5000,Banco!$B$12:$B$5000,KD$12,Banco!$K$12:$K$5000,$C30))*-1</f>
        <v>0</v>
      </c>
      <c r="KE30" s="101">
        <f>(SUMIFS(Caixa!$N$12:$N$5134,Caixa!$B$12:$B$5134,KE$12,Caixa!$L$12:$L$5134,$C30)+SUMIFS(Banco!$M$12:$M$5000,Banco!$B$12:$B$5000,KE$12,Banco!$K$12:$K$5000,$C30))*-1</f>
        <v>0</v>
      </c>
      <c r="KF30" s="101">
        <f>(SUMIFS(Caixa!$N$12:$N$5134,Caixa!$B$12:$B$5134,KF$12,Caixa!$L$12:$L$5134,$C30)+SUMIFS(Banco!$M$12:$M$5000,Banco!$B$12:$B$5000,KF$12,Banco!$K$12:$K$5000,$C30))*-1</f>
        <v>0</v>
      </c>
      <c r="KG30" s="101">
        <f>(SUMIFS(Caixa!$N$12:$N$5134,Caixa!$B$12:$B$5134,KG$12,Caixa!$L$12:$L$5134,$C30)+SUMIFS(Banco!$M$12:$M$5000,Banco!$B$12:$B$5000,KG$12,Banco!$K$12:$K$5000,$C30))*-1</f>
        <v>0</v>
      </c>
      <c r="KH30" s="101">
        <f>(SUMIFS(Caixa!$N$12:$N$5134,Caixa!$B$12:$B$5134,KH$12,Caixa!$L$12:$L$5134,$C30)+SUMIFS(Banco!$M$12:$M$5000,Banco!$B$12:$B$5000,KH$12,Banco!$K$12:$K$5000,$C30))*-1</f>
        <v>0</v>
      </c>
      <c r="KI30" s="101">
        <f>(SUMIFS(Caixa!$N$12:$N$5134,Caixa!$B$12:$B$5134,KI$12,Caixa!$L$12:$L$5134,$C30)+SUMIFS(Banco!$M$12:$M$5000,Banco!$B$12:$B$5000,KI$12,Banco!$K$12:$K$5000,$C30))*-1</f>
        <v>0</v>
      </c>
      <c r="KJ30" s="101">
        <f>(SUMIFS(Caixa!$N$12:$N$5134,Caixa!$B$12:$B$5134,KJ$12,Caixa!$L$12:$L$5134,$C30)+SUMIFS(Banco!$M$12:$M$5000,Banco!$B$12:$B$5000,KJ$12,Banco!$K$12:$K$5000,$C30))*-1</f>
        <v>0</v>
      </c>
      <c r="KK30" s="101">
        <f>(SUMIFS(Caixa!$N$12:$N$5134,Caixa!$B$12:$B$5134,KK$12,Caixa!$L$12:$L$5134,$C30)+SUMIFS(Banco!$M$12:$M$5000,Banco!$B$12:$B$5000,KK$12,Banco!$K$12:$K$5000,$C30))*-1</f>
        <v>0</v>
      </c>
      <c r="KL30" s="101">
        <f>(SUMIFS(Caixa!$N$12:$N$5134,Caixa!$B$12:$B$5134,KL$12,Caixa!$L$12:$L$5134,$C30)+SUMIFS(Banco!$M$12:$M$5000,Banco!$B$12:$B$5000,KL$12,Banco!$K$12:$K$5000,$C30))*-1</f>
        <v>0</v>
      </c>
      <c r="KM30" s="101">
        <f>(SUMIFS(Caixa!$N$12:$N$5134,Caixa!$B$12:$B$5134,KM$12,Caixa!$L$12:$L$5134,$C30)+SUMIFS(Banco!$M$12:$M$5000,Banco!$B$12:$B$5000,KM$12,Banco!$K$12:$K$5000,$C30))*-1</f>
        <v>0</v>
      </c>
      <c r="KN30" s="101">
        <f>(SUMIFS(Caixa!$N$12:$N$5134,Caixa!$B$12:$B$5134,KN$12,Caixa!$L$12:$L$5134,$C30)+SUMIFS(Banco!$M$12:$M$5000,Banco!$B$12:$B$5000,KN$12,Banco!$K$12:$K$5000,$C30))*-1</f>
        <v>0</v>
      </c>
      <c r="KO30" s="101">
        <f>(SUMIFS(Caixa!$N$12:$N$5134,Caixa!$B$12:$B$5134,KO$12,Caixa!$L$12:$L$5134,$C30)+SUMIFS(Banco!$M$12:$M$5000,Banco!$B$12:$B$5000,KO$12,Banco!$K$12:$K$5000,$C30))*-1</f>
        <v>0</v>
      </c>
      <c r="KP30" s="101">
        <f>(SUMIFS(Caixa!$N$12:$N$5134,Caixa!$B$12:$B$5134,KP$12,Caixa!$L$12:$L$5134,$C30)+SUMIFS(Banco!$M$12:$M$5000,Banco!$B$12:$B$5000,KP$12,Banco!$K$12:$K$5000,$C30))*-1</f>
        <v>0</v>
      </c>
      <c r="KQ30" s="101">
        <f>(SUMIFS(Caixa!$N$12:$N$5134,Caixa!$B$12:$B$5134,KQ$12,Caixa!$L$12:$L$5134,$C30)+SUMIFS(Banco!$M$12:$M$5000,Banco!$B$12:$B$5000,KQ$12,Banco!$K$12:$K$5000,$C30))*-1</f>
        <v>0</v>
      </c>
      <c r="KR30" s="101">
        <f>(SUMIFS(Caixa!$N$12:$N$5134,Caixa!$B$12:$B$5134,KR$12,Caixa!$L$12:$L$5134,$C30)+SUMIFS(Banco!$M$12:$M$5000,Banco!$B$12:$B$5000,KR$12,Banco!$K$12:$K$5000,$C30))*-1</f>
        <v>0</v>
      </c>
      <c r="KS30" s="101">
        <f>(SUMIFS(Caixa!$N$12:$N$5134,Caixa!$B$12:$B$5134,KS$12,Caixa!$L$12:$L$5134,$C30)+SUMIFS(Banco!$M$12:$M$5000,Banco!$B$12:$B$5000,KS$12,Banco!$K$12:$K$5000,$C30))*-1</f>
        <v>0</v>
      </c>
      <c r="KT30" s="101">
        <f>(SUMIFS(Caixa!$N$12:$N$5134,Caixa!$B$12:$B$5134,KT$12,Caixa!$L$12:$L$5134,$C30)+SUMIFS(Banco!$M$12:$M$5000,Banco!$B$12:$B$5000,KT$12,Banco!$K$12:$K$5000,$C30))*-1</f>
        <v>0</v>
      </c>
      <c r="KU30" s="101">
        <f>(SUMIFS(Caixa!$N$12:$N$5134,Caixa!$B$12:$B$5134,KU$12,Caixa!$L$12:$L$5134,$C30)+SUMIFS(Banco!$M$12:$M$5000,Banco!$B$12:$B$5000,KU$12,Banco!$K$12:$K$5000,$C30))*-1</f>
        <v>0</v>
      </c>
      <c r="KV30" s="101">
        <f>(SUMIFS(Caixa!$N$12:$N$5134,Caixa!$B$12:$B$5134,KV$12,Caixa!$L$12:$L$5134,$C30)+SUMIFS(Banco!$M$12:$M$5000,Banco!$B$12:$B$5000,KV$12,Banco!$K$12:$K$5000,$C30))*-1</f>
        <v>0</v>
      </c>
      <c r="KW30" s="101">
        <f>(SUMIFS(Caixa!$N$12:$N$5134,Caixa!$B$12:$B$5134,KW$12,Caixa!$L$12:$L$5134,$C30)+SUMIFS(Banco!$M$12:$M$5000,Banco!$B$12:$B$5000,KW$12,Banco!$K$12:$K$5000,$C30))*-1</f>
        <v>0</v>
      </c>
      <c r="KX30" s="101">
        <f>(SUMIFS(Caixa!$N$12:$N$5134,Caixa!$B$12:$B$5134,KX$12,Caixa!$L$12:$L$5134,$C30)+SUMIFS(Banco!$M$12:$M$5000,Banco!$B$12:$B$5000,KX$12,Banco!$K$12:$K$5000,$C30))*-1</f>
        <v>0</v>
      </c>
      <c r="KY30" s="101">
        <f>(SUMIFS(Caixa!$N$12:$N$5134,Caixa!$B$12:$B$5134,KY$12,Caixa!$L$12:$L$5134,$C30)+SUMIFS(Banco!$M$12:$M$5000,Banco!$B$12:$B$5000,KY$12,Banco!$K$12:$K$5000,$C30))*-1</f>
        <v>0</v>
      </c>
      <c r="KZ30" s="101">
        <f>(SUMIFS(Caixa!$N$12:$N$5134,Caixa!$B$12:$B$5134,KZ$12,Caixa!$L$12:$L$5134,$C30)+SUMIFS(Banco!$M$12:$M$5000,Banco!$B$12:$B$5000,KZ$12,Banco!$K$12:$K$5000,$C30))*-1</f>
        <v>0</v>
      </c>
      <c r="LA30" s="101">
        <f>(SUMIFS(Caixa!$N$12:$N$5134,Caixa!$B$12:$B$5134,LA$12,Caixa!$L$12:$L$5134,$C30)+SUMIFS(Banco!$M$12:$M$5000,Banco!$B$12:$B$5000,LA$12,Banco!$K$12:$K$5000,$C30))*-1</f>
        <v>0</v>
      </c>
      <c r="LB30" s="101">
        <f>(SUMIFS(Caixa!$N$12:$N$5134,Caixa!$B$12:$B$5134,LB$12,Caixa!$L$12:$L$5134,$C30)+SUMIFS(Banco!$M$12:$M$5000,Banco!$B$12:$B$5000,LB$12,Banco!$K$12:$K$5000,$C30))*-1</f>
        <v>0</v>
      </c>
      <c r="LC30" s="101">
        <f>(SUMIFS(Caixa!$N$12:$N$5134,Caixa!$B$12:$B$5134,LC$12,Caixa!$L$12:$L$5134,$C30)+SUMIFS(Banco!$M$12:$M$5000,Banco!$B$12:$B$5000,LC$12,Banco!$K$12:$K$5000,$C30))*-1</f>
        <v>0</v>
      </c>
      <c r="LD30" s="101">
        <f>(SUMIFS(Caixa!$N$12:$N$5134,Caixa!$B$12:$B$5134,LD$12,Caixa!$L$12:$L$5134,$C30)+SUMIFS(Banco!$M$12:$M$5000,Banco!$B$12:$B$5000,LD$12,Banco!$K$12:$K$5000,$C30))*-1</f>
        <v>0</v>
      </c>
      <c r="LE30" s="102">
        <f t="shared" si="343"/>
        <v>0</v>
      </c>
      <c r="LF30" s="101">
        <f>(SUMIFS(Caixa!$N$12:$N$5134,Caixa!$B$12:$B$5134,LF$12,Caixa!$L$12:$L$5134,$C30)+SUMIFS(Banco!$M$12:$M$5000,Banco!$B$12:$B$5000,LF$12,Banco!$K$12:$K$5000,$C30))*-1</f>
        <v>0</v>
      </c>
      <c r="LG30" s="101">
        <f>(SUMIFS(Caixa!$N$12:$N$5134,Caixa!$B$12:$B$5134,LG$12,Caixa!$L$12:$L$5134,$C30)+SUMIFS(Banco!$M$12:$M$5000,Banco!$B$12:$B$5000,LG$12,Banco!$K$12:$K$5000,$C30))*-1</f>
        <v>0</v>
      </c>
      <c r="LH30" s="101">
        <f>(SUMIFS(Caixa!$N$12:$N$5134,Caixa!$B$12:$B$5134,LH$12,Caixa!$L$12:$L$5134,$C30)+SUMIFS(Banco!$M$12:$M$5000,Banco!$B$12:$B$5000,LH$12,Banco!$K$12:$K$5000,$C30))*-1</f>
        <v>0</v>
      </c>
      <c r="LI30" s="101">
        <f>(SUMIFS(Caixa!$N$12:$N$5134,Caixa!$B$12:$B$5134,LI$12,Caixa!$L$12:$L$5134,$C30)+SUMIFS(Banco!$M$12:$M$5000,Banco!$B$12:$B$5000,LI$12,Banco!$K$12:$K$5000,$C30))*-1</f>
        <v>0</v>
      </c>
      <c r="LJ30" s="101">
        <f>(SUMIFS(Caixa!$N$12:$N$5134,Caixa!$B$12:$B$5134,LJ$12,Caixa!$L$12:$L$5134,$C30)+SUMIFS(Banco!$M$12:$M$5000,Banco!$B$12:$B$5000,LJ$12,Banco!$K$12:$K$5000,$C30))*-1</f>
        <v>0</v>
      </c>
      <c r="LK30" s="101">
        <f>(SUMIFS(Caixa!$N$12:$N$5134,Caixa!$B$12:$B$5134,LK$12,Caixa!$L$12:$L$5134,$C30)+SUMIFS(Banco!$M$12:$M$5000,Banco!$B$12:$B$5000,LK$12,Banco!$K$12:$K$5000,$C30))*-1</f>
        <v>0</v>
      </c>
      <c r="LL30" s="101">
        <f>(SUMIFS(Caixa!$N$12:$N$5134,Caixa!$B$12:$B$5134,LL$12,Caixa!$L$12:$L$5134,$C30)+SUMIFS(Banco!$M$12:$M$5000,Banco!$B$12:$B$5000,LL$12,Banco!$K$12:$K$5000,$C30))*-1</f>
        <v>0</v>
      </c>
      <c r="LM30" s="101">
        <f>(SUMIFS(Caixa!$N$12:$N$5134,Caixa!$B$12:$B$5134,LM$12,Caixa!$L$12:$L$5134,$C30)+SUMIFS(Banco!$M$12:$M$5000,Banco!$B$12:$B$5000,LM$12,Banco!$K$12:$K$5000,$C30))*-1</f>
        <v>0</v>
      </c>
      <c r="LN30" s="101">
        <f>(SUMIFS(Caixa!$N$12:$N$5134,Caixa!$B$12:$B$5134,LN$12,Caixa!$L$12:$L$5134,$C30)+SUMIFS(Banco!$M$12:$M$5000,Banco!$B$12:$B$5000,LN$12,Banco!$K$12:$K$5000,$C30))*-1</f>
        <v>0</v>
      </c>
      <c r="LO30" s="101">
        <f>(SUMIFS(Caixa!$N$12:$N$5134,Caixa!$B$12:$B$5134,LO$12,Caixa!$L$12:$L$5134,$C30)+SUMIFS(Banco!$M$12:$M$5000,Banco!$B$12:$B$5000,LO$12,Banco!$K$12:$K$5000,$C30))*-1</f>
        <v>0</v>
      </c>
      <c r="LP30" s="101">
        <f>(SUMIFS(Caixa!$N$12:$N$5134,Caixa!$B$12:$B$5134,LP$12,Caixa!$L$12:$L$5134,$C30)+SUMIFS(Banco!$M$12:$M$5000,Banco!$B$12:$B$5000,LP$12,Banco!$K$12:$K$5000,$C30))*-1</f>
        <v>0</v>
      </c>
      <c r="LQ30" s="101">
        <f>(SUMIFS(Caixa!$N$12:$N$5134,Caixa!$B$12:$B$5134,LQ$12,Caixa!$L$12:$L$5134,$C30)+SUMIFS(Banco!$M$12:$M$5000,Banco!$B$12:$B$5000,LQ$12,Banco!$K$12:$K$5000,$C30))*-1</f>
        <v>0</v>
      </c>
      <c r="LR30" s="101">
        <f>(SUMIFS(Caixa!$N$12:$N$5134,Caixa!$B$12:$B$5134,LR$12,Caixa!$L$12:$L$5134,$C30)+SUMIFS(Banco!$M$12:$M$5000,Banco!$B$12:$B$5000,LR$12,Banco!$K$12:$K$5000,$C30))*-1</f>
        <v>0</v>
      </c>
      <c r="LS30" s="101">
        <f>(SUMIFS(Caixa!$N$12:$N$5134,Caixa!$B$12:$B$5134,LS$12,Caixa!$L$12:$L$5134,$C30)+SUMIFS(Banco!$M$12:$M$5000,Banco!$B$12:$B$5000,LS$12,Banco!$K$12:$K$5000,$C30))*-1</f>
        <v>0</v>
      </c>
      <c r="LT30" s="101">
        <f>(SUMIFS(Caixa!$N$12:$N$5134,Caixa!$B$12:$B$5134,LT$12,Caixa!$L$12:$L$5134,$C30)+SUMIFS(Banco!$M$12:$M$5000,Banco!$B$12:$B$5000,LT$12,Banco!$K$12:$K$5000,$C30))*-1</f>
        <v>0</v>
      </c>
      <c r="LU30" s="101">
        <f>(SUMIFS(Caixa!$N$12:$N$5134,Caixa!$B$12:$B$5134,LU$12,Caixa!$L$12:$L$5134,$C30)+SUMIFS(Banco!$M$12:$M$5000,Banco!$B$12:$B$5000,LU$12,Banco!$K$12:$K$5000,$C30))*-1</f>
        <v>0</v>
      </c>
      <c r="LV30" s="101">
        <f>(SUMIFS(Caixa!$N$12:$N$5134,Caixa!$B$12:$B$5134,LV$12,Caixa!$L$12:$L$5134,$C30)+SUMIFS(Banco!$M$12:$M$5000,Banco!$B$12:$B$5000,LV$12,Banco!$K$12:$K$5000,$C30))*-1</f>
        <v>0</v>
      </c>
      <c r="LW30" s="101">
        <f>(SUMIFS(Caixa!$N$12:$N$5134,Caixa!$B$12:$B$5134,LW$12,Caixa!$L$12:$L$5134,$C30)+SUMIFS(Banco!$M$12:$M$5000,Banco!$B$12:$B$5000,LW$12,Banco!$K$12:$K$5000,$C30))*-1</f>
        <v>0</v>
      </c>
      <c r="LX30" s="101">
        <f>(SUMIFS(Caixa!$N$12:$N$5134,Caixa!$B$12:$B$5134,LX$12,Caixa!$L$12:$L$5134,$C30)+SUMIFS(Banco!$M$12:$M$5000,Banco!$B$12:$B$5000,LX$12,Banco!$K$12:$K$5000,$C30))*-1</f>
        <v>0</v>
      </c>
      <c r="LY30" s="101">
        <f>(SUMIFS(Caixa!$N$12:$N$5134,Caixa!$B$12:$B$5134,LY$12,Caixa!$L$12:$L$5134,$C30)+SUMIFS(Banco!$M$12:$M$5000,Banco!$B$12:$B$5000,LY$12,Banco!$K$12:$K$5000,$C30))*-1</f>
        <v>0</v>
      </c>
      <c r="LZ30" s="101">
        <f>(SUMIFS(Caixa!$N$12:$N$5134,Caixa!$B$12:$B$5134,LZ$12,Caixa!$L$12:$L$5134,$C30)+SUMIFS(Banco!$M$12:$M$5000,Banco!$B$12:$B$5000,LZ$12,Banco!$K$12:$K$5000,$C30))*-1</f>
        <v>0</v>
      </c>
      <c r="MA30" s="101">
        <f>(SUMIFS(Caixa!$N$12:$N$5134,Caixa!$B$12:$B$5134,MA$12,Caixa!$L$12:$L$5134,$C30)+SUMIFS(Banco!$M$12:$M$5000,Banco!$B$12:$B$5000,MA$12,Banco!$K$12:$K$5000,$C30))*-1</f>
        <v>0</v>
      </c>
      <c r="MB30" s="101">
        <f>(SUMIFS(Caixa!$N$12:$N$5134,Caixa!$B$12:$B$5134,MB$12,Caixa!$L$12:$L$5134,$C30)+SUMIFS(Banco!$M$12:$M$5000,Banco!$B$12:$B$5000,MB$12,Banco!$K$12:$K$5000,$C30))*-1</f>
        <v>0</v>
      </c>
      <c r="MC30" s="101">
        <f>(SUMIFS(Caixa!$N$12:$N$5134,Caixa!$B$12:$B$5134,MC$12,Caixa!$L$12:$L$5134,$C30)+SUMIFS(Banco!$M$12:$M$5000,Banco!$B$12:$B$5000,MC$12,Banco!$K$12:$K$5000,$C30))*-1</f>
        <v>0</v>
      </c>
      <c r="MD30" s="101">
        <f>(SUMIFS(Caixa!$N$12:$N$5134,Caixa!$B$12:$B$5134,MD$12,Caixa!$L$12:$L$5134,$C30)+SUMIFS(Banco!$M$12:$M$5000,Banco!$B$12:$B$5000,MD$12,Banco!$K$12:$K$5000,$C30))*-1</f>
        <v>0</v>
      </c>
      <c r="ME30" s="101">
        <f>(SUMIFS(Caixa!$N$12:$N$5134,Caixa!$B$12:$B$5134,ME$12,Caixa!$L$12:$L$5134,$C30)+SUMIFS(Banco!$M$12:$M$5000,Banco!$B$12:$B$5000,ME$12,Banco!$K$12:$K$5000,$C30))*-1</f>
        <v>0</v>
      </c>
      <c r="MF30" s="101">
        <f>(SUMIFS(Caixa!$N$12:$N$5134,Caixa!$B$12:$B$5134,MF$12,Caixa!$L$12:$L$5134,$C30)+SUMIFS(Banco!$M$12:$M$5000,Banco!$B$12:$B$5000,MF$12,Banco!$K$12:$K$5000,$C30))*-1</f>
        <v>0</v>
      </c>
      <c r="MG30" s="101">
        <f>(SUMIFS(Caixa!$N$12:$N$5134,Caixa!$B$12:$B$5134,MG$12,Caixa!$L$12:$L$5134,$C30)+SUMIFS(Banco!$M$12:$M$5000,Banco!$B$12:$B$5000,MG$12,Banco!$K$12:$K$5000,$C30))*-1</f>
        <v>0</v>
      </c>
      <c r="MH30" s="101">
        <f>(SUMIFS(Caixa!$N$12:$N$5134,Caixa!$B$12:$B$5134,MH$12,Caixa!$L$12:$L$5134,$C30)+SUMIFS(Banco!$M$12:$M$5000,Banco!$B$12:$B$5000,MH$12,Banco!$K$12:$K$5000,$C30))*-1</f>
        <v>0</v>
      </c>
      <c r="MI30" s="101">
        <f>(SUMIFS(Caixa!$N$12:$N$5134,Caixa!$B$12:$B$5134,MI$12,Caixa!$L$12:$L$5134,$C30)+SUMIFS(Banco!$M$12:$M$5000,Banco!$B$12:$B$5000,MI$12,Banco!$K$12:$K$5000,$C30))*-1</f>
        <v>0</v>
      </c>
      <c r="MJ30" s="102">
        <f t="shared" si="337"/>
        <v>0</v>
      </c>
      <c r="MK30" s="101">
        <f>(SUMIFS(Caixa!$N$12:$N$5134,Caixa!$B$12:$B$5134,MK$12,Caixa!$L$12:$L$5134,$C30)+SUMIFS(Banco!$M$12:$M$5000,Banco!$B$12:$B$5000,MK$12,Banco!$K$12:$K$5000,$C30))*-1</f>
        <v>0</v>
      </c>
      <c r="ML30" s="101">
        <f>(SUMIFS(Caixa!$N$12:$N$5134,Caixa!$B$12:$B$5134,ML$12,Caixa!$L$12:$L$5134,$C30)+SUMIFS(Banco!$M$12:$M$5000,Banco!$B$12:$B$5000,ML$12,Banco!$K$12:$K$5000,$C30))*-1</f>
        <v>0</v>
      </c>
      <c r="MM30" s="101">
        <f>(SUMIFS(Caixa!$N$12:$N$5134,Caixa!$B$12:$B$5134,MM$12,Caixa!$L$12:$L$5134,$C30)+SUMIFS(Banco!$M$12:$M$5000,Banco!$B$12:$B$5000,MM$12,Banco!$K$12:$K$5000,$C30))*-1</f>
        <v>0</v>
      </c>
      <c r="MN30" s="101">
        <f>(SUMIFS(Caixa!$N$12:$N$5134,Caixa!$B$12:$B$5134,MN$12,Caixa!$L$12:$L$5134,$C30)+SUMIFS(Banco!$M$12:$M$5000,Banco!$B$12:$B$5000,MN$12,Banco!$K$12:$K$5000,$C30))*-1</f>
        <v>0</v>
      </c>
      <c r="MO30" s="101">
        <f>(SUMIFS(Caixa!$N$12:$N$5134,Caixa!$B$12:$B$5134,MO$12,Caixa!$L$12:$L$5134,$C30)+SUMIFS(Banco!$M$12:$M$5000,Banco!$B$12:$B$5000,MO$12,Banco!$K$12:$K$5000,$C30))*-1</f>
        <v>0</v>
      </c>
      <c r="MP30" s="101">
        <f>(SUMIFS(Caixa!$N$12:$N$5134,Caixa!$B$12:$B$5134,MP$12,Caixa!$L$12:$L$5134,$C30)+SUMIFS(Banco!$M$12:$M$5000,Banco!$B$12:$B$5000,MP$12,Banco!$K$12:$K$5000,$C30))*-1</f>
        <v>0</v>
      </c>
      <c r="MQ30" s="101">
        <f>(SUMIFS(Caixa!$N$12:$N$5134,Caixa!$B$12:$B$5134,MQ$12,Caixa!$L$12:$L$5134,$C30)+SUMIFS(Banco!$M$12:$M$5000,Banco!$B$12:$B$5000,MQ$12,Banco!$K$12:$K$5000,$C30))*-1</f>
        <v>0</v>
      </c>
      <c r="MR30" s="101">
        <f>(SUMIFS(Caixa!$N$12:$N$5134,Caixa!$B$12:$B$5134,MR$12,Caixa!$L$12:$L$5134,$C30)+SUMIFS(Banco!$M$12:$M$5000,Banco!$B$12:$B$5000,MR$12,Banco!$K$12:$K$5000,$C30))*-1</f>
        <v>0</v>
      </c>
      <c r="MS30" s="101">
        <f>(SUMIFS(Caixa!$N$12:$N$5134,Caixa!$B$12:$B$5134,MS$12,Caixa!$L$12:$L$5134,$C30)+SUMIFS(Banco!$M$12:$M$5000,Banco!$B$12:$B$5000,MS$12,Banco!$K$12:$K$5000,$C30))*-1</f>
        <v>0</v>
      </c>
      <c r="MT30" s="101">
        <f>(SUMIFS(Caixa!$N$12:$N$5134,Caixa!$B$12:$B$5134,MT$12,Caixa!$L$12:$L$5134,$C30)+SUMIFS(Banco!$M$12:$M$5000,Banco!$B$12:$B$5000,MT$12,Banco!$K$12:$K$5000,$C30))*-1</f>
        <v>0</v>
      </c>
      <c r="MU30" s="101">
        <f>(SUMIFS(Caixa!$N$12:$N$5134,Caixa!$B$12:$B$5134,MU$12,Caixa!$L$12:$L$5134,$C30)+SUMIFS(Banco!$M$12:$M$5000,Banco!$B$12:$B$5000,MU$12,Banco!$K$12:$K$5000,$C30))*-1</f>
        <v>0</v>
      </c>
      <c r="MV30" s="101">
        <f>(SUMIFS(Caixa!$N$12:$N$5134,Caixa!$B$12:$B$5134,MV$12,Caixa!$L$12:$L$5134,$C30)+SUMIFS(Banco!$M$12:$M$5000,Banco!$B$12:$B$5000,MV$12,Banco!$K$12:$K$5000,$C30))*-1</f>
        <v>0</v>
      </c>
      <c r="MW30" s="101">
        <f>(SUMIFS(Caixa!$N$12:$N$5134,Caixa!$B$12:$B$5134,MW$12,Caixa!$L$12:$L$5134,$C30)+SUMIFS(Banco!$M$12:$M$5000,Banco!$B$12:$B$5000,MW$12,Banco!$K$12:$K$5000,$C30))*-1</f>
        <v>0</v>
      </c>
      <c r="MX30" s="101">
        <f>(SUMIFS(Caixa!$N$12:$N$5134,Caixa!$B$12:$B$5134,MX$12,Caixa!$L$12:$L$5134,$C30)+SUMIFS(Banco!$M$12:$M$5000,Banco!$B$12:$B$5000,MX$12,Banco!$K$12:$K$5000,$C30))*-1</f>
        <v>0</v>
      </c>
      <c r="MY30" s="101">
        <f>(SUMIFS(Caixa!$N$12:$N$5134,Caixa!$B$12:$B$5134,MY$12,Caixa!$L$12:$L$5134,$C30)+SUMIFS(Banco!$M$12:$M$5000,Banco!$B$12:$B$5000,MY$12,Banco!$K$12:$K$5000,$C30))*-1</f>
        <v>0</v>
      </c>
      <c r="MZ30" s="101">
        <f>(SUMIFS(Caixa!$N$12:$N$5134,Caixa!$B$12:$B$5134,MZ$12,Caixa!$L$12:$L$5134,$C30)+SUMIFS(Banco!$M$12:$M$5000,Banco!$B$12:$B$5000,MZ$12,Banco!$K$12:$K$5000,$C30))*-1</f>
        <v>0</v>
      </c>
      <c r="NA30" s="101">
        <f>(SUMIFS(Caixa!$N$12:$N$5134,Caixa!$B$12:$B$5134,NA$12,Caixa!$L$12:$L$5134,$C30)+SUMIFS(Banco!$M$12:$M$5000,Banco!$B$12:$B$5000,NA$12,Banco!$K$12:$K$5000,$C30))*-1</f>
        <v>0</v>
      </c>
      <c r="NB30" s="101">
        <f>(SUMIFS(Caixa!$N$12:$N$5134,Caixa!$B$12:$B$5134,NB$12,Caixa!$L$12:$L$5134,$C30)+SUMIFS(Banco!$M$12:$M$5000,Banco!$B$12:$B$5000,NB$12,Banco!$K$12:$K$5000,$C30))*-1</f>
        <v>0</v>
      </c>
      <c r="NC30" s="101">
        <f>(SUMIFS(Caixa!$N$12:$N$5134,Caixa!$B$12:$B$5134,NC$12,Caixa!$L$12:$L$5134,$C30)+SUMIFS(Banco!$M$12:$M$5000,Banco!$B$12:$B$5000,NC$12,Banco!$K$12:$K$5000,$C30))*-1</f>
        <v>0</v>
      </c>
      <c r="ND30" s="101">
        <f>(SUMIFS(Caixa!$N$12:$N$5134,Caixa!$B$12:$B$5134,ND$12,Caixa!$L$12:$L$5134,$C30)+SUMIFS(Banco!$M$12:$M$5000,Banco!$B$12:$B$5000,ND$12,Banco!$K$12:$K$5000,$C30))*-1</f>
        <v>0</v>
      </c>
      <c r="NE30" s="101">
        <f>(SUMIFS(Caixa!$N$12:$N$5134,Caixa!$B$12:$B$5134,NE$12,Caixa!$L$12:$L$5134,$C30)+SUMIFS(Banco!$M$12:$M$5000,Banco!$B$12:$B$5000,NE$12,Banco!$K$12:$K$5000,$C30))*-1</f>
        <v>0</v>
      </c>
      <c r="NF30" s="101">
        <f>(SUMIFS(Caixa!$N$12:$N$5134,Caixa!$B$12:$B$5134,NF$12,Caixa!$L$12:$L$5134,$C30)+SUMIFS(Banco!$M$12:$M$5000,Banco!$B$12:$B$5000,NF$12,Banco!$K$12:$K$5000,$C30))*-1</f>
        <v>0</v>
      </c>
      <c r="NG30" s="101">
        <f>(SUMIFS(Caixa!$N$12:$N$5134,Caixa!$B$12:$B$5134,NG$12,Caixa!$L$12:$L$5134,$C30)+SUMIFS(Banco!$M$12:$M$5000,Banco!$B$12:$B$5000,NG$12,Banco!$K$12:$K$5000,$C30))*-1</f>
        <v>0</v>
      </c>
      <c r="NH30" s="101">
        <f>(SUMIFS(Caixa!$N$12:$N$5134,Caixa!$B$12:$B$5134,NH$12,Caixa!$L$12:$L$5134,$C30)+SUMIFS(Banco!$M$12:$M$5000,Banco!$B$12:$B$5000,NH$12,Banco!$K$12:$K$5000,$C30))*-1</f>
        <v>0</v>
      </c>
      <c r="NI30" s="101">
        <f>(SUMIFS(Caixa!$N$12:$N$5134,Caixa!$B$12:$B$5134,NI$12,Caixa!$L$12:$L$5134,$C30)+SUMIFS(Banco!$M$12:$M$5000,Banco!$B$12:$B$5000,NI$12,Banco!$K$12:$K$5000,$C30))*-1</f>
        <v>0</v>
      </c>
      <c r="NJ30" s="101">
        <f>(SUMIFS(Caixa!$N$12:$N$5134,Caixa!$B$12:$B$5134,NJ$12,Caixa!$L$12:$L$5134,$C30)+SUMIFS(Banco!$M$12:$M$5000,Banco!$B$12:$B$5000,NJ$12,Banco!$K$12:$K$5000,$C30))*-1</f>
        <v>0</v>
      </c>
      <c r="NK30" s="101">
        <f>(SUMIFS(Caixa!$N$12:$N$5134,Caixa!$B$12:$B$5134,NK$12,Caixa!$L$12:$L$5134,$C30)+SUMIFS(Banco!$M$12:$M$5000,Banco!$B$12:$B$5000,NK$12,Banco!$K$12:$K$5000,$C30))*-1</f>
        <v>0</v>
      </c>
      <c r="NL30" s="101">
        <f>(SUMIFS(Caixa!$N$12:$N$5134,Caixa!$B$12:$B$5134,NL$12,Caixa!$L$12:$L$5134,$C30)+SUMIFS(Banco!$M$12:$M$5000,Banco!$B$12:$B$5000,NL$12,Banco!$K$12:$K$5000,$C30))*-1</f>
        <v>0</v>
      </c>
      <c r="NM30" s="101">
        <f>(SUMIFS(Caixa!$N$12:$N$5134,Caixa!$B$12:$B$5134,NM$12,Caixa!$L$12:$L$5134,$C30)+SUMIFS(Banco!$M$12:$M$5000,Banco!$B$12:$B$5000,NM$12,Banco!$K$12:$K$5000,$C30))*-1</f>
        <v>0</v>
      </c>
      <c r="NN30" s="101">
        <f>(SUMIFS(Caixa!$N$12:$N$5134,Caixa!$B$12:$B$5134,NN$12,Caixa!$L$12:$L$5134,$C30)+SUMIFS(Banco!$M$12:$M$5000,Banco!$B$12:$B$5000,NN$12,Banco!$K$12:$K$5000,$C30))*-1</f>
        <v>0</v>
      </c>
      <c r="NO30" s="101">
        <f>(SUMIFS(Caixa!$N$12:$N$5134,Caixa!$B$12:$B$5134,NO$12,Caixa!$L$12:$L$5134,$C30)+SUMIFS(Banco!$M$12:$M$5000,Banco!$B$12:$B$5000,NO$12,Banco!$K$12:$K$5000,$C30))*-1</f>
        <v>0</v>
      </c>
      <c r="NP30" s="102">
        <f t="shared" si="344"/>
        <v>0</v>
      </c>
    </row>
    <row r="31" spans="2:380" hidden="1" outlineLevel="1" x14ac:dyDescent="0.2">
      <c r="B31" s="100" t="str">
        <f>VLOOKUP(C31,Tabela2[[#All],[Cd e desc cta Financeira]:[Tipo]],4,FALSE)</f>
        <v>Gastos Fixos</v>
      </c>
      <c r="C31" s="100" t="s">
        <v>199</v>
      </c>
      <c r="D31" s="101">
        <f>(SUMIFS(Caixa!$N$12:$N$5134,Caixa!$B$12:$B$5134,D$12,Caixa!$L$12:$L$5134,$C31)+SUMIFS(Banco!$M$12:$M$5000,Banco!$B$12:$B$5000,D$12,Banco!$K$12:$K$5000,$C31))*-1</f>
        <v>0</v>
      </c>
      <c r="E31" s="101">
        <f>(SUMIFS(Caixa!$N$12:$N$5134,Caixa!$B$12:$B$5134,E$12,Caixa!$L$12:$L$5134,$C31)+SUMIFS(Banco!$M$12:$M$5000,Banco!$B$12:$B$5000,E$12,Banco!$K$12:$K$5000,$C31))*-1</f>
        <v>0</v>
      </c>
      <c r="F31" s="101">
        <f>(SUMIFS(Caixa!$N$12:$N$5134,Caixa!$B$12:$B$5134,F$12,Caixa!$L$12:$L$5134,$C31)+SUMIFS(Banco!$M$12:$M$5000,Banco!$B$12:$B$5000,F$12,Banco!$K$12:$K$5000,$C31))*-1</f>
        <v>0</v>
      </c>
      <c r="G31" s="101">
        <f>(SUMIFS(Caixa!$N$12:$N$5134,Caixa!$B$12:$B$5134,G$12,Caixa!$L$12:$L$5134,$C31)+SUMIFS(Banco!$M$12:$M$5000,Banco!$B$12:$B$5000,G$12,Banco!$K$12:$K$5000,$C31))*-1</f>
        <v>0</v>
      </c>
      <c r="H31" s="101">
        <f>(SUMIFS(Caixa!$N$12:$N$5134,Caixa!$B$12:$B$5134,H$12,Caixa!$L$12:$L$5134,$C31)+SUMIFS(Banco!$M$12:$M$5000,Banco!$B$12:$B$5000,H$12,Banco!$K$12:$K$5000,$C31))*-1</f>
        <v>0</v>
      </c>
      <c r="I31" s="101">
        <f>(SUMIFS(Caixa!$N$12:$N$5134,Caixa!$B$12:$B$5134,I$12,Caixa!$L$12:$L$5134,$C31)+SUMIFS(Banco!$M$12:$M$5000,Banco!$B$12:$B$5000,I$12,Banco!$K$12:$K$5000,$C31))*-1</f>
        <v>0</v>
      </c>
      <c r="J31" s="101">
        <f>(SUMIFS(Caixa!$N$12:$N$5134,Caixa!$B$12:$B$5134,J$12,Caixa!$L$12:$L$5134,$C31)+SUMIFS(Banco!$M$12:$M$5000,Banco!$B$12:$B$5000,J$12,Banco!$K$12:$K$5000,$C31))*-1</f>
        <v>0</v>
      </c>
      <c r="K31" s="101">
        <f>(SUMIFS(Caixa!$N$12:$N$5134,Caixa!$B$12:$B$5134,K$12,Caixa!$L$12:$L$5134,$C31)+SUMIFS(Banco!$M$12:$M$5000,Banco!$B$12:$B$5000,K$12,Banco!$K$12:$K$5000,$C31))*-1</f>
        <v>0</v>
      </c>
      <c r="L31" s="101">
        <f>(SUMIFS(Caixa!$N$12:$N$5134,Caixa!$B$12:$B$5134,L$12,Caixa!$L$12:$L$5134,$C31)+SUMIFS(Banco!$M$12:$M$5000,Banco!$B$12:$B$5000,L$12,Banco!$K$12:$K$5000,$C31))*-1</f>
        <v>0</v>
      </c>
      <c r="M31" s="101">
        <f>(SUMIFS(Caixa!$N$12:$N$5134,Caixa!$B$12:$B$5134,M$12,Caixa!$L$12:$L$5134,$C31)+SUMIFS(Banco!$M$12:$M$5000,Banco!$B$12:$B$5000,M$12,Banco!$K$12:$K$5000,$C31))*-1</f>
        <v>0</v>
      </c>
      <c r="N31" s="101">
        <f>(SUMIFS(Caixa!$N$12:$N$5134,Caixa!$B$12:$B$5134,N$12,Caixa!$L$12:$L$5134,$C31)+SUMIFS(Banco!$M$12:$M$5000,Banco!$B$12:$B$5000,N$12,Banco!$K$12:$K$5000,$C31))*-1</f>
        <v>0</v>
      </c>
      <c r="O31" s="101">
        <f>(SUMIFS(Caixa!$N$12:$N$5134,Caixa!$B$12:$B$5134,O$12,Caixa!$L$12:$L$5134,$C31)+SUMIFS(Banco!$M$12:$M$5000,Banco!$B$12:$B$5000,O$12,Banco!$K$12:$K$5000,$C31))*-1</f>
        <v>0</v>
      </c>
      <c r="P31" s="101">
        <f>(SUMIFS(Caixa!$N$12:$N$5134,Caixa!$B$12:$B$5134,P$12,Caixa!$L$12:$L$5134,$C31)+SUMIFS(Banco!$M$12:$M$5000,Banco!$B$12:$B$5000,P$12,Banco!$K$12:$K$5000,$C31))*-1</f>
        <v>0</v>
      </c>
      <c r="Q31" s="101">
        <f>(SUMIFS(Caixa!$N$12:$N$5134,Caixa!$B$12:$B$5134,Q$12,Caixa!$L$12:$L$5134,$C31)+SUMIFS(Banco!$M$12:$M$5000,Banco!$B$12:$B$5000,Q$12,Banco!$K$12:$K$5000,$C31))*-1</f>
        <v>0</v>
      </c>
      <c r="R31" s="101">
        <f>(SUMIFS(Caixa!$N$12:$N$5134,Caixa!$B$12:$B$5134,R$12,Caixa!$L$12:$L$5134,$C31)+SUMIFS(Banco!$M$12:$M$5000,Banco!$B$12:$B$5000,R$12,Banco!$K$12:$K$5000,$C31))*-1</f>
        <v>0</v>
      </c>
      <c r="S31" s="101">
        <f>(SUMIFS(Caixa!$N$12:$N$5134,Caixa!$B$12:$B$5134,S$12,Caixa!$L$12:$L$5134,$C31)+SUMIFS(Banco!$M$12:$M$5000,Banco!$B$12:$B$5000,S$12,Banco!$K$12:$K$5000,$C31))*-1</f>
        <v>0</v>
      </c>
      <c r="T31" s="101">
        <f>(SUMIFS(Caixa!$N$12:$N$5134,Caixa!$B$12:$B$5134,T$12,Caixa!$L$12:$L$5134,$C31)+SUMIFS(Banco!$M$12:$M$5000,Banco!$B$12:$B$5000,T$12,Banco!$K$12:$K$5000,$C31))*-1</f>
        <v>0</v>
      </c>
      <c r="U31" s="101">
        <f>(SUMIFS(Caixa!$N$12:$N$5134,Caixa!$B$12:$B$5134,U$12,Caixa!$L$12:$L$5134,$C31)+SUMIFS(Banco!$M$12:$M$5000,Banco!$B$12:$B$5000,U$12,Banco!$K$12:$K$5000,$C31))*-1</f>
        <v>0</v>
      </c>
      <c r="V31" s="101">
        <f>(SUMIFS(Caixa!$N$12:$N$5134,Caixa!$B$12:$B$5134,V$12,Caixa!$L$12:$L$5134,$C31)+SUMIFS(Banco!$M$12:$M$5000,Banco!$B$12:$B$5000,V$12,Banco!$K$12:$K$5000,$C31))*-1</f>
        <v>0</v>
      </c>
      <c r="W31" s="101">
        <f>(SUMIFS(Caixa!$N$12:$N$5134,Caixa!$B$12:$B$5134,W$12,Caixa!$L$12:$L$5134,$C31)+SUMIFS(Banco!$M$12:$M$5000,Banco!$B$12:$B$5000,W$12,Banco!$K$12:$K$5000,$C31))*-1</f>
        <v>0</v>
      </c>
      <c r="X31" s="101">
        <f>(SUMIFS(Caixa!$N$12:$N$5134,Caixa!$B$12:$B$5134,X$12,Caixa!$L$12:$L$5134,$C31)+SUMIFS(Banco!$M$12:$M$5000,Banco!$B$12:$B$5000,X$12,Banco!$K$12:$K$5000,$C31))*-1</f>
        <v>0</v>
      </c>
      <c r="Y31" s="101">
        <f>(SUMIFS(Caixa!$N$12:$N$5134,Caixa!$B$12:$B$5134,Y$12,Caixa!$L$12:$L$5134,$C31)+SUMIFS(Banco!$M$12:$M$5000,Banco!$B$12:$B$5000,Y$12,Banco!$K$12:$K$5000,$C31))*-1</f>
        <v>0</v>
      </c>
      <c r="Z31" s="101">
        <f>(SUMIFS(Caixa!$N$12:$N$5134,Caixa!$B$12:$B$5134,Z$12,Caixa!$L$12:$L$5134,$C31)+SUMIFS(Banco!$M$12:$M$5000,Banco!$B$12:$B$5000,Z$12,Banco!$K$12:$K$5000,$C31))*-1</f>
        <v>0</v>
      </c>
      <c r="AA31" s="101">
        <f>(SUMIFS(Caixa!$N$12:$N$5134,Caixa!$B$12:$B$5134,AA$12,Caixa!$L$12:$L$5134,$C31)+SUMIFS(Banco!$M$12:$M$5000,Banco!$B$12:$B$5000,AA$12,Banco!$K$12:$K$5000,$C31))*-1</f>
        <v>0</v>
      </c>
      <c r="AB31" s="101">
        <f>(SUMIFS(Caixa!$N$12:$N$5134,Caixa!$B$12:$B$5134,AB$12,Caixa!$L$12:$L$5134,$C31)+SUMIFS(Banco!$M$12:$M$5000,Banco!$B$12:$B$5000,AB$12,Banco!$K$12:$K$5000,$C31))*-1</f>
        <v>0</v>
      </c>
      <c r="AC31" s="101">
        <f>(SUMIFS(Caixa!$N$12:$N$5134,Caixa!$B$12:$B$5134,AC$12,Caixa!$L$12:$L$5134,$C31)+SUMIFS(Banco!$M$12:$M$5000,Banco!$B$12:$B$5000,AC$12,Banco!$K$12:$K$5000,$C31))*-1</f>
        <v>0</v>
      </c>
      <c r="AD31" s="101">
        <f>(SUMIFS(Caixa!$N$12:$N$5134,Caixa!$B$12:$B$5134,AD$12,Caixa!$L$12:$L$5134,$C31)+SUMIFS(Banco!$M$12:$M$5000,Banco!$B$12:$B$5000,AD$12,Banco!$K$12:$K$5000,$C31))*-1</f>
        <v>0</v>
      </c>
      <c r="AE31" s="101">
        <f>(SUMIFS(Caixa!$N$12:$N$5134,Caixa!$B$12:$B$5134,AE$12,Caixa!$L$12:$L$5134,$C31)+SUMIFS(Banco!$M$12:$M$5000,Banco!$B$12:$B$5000,AE$12,Banco!$K$12:$K$5000,$C31))*-1</f>
        <v>0</v>
      </c>
      <c r="AF31" s="101">
        <f>(SUMIFS(Caixa!$N$12:$N$5134,Caixa!$B$12:$B$5134,AF$12,Caixa!$L$12:$L$5134,$C31)+SUMIFS(Banco!$M$12:$M$5000,Banco!$B$12:$B$5000,AF$12,Banco!$K$12:$K$5000,$C31))*-1</f>
        <v>0</v>
      </c>
      <c r="AG31" s="101">
        <f>(SUMIFS(Caixa!$N$12:$N$5134,Caixa!$B$12:$B$5134,AG$12,Caixa!$L$12:$L$5134,$C31)+SUMIFS(Banco!$M$12:$M$5000,Banco!$B$12:$B$5000,AG$12,Banco!$K$12:$K$5000,$C31))*-1</f>
        <v>0</v>
      </c>
      <c r="AH31" s="101">
        <f>(SUMIFS(Caixa!$N$12:$N$5134,Caixa!$B$12:$B$5134,AH$12,Caixa!$L$12:$L$5134,$C31)+SUMIFS(Banco!$M$12:$M$5000,Banco!$B$12:$B$5000,AH$12,Banco!$K$12:$K$5000,$C31))*-1</f>
        <v>0</v>
      </c>
      <c r="AI31" s="102">
        <f t="shared" si="338"/>
        <v>0</v>
      </c>
      <c r="AJ31" s="101">
        <f>(SUMIFS(Caixa!$N$12:$N$5134,Caixa!$B$12:$B$5134,AJ$12,Caixa!$L$12:$L$5134,$C31)+SUMIFS(Banco!$M$12:$M$5000,Banco!$B$12:$B$5000,AJ$12,Banco!$K$12:$K$5000,$C31))*-1</f>
        <v>0</v>
      </c>
      <c r="AK31" s="101">
        <f>(SUMIFS(Caixa!$N$12:$N$5134,Caixa!$B$12:$B$5134,AK$12,Caixa!$L$12:$L$5134,$C31)+SUMIFS(Banco!$M$12:$M$5000,Banco!$B$12:$B$5000,AK$12,Banco!$K$12:$K$5000,$C31))*-1</f>
        <v>0</v>
      </c>
      <c r="AL31" s="101">
        <f>(SUMIFS(Caixa!$N$12:$N$5134,Caixa!$B$12:$B$5134,AL$12,Caixa!$L$12:$L$5134,$C31)+SUMIFS(Banco!$M$12:$M$5000,Banco!$B$12:$B$5000,AL$12,Banco!$K$12:$K$5000,$C31))*-1</f>
        <v>0</v>
      </c>
      <c r="AM31" s="101">
        <f>(SUMIFS(Caixa!$N$12:$N$5134,Caixa!$B$12:$B$5134,AM$12,Caixa!$L$12:$L$5134,$C31)+SUMIFS(Banco!$M$12:$M$5000,Banco!$B$12:$B$5000,AM$12,Banco!$K$12:$K$5000,$C31))*-1</f>
        <v>0</v>
      </c>
      <c r="AN31" s="101">
        <f>(SUMIFS(Caixa!$N$12:$N$5134,Caixa!$B$12:$B$5134,AN$12,Caixa!$L$12:$L$5134,$C31)+SUMIFS(Banco!$M$12:$M$5000,Banco!$B$12:$B$5000,AN$12,Banco!$K$12:$K$5000,$C31))*-1</f>
        <v>0</v>
      </c>
      <c r="AO31" s="101">
        <f>(SUMIFS(Caixa!$N$12:$N$5134,Caixa!$B$12:$B$5134,AO$12,Caixa!$L$12:$L$5134,$C31)+SUMIFS(Banco!$M$12:$M$5000,Banco!$B$12:$B$5000,AO$12,Banco!$K$12:$K$5000,$C31))*-1</f>
        <v>0</v>
      </c>
      <c r="AP31" s="101">
        <f>(SUMIFS(Caixa!$N$12:$N$5134,Caixa!$B$12:$B$5134,AP$12,Caixa!$L$12:$L$5134,$C31)+SUMIFS(Banco!$M$12:$M$5000,Banco!$B$12:$B$5000,AP$12,Banco!$K$12:$K$5000,$C31))*-1</f>
        <v>0</v>
      </c>
      <c r="AQ31" s="101">
        <f>(SUMIFS(Caixa!$N$12:$N$5134,Caixa!$B$12:$B$5134,AQ$12,Caixa!$L$12:$L$5134,$C31)+SUMIFS(Banco!$M$12:$M$5000,Banco!$B$12:$B$5000,AQ$12,Banco!$K$12:$K$5000,$C31))*-1</f>
        <v>0</v>
      </c>
      <c r="AR31" s="101">
        <f>(SUMIFS(Caixa!$N$12:$N$5134,Caixa!$B$12:$B$5134,AR$12,Caixa!$L$12:$L$5134,$C31)+SUMIFS(Banco!$M$12:$M$5000,Banco!$B$12:$B$5000,AR$12,Banco!$K$12:$K$5000,$C31))*-1</f>
        <v>0</v>
      </c>
      <c r="AS31" s="101">
        <f>(SUMIFS(Caixa!$N$12:$N$5134,Caixa!$B$12:$B$5134,AS$12,Caixa!$L$12:$L$5134,$C31)+SUMIFS(Banco!$M$12:$M$5000,Banco!$B$12:$B$5000,AS$12,Banco!$K$12:$K$5000,$C31))*-1</f>
        <v>0</v>
      </c>
      <c r="AT31" s="101">
        <f>(SUMIFS(Caixa!$N$12:$N$5134,Caixa!$B$12:$B$5134,AT$12,Caixa!$L$12:$L$5134,$C31)+SUMIFS(Banco!$M$12:$M$5000,Banco!$B$12:$B$5000,AT$12,Banco!$K$12:$K$5000,$C31))*-1</f>
        <v>0</v>
      </c>
      <c r="AU31" s="101">
        <f>(SUMIFS(Caixa!$N$12:$N$5134,Caixa!$B$12:$B$5134,AU$12,Caixa!$L$12:$L$5134,$C31)+SUMIFS(Banco!$M$12:$M$5000,Banco!$B$12:$B$5000,AU$12,Banco!$K$12:$K$5000,$C31))*-1</f>
        <v>0</v>
      </c>
      <c r="AV31" s="101">
        <f>(SUMIFS(Caixa!$N$12:$N$5134,Caixa!$B$12:$B$5134,AV$12,Caixa!$L$12:$L$5134,$C31)+SUMIFS(Banco!$M$12:$M$5000,Banco!$B$12:$B$5000,AV$12,Banco!$K$12:$K$5000,$C31))*-1</f>
        <v>0</v>
      </c>
      <c r="AW31" s="101">
        <f>(SUMIFS(Caixa!$N$12:$N$5134,Caixa!$B$12:$B$5134,AW$12,Caixa!$L$12:$L$5134,$C31)+SUMIFS(Banco!$M$12:$M$5000,Banco!$B$12:$B$5000,AW$12,Banco!$K$12:$K$5000,$C31))*-1</f>
        <v>0</v>
      </c>
      <c r="AX31" s="101">
        <f>(SUMIFS(Caixa!$N$12:$N$5134,Caixa!$B$12:$B$5134,AX$12,Caixa!$L$12:$L$5134,$C31)+SUMIFS(Banco!$M$12:$M$5000,Banco!$B$12:$B$5000,AX$12,Banco!$K$12:$K$5000,$C31))*-1</f>
        <v>0</v>
      </c>
      <c r="AY31" s="101">
        <f>(SUMIFS(Caixa!$N$12:$N$5134,Caixa!$B$12:$B$5134,AY$12,Caixa!$L$12:$L$5134,$C31)+SUMIFS(Banco!$M$12:$M$5000,Banco!$B$12:$B$5000,AY$12,Banco!$K$12:$K$5000,$C31))*-1</f>
        <v>0</v>
      </c>
      <c r="AZ31" s="101">
        <f>(SUMIFS(Caixa!$N$12:$N$5134,Caixa!$B$12:$B$5134,AZ$12,Caixa!$L$12:$L$5134,$C31)+SUMIFS(Banco!$M$12:$M$5000,Banco!$B$12:$B$5000,AZ$12,Banco!$K$12:$K$5000,$C31))*-1</f>
        <v>0</v>
      </c>
      <c r="BA31" s="101">
        <f>(SUMIFS(Caixa!$N$12:$N$5134,Caixa!$B$12:$B$5134,BA$12,Caixa!$L$12:$L$5134,$C31)+SUMIFS(Banco!$M$12:$M$5000,Banco!$B$12:$B$5000,BA$12,Banco!$K$12:$K$5000,$C31))*-1</f>
        <v>0</v>
      </c>
      <c r="BB31" s="101">
        <f>(SUMIFS(Caixa!$N$12:$N$5134,Caixa!$B$12:$B$5134,BB$12,Caixa!$L$12:$L$5134,$C31)+SUMIFS(Banco!$M$12:$M$5000,Banco!$B$12:$B$5000,BB$12,Banco!$K$12:$K$5000,$C31))*-1</f>
        <v>0</v>
      </c>
      <c r="BC31" s="101">
        <f>(SUMIFS(Caixa!$N$12:$N$5134,Caixa!$B$12:$B$5134,BC$12,Caixa!$L$12:$L$5134,$C31)+SUMIFS(Banco!$M$12:$M$5000,Banco!$B$12:$B$5000,BC$12,Banco!$K$12:$K$5000,$C31))*-1</f>
        <v>0</v>
      </c>
      <c r="BD31" s="101">
        <f>(SUMIFS(Caixa!$N$12:$N$5134,Caixa!$B$12:$B$5134,BD$12,Caixa!$L$12:$L$5134,$C31)+SUMIFS(Banco!$M$12:$M$5000,Banco!$B$12:$B$5000,BD$12,Banco!$K$12:$K$5000,$C31))*-1</f>
        <v>0</v>
      </c>
      <c r="BE31" s="101">
        <f>(SUMIFS(Caixa!$N$12:$N$5134,Caixa!$B$12:$B$5134,BE$12,Caixa!$L$12:$L$5134,$C31)+SUMIFS(Banco!$M$12:$M$5000,Banco!$B$12:$B$5000,BE$12,Banco!$K$12:$K$5000,$C31))*-1</f>
        <v>0</v>
      </c>
      <c r="BF31" s="101">
        <f>(SUMIFS(Caixa!$N$12:$N$5134,Caixa!$B$12:$B$5134,BF$12,Caixa!$L$12:$L$5134,$C31)+SUMIFS(Banco!$M$12:$M$5000,Banco!$B$12:$B$5000,BF$12,Banco!$K$12:$K$5000,$C31))*-1</f>
        <v>0</v>
      </c>
      <c r="BG31" s="101">
        <f>(SUMIFS(Caixa!$N$12:$N$5134,Caixa!$B$12:$B$5134,BG$12,Caixa!$L$12:$L$5134,$C31)+SUMIFS(Banco!$M$12:$M$5000,Banco!$B$12:$B$5000,BG$12,Banco!$K$12:$K$5000,$C31))*-1</f>
        <v>0</v>
      </c>
      <c r="BH31" s="101">
        <f>(SUMIFS(Caixa!$N$12:$N$5134,Caixa!$B$12:$B$5134,BH$12,Caixa!$L$12:$L$5134,$C31)+SUMIFS(Banco!$M$12:$M$5000,Banco!$B$12:$B$5000,BH$12,Banco!$K$12:$K$5000,$C31))*-1</f>
        <v>0</v>
      </c>
      <c r="BI31" s="101">
        <f>(SUMIFS(Caixa!$N$12:$N$5134,Caixa!$B$12:$B$5134,BI$12,Caixa!$L$12:$L$5134,$C31)+SUMIFS(Banco!$M$12:$M$5000,Banco!$B$12:$B$5000,BI$12,Banco!$K$12:$K$5000,$C31))*-1</f>
        <v>0</v>
      </c>
      <c r="BJ31" s="101">
        <f>(SUMIFS(Caixa!$N$12:$N$5134,Caixa!$B$12:$B$5134,BJ$12,Caixa!$L$12:$L$5134,$C31)+SUMIFS(Banco!$M$12:$M$5000,Banco!$B$12:$B$5000,BJ$12,Banco!$K$12:$K$5000,$C31))*-1</f>
        <v>0</v>
      </c>
      <c r="BK31" s="101">
        <f>(SUMIFS(Caixa!$N$12:$N$5134,Caixa!$B$12:$B$5134,BK$12,Caixa!$L$12:$L$5134,$C31)+SUMIFS(Banco!$M$12:$M$5000,Banco!$B$12:$B$5000,BK$12,Banco!$K$12:$K$5000,$C31))*-1</f>
        <v>0</v>
      </c>
      <c r="BL31" s="102">
        <f t="shared" si="333"/>
        <v>0</v>
      </c>
      <c r="BM31" s="101">
        <f>(SUMIFS(Caixa!$N$12:$N$5134,Caixa!$B$12:$B$5134,BM$12,Caixa!$L$12:$L$5134,$C31)+SUMIFS(Banco!$M$12:$M$5000,Banco!$B$12:$B$5000,BM$12,Banco!$K$12:$K$5000,$C31))*-1</f>
        <v>0</v>
      </c>
      <c r="BN31" s="101">
        <f>(SUMIFS(Caixa!$N$12:$N$5134,Caixa!$B$12:$B$5134,BN$12,Caixa!$L$12:$L$5134,$C31)+SUMIFS(Banco!$M$12:$M$5000,Banco!$B$12:$B$5000,BN$12,Banco!$K$12:$K$5000,$C31))*-1</f>
        <v>0</v>
      </c>
      <c r="BO31" s="101">
        <f>(SUMIFS(Caixa!$N$12:$N$5134,Caixa!$B$12:$B$5134,BO$12,Caixa!$L$12:$L$5134,$C31)+SUMIFS(Banco!$M$12:$M$5000,Banco!$B$12:$B$5000,BO$12,Banco!$K$12:$K$5000,$C31))*-1</f>
        <v>0</v>
      </c>
      <c r="BP31" s="101">
        <f>(SUMIFS(Caixa!$N$12:$N$5134,Caixa!$B$12:$B$5134,BP$12,Caixa!$L$12:$L$5134,$C31)+SUMIFS(Banco!$M$12:$M$5000,Banco!$B$12:$B$5000,BP$12,Banco!$K$12:$K$5000,$C31))*-1</f>
        <v>0</v>
      </c>
      <c r="BQ31" s="101">
        <f>(SUMIFS(Caixa!$N$12:$N$5134,Caixa!$B$12:$B$5134,BQ$12,Caixa!$L$12:$L$5134,$C31)+SUMIFS(Banco!$M$12:$M$5000,Banco!$B$12:$B$5000,BQ$12,Banco!$K$12:$K$5000,$C31))*-1</f>
        <v>0</v>
      </c>
      <c r="BR31" s="101">
        <f>(SUMIFS(Caixa!$N$12:$N$5134,Caixa!$B$12:$B$5134,BR$12,Caixa!$L$12:$L$5134,$C31)+SUMIFS(Banco!$M$12:$M$5000,Banco!$B$12:$B$5000,BR$12,Banco!$K$12:$K$5000,$C31))*-1</f>
        <v>0</v>
      </c>
      <c r="BS31" s="101">
        <f>(SUMIFS(Caixa!$N$12:$N$5134,Caixa!$B$12:$B$5134,BS$12,Caixa!$L$12:$L$5134,$C31)+SUMIFS(Banco!$M$12:$M$5000,Banco!$B$12:$B$5000,BS$12,Banco!$K$12:$K$5000,$C31))*-1</f>
        <v>0</v>
      </c>
      <c r="BT31" s="101">
        <f>(SUMIFS(Caixa!$N$12:$N$5134,Caixa!$B$12:$B$5134,BT$12,Caixa!$L$12:$L$5134,$C31)+SUMIFS(Banco!$M$12:$M$5000,Banco!$B$12:$B$5000,BT$12,Banco!$K$12:$K$5000,$C31))*-1</f>
        <v>0</v>
      </c>
      <c r="BU31" s="101">
        <f>(SUMIFS(Caixa!$N$12:$N$5134,Caixa!$B$12:$B$5134,BU$12,Caixa!$L$12:$L$5134,$C31)+SUMIFS(Banco!$M$12:$M$5000,Banco!$B$12:$B$5000,BU$12,Banco!$K$12:$K$5000,$C31))*-1</f>
        <v>0</v>
      </c>
      <c r="BV31" s="101">
        <f>(SUMIFS(Caixa!$N$12:$N$5134,Caixa!$B$12:$B$5134,BV$12,Caixa!$L$12:$L$5134,$C31)+SUMIFS(Banco!$M$12:$M$5000,Banco!$B$12:$B$5000,BV$12,Banco!$K$12:$K$5000,$C31))*-1</f>
        <v>0</v>
      </c>
      <c r="BW31" s="101">
        <f>(SUMIFS(Caixa!$N$12:$N$5134,Caixa!$B$12:$B$5134,BW$12,Caixa!$L$12:$L$5134,$C31)+SUMIFS(Banco!$M$12:$M$5000,Banco!$B$12:$B$5000,BW$12,Banco!$K$12:$K$5000,$C31))*-1</f>
        <v>0</v>
      </c>
      <c r="BX31" s="101">
        <f>(SUMIFS(Caixa!$N$12:$N$5134,Caixa!$B$12:$B$5134,BX$12,Caixa!$L$12:$L$5134,$C31)+SUMIFS(Banco!$M$12:$M$5000,Banco!$B$12:$B$5000,BX$12,Banco!$K$12:$K$5000,$C31))*-1</f>
        <v>0</v>
      </c>
      <c r="BY31" s="101">
        <f>(SUMIFS(Caixa!$N$12:$N$5134,Caixa!$B$12:$B$5134,BY$12,Caixa!$L$12:$L$5134,$C31)+SUMIFS(Banco!$M$12:$M$5000,Banco!$B$12:$B$5000,BY$12,Banco!$K$12:$K$5000,$C31))*-1</f>
        <v>0</v>
      </c>
      <c r="BZ31" s="101">
        <f>(SUMIFS(Caixa!$N$12:$N$5134,Caixa!$B$12:$B$5134,BZ$12,Caixa!$L$12:$L$5134,$C31)+SUMIFS(Banco!$M$12:$M$5000,Banco!$B$12:$B$5000,BZ$12,Banco!$K$12:$K$5000,$C31))*-1</f>
        <v>0</v>
      </c>
      <c r="CA31" s="101">
        <f>(SUMIFS(Caixa!$N$12:$N$5134,Caixa!$B$12:$B$5134,CA$12,Caixa!$L$12:$L$5134,$C31)+SUMIFS(Banco!$M$12:$M$5000,Banco!$B$12:$B$5000,CA$12,Banco!$K$12:$K$5000,$C31))*-1</f>
        <v>0</v>
      </c>
      <c r="CB31" s="101">
        <f>(SUMIFS(Caixa!$N$12:$N$5134,Caixa!$B$12:$B$5134,CB$12,Caixa!$L$12:$L$5134,$C31)+SUMIFS(Banco!$M$12:$M$5000,Banco!$B$12:$B$5000,CB$12,Banco!$K$12:$K$5000,$C31))*-1</f>
        <v>0</v>
      </c>
      <c r="CC31" s="101">
        <f>(SUMIFS(Caixa!$N$12:$N$5134,Caixa!$B$12:$B$5134,CC$12,Caixa!$L$12:$L$5134,$C31)+SUMIFS(Banco!$M$12:$M$5000,Banco!$B$12:$B$5000,CC$12,Banco!$K$12:$K$5000,$C31))*-1</f>
        <v>0</v>
      </c>
      <c r="CD31" s="101">
        <f>(SUMIFS(Caixa!$N$12:$N$5134,Caixa!$B$12:$B$5134,CD$12,Caixa!$L$12:$L$5134,$C31)+SUMIFS(Banco!$M$12:$M$5000,Banco!$B$12:$B$5000,CD$12,Banco!$K$12:$K$5000,$C31))*-1</f>
        <v>0</v>
      </c>
      <c r="CE31" s="101">
        <f>(SUMIFS(Caixa!$N$12:$N$5134,Caixa!$B$12:$B$5134,CE$12,Caixa!$L$12:$L$5134,$C31)+SUMIFS(Banco!$M$12:$M$5000,Banco!$B$12:$B$5000,CE$12,Banco!$K$12:$K$5000,$C31))*-1</f>
        <v>0</v>
      </c>
      <c r="CF31" s="101">
        <f>(SUMIFS(Caixa!$N$12:$N$5134,Caixa!$B$12:$B$5134,CF$12,Caixa!$L$12:$L$5134,$C31)+SUMIFS(Banco!$M$12:$M$5000,Banco!$B$12:$B$5000,CF$12,Banco!$K$12:$K$5000,$C31))*-1</f>
        <v>0</v>
      </c>
      <c r="CG31" s="101">
        <f>(SUMIFS(Caixa!$N$12:$N$5134,Caixa!$B$12:$B$5134,CG$12,Caixa!$L$12:$L$5134,$C31)+SUMIFS(Banco!$M$12:$M$5000,Banco!$B$12:$B$5000,CG$12,Banco!$K$12:$K$5000,$C31))*-1</f>
        <v>0</v>
      </c>
      <c r="CH31" s="101">
        <f>(SUMIFS(Caixa!$N$12:$N$5134,Caixa!$B$12:$B$5134,CH$12,Caixa!$L$12:$L$5134,$C31)+SUMIFS(Banco!$M$12:$M$5000,Banco!$B$12:$B$5000,CH$12,Banco!$K$12:$K$5000,$C31))*-1</f>
        <v>0</v>
      </c>
      <c r="CI31" s="101">
        <f>(SUMIFS(Caixa!$N$12:$N$5134,Caixa!$B$12:$B$5134,CI$12,Caixa!$L$12:$L$5134,$C31)+SUMIFS(Banco!$M$12:$M$5000,Banco!$B$12:$B$5000,CI$12,Banco!$K$12:$K$5000,$C31))*-1</f>
        <v>0</v>
      </c>
      <c r="CJ31" s="101">
        <f>(SUMIFS(Caixa!$N$12:$N$5134,Caixa!$B$12:$B$5134,CJ$12,Caixa!$L$12:$L$5134,$C31)+SUMIFS(Banco!$M$12:$M$5000,Banco!$B$12:$B$5000,CJ$12,Banco!$K$12:$K$5000,$C31))*-1</f>
        <v>0</v>
      </c>
      <c r="CK31" s="101">
        <f>(SUMIFS(Caixa!$N$12:$N$5134,Caixa!$B$12:$B$5134,CK$12,Caixa!$L$12:$L$5134,$C31)+SUMIFS(Banco!$M$12:$M$5000,Banco!$B$12:$B$5000,CK$12,Banco!$K$12:$K$5000,$C31))*-1</f>
        <v>0</v>
      </c>
      <c r="CL31" s="101">
        <f>(SUMIFS(Caixa!$N$12:$N$5134,Caixa!$B$12:$B$5134,CL$12,Caixa!$L$12:$L$5134,$C31)+SUMIFS(Banco!$M$12:$M$5000,Banco!$B$12:$B$5000,CL$12,Banco!$K$12:$K$5000,$C31))*-1</f>
        <v>0</v>
      </c>
      <c r="CM31" s="101">
        <f>(SUMIFS(Caixa!$N$12:$N$5134,Caixa!$B$12:$B$5134,CM$12,Caixa!$L$12:$L$5134,$C31)+SUMIFS(Banco!$M$12:$M$5000,Banco!$B$12:$B$5000,CM$12,Banco!$K$12:$K$5000,$C31))*-1</f>
        <v>0</v>
      </c>
      <c r="CN31" s="101">
        <f>(SUMIFS(Caixa!$N$12:$N$5134,Caixa!$B$12:$B$5134,CN$12,Caixa!$L$12:$L$5134,$C31)+SUMIFS(Banco!$M$12:$M$5000,Banco!$B$12:$B$5000,CN$12,Banco!$K$12:$K$5000,$C31))*-1</f>
        <v>0</v>
      </c>
      <c r="CO31" s="101">
        <f>(SUMIFS(Caixa!$N$12:$N$5134,Caixa!$B$12:$B$5134,CO$12,Caixa!$L$12:$L$5134,$C31)+SUMIFS(Banco!$M$12:$M$5000,Banco!$B$12:$B$5000,CO$12,Banco!$K$12:$K$5000,$C31))*-1</f>
        <v>0</v>
      </c>
      <c r="CP31" s="101">
        <f>(SUMIFS(Caixa!$N$12:$N$5134,Caixa!$B$12:$B$5134,CP$12,Caixa!$L$12:$L$5134,$C31)+SUMIFS(Banco!$M$12:$M$5000,Banco!$B$12:$B$5000,CP$12,Banco!$K$12:$K$5000,$C31))*-1</f>
        <v>0</v>
      </c>
      <c r="CQ31" s="101">
        <f>(SUMIFS(Caixa!$N$12:$N$5134,Caixa!$B$12:$B$5134,CQ$12,Caixa!$L$12:$L$5134,$C31)+SUMIFS(Banco!$M$12:$M$5000,Banco!$B$12:$B$5000,CQ$12,Banco!$K$12:$K$5000,$C31))*-1</f>
        <v>0</v>
      </c>
      <c r="CR31" s="102">
        <f t="shared" si="339"/>
        <v>0</v>
      </c>
      <c r="CS31" s="101">
        <f>(SUMIFS(Caixa!$N$12:$N$5134,Caixa!$B$12:$B$5134,CS$12,Caixa!$L$12:$L$5134,$C31)+SUMIFS(Banco!$M$12:$M$5000,Banco!$B$12:$B$5000,CS$12,Banco!$K$12:$K$5000,$C31))*-1</f>
        <v>0</v>
      </c>
      <c r="CT31" s="101">
        <f>(SUMIFS(Caixa!$N$12:$N$5134,Caixa!$B$12:$B$5134,CT$12,Caixa!$L$12:$L$5134,$C31)+SUMIFS(Banco!$M$12:$M$5000,Banco!$B$12:$B$5000,CT$12,Banco!$K$12:$K$5000,$C31))*-1</f>
        <v>0</v>
      </c>
      <c r="CU31" s="101">
        <f>(SUMIFS(Caixa!$N$12:$N$5134,Caixa!$B$12:$B$5134,CU$12,Caixa!$L$12:$L$5134,$C31)+SUMIFS(Banco!$M$12:$M$5000,Banco!$B$12:$B$5000,CU$12,Banco!$K$12:$K$5000,$C31))*-1</f>
        <v>0</v>
      </c>
      <c r="CV31" s="101">
        <f>(SUMIFS(Caixa!$N$12:$N$5134,Caixa!$B$12:$B$5134,CV$12,Caixa!$L$12:$L$5134,$C31)+SUMIFS(Banco!$M$12:$M$5000,Banco!$B$12:$B$5000,CV$12,Banco!$K$12:$K$5000,$C31))*-1</f>
        <v>0</v>
      </c>
      <c r="CW31" s="101">
        <f>(SUMIFS(Caixa!$N$12:$N$5134,Caixa!$B$12:$B$5134,CW$12,Caixa!$L$12:$L$5134,$C31)+SUMIFS(Banco!$M$12:$M$5000,Banco!$B$12:$B$5000,CW$12,Banco!$K$12:$K$5000,$C31))*-1</f>
        <v>0</v>
      </c>
      <c r="CX31" s="101">
        <f>(SUMIFS(Caixa!$N$12:$N$5134,Caixa!$B$12:$B$5134,CX$12,Caixa!$L$12:$L$5134,$C31)+SUMIFS(Banco!$M$12:$M$5000,Banco!$B$12:$B$5000,CX$12,Banco!$K$12:$K$5000,$C31))*-1</f>
        <v>0</v>
      </c>
      <c r="CY31" s="101">
        <f>(SUMIFS(Caixa!$N$12:$N$5134,Caixa!$B$12:$B$5134,CY$12,Caixa!$L$12:$L$5134,$C31)+SUMIFS(Banco!$M$12:$M$5000,Banco!$B$12:$B$5000,CY$12,Banco!$K$12:$K$5000,$C31))*-1</f>
        <v>0</v>
      </c>
      <c r="CZ31" s="101">
        <f>(SUMIFS(Caixa!$N$12:$N$5134,Caixa!$B$12:$B$5134,CZ$12,Caixa!$L$12:$L$5134,$C31)+SUMIFS(Banco!$M$12:$M$5000,Banco!$B$12:$B$5000,CZ$12,Banco!$K$12:$K$5000,$C31))*-1</f>
        <v>0</v>
      </c>
      <c r="DA31" s="101">
        <f>(SUMIFS(Caixa!$N$12:$N$5134,Caixa!$B$12:$B$5134,DA$12,Caixa!$L$12:$L$5134,$C31)+SUMIFS(Banco!$M$12:$M$5000,Banco!$B$12:$B$5000,DA$12,Banco!$K$12:$K$5000,$C31))*-1</f>
        <v>0</v>
      </c>
      <c r="DB31" s="101">
        <f>(SUMIFS(Caixa!$N$12:$N$5134,Caixa!$B$12:$B$5134,DB$12,Caixa!$L$12:$L$5134,$C31)+SUMIFS(Banco!$M$12:$M$5000,Banco!$B$12:$B$5000,DB$12,Banco!$K$12:$K$5000,$C31))*-1</f>
        <v>0</v>
      </c>
      <c r="DC31" s="101">
        <f>(SUMIFS(Caixa!$N$12:$N$5134,Caixa!$B$12:$B$5134,DC$12,Caixa!$L$12:$L$5134,$C31)+SUMIFS(Banco!$M$12:$M$5000,Banco!$B$12:$B$5000,DC$12,Banco!$K$12:$K$5000,$C31))*-1</f>
        <v>0</v>
      </c>
      <c r="DD31" s="101">
        <f>(SUMIFS(Caixa!$N$12:$N$5134,Caixa!$B$12:$B$5134,DD$12,Caixa!$L$12:$L$5134,$C31)+SUMIFS(Banco!$M$12:$M$5000,Banco!$B$12:$B$5000,DD$12,Banco!$K$12:$K$5000,$C31))*-1</f>
        <v>0</v>
      </c>
      <c r="DE31" s="101">
        <f>(SUMIFS(Caixa!$N$12:$N$5134,Caixa!$B$12:$B$5134,DE$12,Caixa!$L$12:$L$5134,$C31)+SUMIFS(Banco!$M$12:$M$5000,Banco!$B$12:$B$5000,DE$12,Banco!$K$12:$K$5000,$C31))*-1</f>
        <v>0</v>
      </c>
      <c r="DF31" s="101">
        <f>(SUMIFS(Caixa!$N$12:$N$5134,Caixa!$B$12:$B$5134,DF$12,Caixa!$L$12:$L$5134,$C31)+SUMIFS(Banco!$M$12:$M$5000,Banco!$B$12:$B$5000,DF$12,Banco!$K$12:$K$5000,$C31))*-1</f>
        <v>0</v>
      </c>
      <c r="DG31" s="101">
        <f>(SUMIFS(Caixa!$N$12:$N$5134,Caixa!$B$12:$B$5134,DG$12,Caixa!$L$12:$L$5134,$C31)+SUMIFS(Banco!$M$12:$M$5000,Banco!$B$12:$B$5000,DG$12,Banco!$K$12:$K$5000,$C31))*-1</f>
        <v>0</v>
      </c>
      <c r="DH31" s="101">
        <f>(SUMIFS(Caixa!$N$12:$N$5134,Caixa!$B$12:$B$5134,DH$12,Caixa!$L$12:$L$5134,$C31)+SUMIFS(Banco!$M$12:$M$5000,Banco!$B$12:$B$5000,DH$12,Banco!$K$12:$K$5000,$C31))*-1</f>
        <v>0</v>
      </c>
      <c r="DI31" s="101">
        <f>(SUMIFS(Caixa!$N$12:$N$5134,Caixa!$B$12:$B$5134,DI$12,Caixa!$L$12:$L$5134,$C31)+SUMIFS(Banco!$M$12:$M$5000,Banco!$B$12:$B$5000,DI$12,Banco!$K$12:$K$5000,$C31))*-1</f>
        <v>0</v>
      </c>
      <c r="DJ31" s="101">
        <f>(SUMIFS(Caixa!$N$12:$N$5134,Caixa!$B$12:$B$5134,DJ$12,Caixa!$L$12:$L$5134,$C31)+SUMIFS(Banco!$M$12:$M$5000,Banco!$B$12:$B$5000,DJ$12,Banco!$K$12:$K$5000,$C31))*-1</f>
        <v>0</v>
      </c>
      <c r="DK31" s="101">
        <f>(SUMIFS(Caixa!$N$12:$N$5134,Caixa!$B$12:$B$5134,DK$12,Caixa!$L$12:$L$5134,$C31)+SUMIFS(Banco!$M$12:$M$5000,Banco!$B$12:$B$5000,DK$12,Banco!$K$12:$K$5000,$C31))*-1</f>
        <v>0</v>
      </c>
      <c r="DL31" s="101">
        <f>(SUMIFS(Caixa!$N$12:$N$5134,Caixa!$B$12:$B$5134,DL$12,Caixa!$L$12:$L$5134,$C31)+SUMIFS(Banco!$M$12:$M$5000,Banco!$B$12:$B$5000,DL$12,Banco!$K$12:$K$5000,$C31))*-1</f>
        <v>0</v>
      </c>
      <c r="DM31" s="101">
        <f>(SUMIFS(Caixa!$N$12:$N$5134,Caixa!$B$12:$B$5134,DM$12,Caixa!$L$12:$L$5134,$C31)+SUMIFS(Banco!$M$12:$M$5000,Banco!$B$12:$B$5000,DM$12,Banco!$K$12:$K$5000,$C31))*-1</f>
        <v>0</v>
      </c>
      <c r="DN31" s="101">
        <f>(SUMIFS(Caixa!$N$12:$N$5134,Caixa!$B$12:$B$5134,DN$12,Caixa!$L$12:$L$5134,$C31)+SUMIFS(Banco!$M$12:$M$5000,Banco!$B$12:$B$5000,DN$12,Banco!$K$12:$K$5000,$C31))*-1</f>
        <v>0</v>
      </c>
      <c r="DO31" s="101">
        <f>(SUMIFS(Caixa!$N$12:$N$5134,Caixa!$B$12:$B$5134,DO$12,Caixa!$L$12:$L$5134,$C31)+SUMIFS(Banco!$M$12:$M$5000,Banco!$B$12:$B$5000,DO$12,Banco!$K$12:$K$5000,$C31))*-1</f>
        <v>0</v>
      </c>
      <c r="DP31" s="101">
        <f>(SUMIFS(Caixa!$N$12:$N$5134,Caixa!$B$12:$B$5134,DP$12,Caixa!$L$12:$L$5134,$C31)+SUMIFS(Banco!$M$12:$M$5000,Banco!$B$12:$B$5000,DP$12,Banco!$K$12:$K$5000,$C31))*-1</f>
        <v>0</v>
      </c>
      <c r="DQ31" s="101">
        <f>(SUMIFS(Caixa!$N$12:$N$5134,Caixa!$B$12:$B$5134,DQ$12,Caixa!$L$12:$L$5134,$C31)+SUMIFS(Banco!$M$12:$M$5000,Banco!$B$12:$B$5000,DQ$12,Banco!$K$12:$K$5000,$C31))*-1</f>
        <v>0</v>
      </c>
      <c r="DR31" s="101">
        <f>(SUMIFS(Caixa!$N$12:$N$5134,Caixa!$B$12:$B$5134,DR$12,Caixa!$L$12:$L$5134,$C31)+SUMIFS(Banco!$M$12:$M$5000,Banco!$B$12:$B$5000,DR$12,Banco!$K$12:$K$5000,$C31))*-1</f>
        <v>0</v>
      </c>
      <c r="DS31" s="101">
        <f>(SUMIFS(Caixa!$N$12:$N$5134,Caixa!$B$12:$B$5134,DS$12,Caixa!$L$12:$L$5134,$C31)+SUMIFS(Banco!$M$12:$M$5000,Banco!$B$12:$B$5000,DS$12,Banco!$K$12:$K$5000,$C31))*-1</f>
        <v>0</v>
      </c>
      <c r="DT31" s="101">
        <f>(SUMIFS(Caixa!$N$12:$N$5134,Caixa!$B$12:$B$5134,DT$12,Caixa!$L$12:$L$5134,$C31)+SUMIFS(Banco!$M$12:$M$5000,Banco!$B$12:$B$5000,DT$12,Banco!$K$12:$K$5000,$C31))*-1</f>
        <v>0</v>
      </c>
      <c r="DU31" s="101">
        <f>(SUMIFS(Caixa!$N$12:$N$5134,Caixa!$B$12:$B$5134,DU$12,Caixa!$L$12:$L$5134,$C31)+SUMIFS(Banco!$M$12:$M$5000,Banco!$B$12:$B$5000,DU$12,Banco!$K$12:$K$5000,$C31))*-1</f>
        <v>0</v>
      </c>
      <c r="DV31" s="101">
        <f>(SUMIFS(Caixa!$N$12:$N$5134,Caixa!$B$12:$B$5134,DV$12,Caixa!$L$12:$L$5134,$C31)+SUMIFS(Banco!$M$12:$M$5000,Banco!$B$12:$B$5000,DV$12,Banco!$K$12:$K$5000,$C31))*-1</f>
        <v>0</v>
      </c>
      <c r="DW31" s="102">
        <f t="shared" si="334"/>
        <v>0</v>
      </c>
      <c r="DX31" s="101">
        <f>(SUMIFS(Caixa!$N$12:$N$5134,Caixa!$B$12:$B$5134,DX$12,Caixa!$L$12:$L$5134,$C31)+SUMIFS(Banco!$M$12:$M$5000,Banco!$B$12:$B$5000,DX$12,Banco!$K$12:$K$5000,$C31))*-1</f>
        <v>0</v>
      </c>
      <c r="DY31" s="101">
        <f>(SUMIFS(Caixa!$N$12:$N$5134,Caixa!$B$12:$B$5134,DY$12,Caixa!$L$12:$L$5134,$C31)+SUMIFS(Banco!$M$12:$M$5000,Banco!$B$12:$B$5000,DY$12,Banco!$K$12:$K$5000,$C31))*-1</f>
        <v>0</v>
      </c>
      <c r="DZ31" s="101">
        <f>(SUMIFS(Caixa!$N$12:$N$5134,Caixa!$B$12:$B$5134,DZ$12,Caixa!$L$12:$L$5134,$C31)+SUMIFS(Banco!$M$12:$M$5000,Banco!$B$12:$B$5000,DZ$12,Banco!$K$12:$K$5000,$C31))*-1</f>
        <v>0</v>
      </c>
      <c r="EA31" s="101">
        <f>(SUMIFS(Caixa!$N$12:$N$5134,Caixa!$B$12:$B$5134,EA$12,Caixa!$L$12:$L$5134,$C31)+SUMIFS(Banco!$M$12:$M$5000,Banco!$B$12:$B$5000,EA$12,Banco!$K$12:$K$5000,$C31))*-1</f>
        <v>0</v>
      </c>
      <c r="EB31" s="101">
        <f>(SUMIFS(Caixa!$N$12:$N$5134,Caixa!$B$12:$B$5134,EB$12,Caixa!$L$12:$L$5134,$C31)+SUMIFS(Banco!$M$12:$M$5000,Banco!$B$12:$B$5000,EB$12,Banco!$K$12:$K$5000,$C31))*-1</f>
        <v>0</v>
      </c>
      <c r="EC31" s="101">
        <f>(SUMIFS(Caixa!$N$12:$N$5134,Caixa!$B$12:$B$5134,EC$12,Caixa!$L$12:$L$5134,$C31)+SUMIFS(Banco!$M$12:$M$5000,Banco!$B$12:$B$5000,EC$12,Banco!$K$12:$K$5000,$C31))*-1</f>
        <v>0</v>
      </c>
      <c r="ED31" s="101">
        <f>(SUMIFS(Caixa!$N$12:$N$5134,Caixa!$B$12:$B$5134,ED$12,Caixa!$L$12:$L$5134,$C31)+SUMIFS(Banco!$M$12:$M$5000,Banco!$B$12:$B$5000,ED$12,Banco!$K$12:$K$5000,$C31))*-1</f>
        <v>0</v>
      </c>
      <c r="EE31" s="101">
        <f>(SUMIFS(Caixa!$N$12:$N$5134,Caixa!$B$12:$B$5134,EE$12,Caixa!$L$12:$L$5134,$C31)+SUMIFS(Banco!$M$12:$M$5000,Banco!$B$12:$B$5000,EE$12,Banco!$K$12:$K$5000,$C31))*-1</f>
        <v>0</v>
      </c>
      <c r="EF31" s="101">
        <f>(SUMIFS(Caixa!$N$12:$N$5134,Caixa!$B$12:$B$5134,EF$12,Caixa!$L$12:$L$5134,$C31)+SUMIFS(Banco!$M$12:$M$5000,Banco!$B$12:$B$5000,EF$12,Banco!$K$12:$K$5000,$C31))*-1</f>
        <v>0</v>
      </c>
      <c r="EG31" s="101">
        <f>(SUMIFS(Caixa!$N$12:$N$5134,Caixa!$B$12:$B$5134,EG$12,Caixa!$L$12:$L$5134,$C31)+SUMIFS(Banco!$M$12:$M$5000,Banco!$B$12:$B$5000,EG$12,Banco!$K$12:$K$5000,$C31))*-1</f>
        <v>0</v>
      </c>
      <c r="EH31" s="101">
        <f>(SUMIFS(Caixa!$N$12:$N$5134,Caixa!$B$12:$B$5134,EH$12,Caixa!$L$12:$L$5134,$C31)+SUMIFS(Banco!$M$12:$M$5000,Banco!$B$12:$B$5000,EH$12,Banco!$K$12:$K$5000,$C31))*-1</f>
        <v>0</v>
      </c>
      <c r="EI31" s="101">
        <f>(SUMIFS(Caixa!$N$12:$N$5134,Caixa!$B$12:$B$5134,EI$12,Caixa!$L$12:$L$5134,$C31)+SUMIFS(Banco!$M$12:$M$5000,Banco!$B$12:$B$5000,EI$12,Banco!$K$12:$K$5000,$C31))*-1</f>
        <v>0</v>
      </c>
      <c r="EJ31" s="101">
        <f>(SUMIFS(Caixa!$N$12:$N$5134,Caixa!$B$12:$B$5134,EJ$12,Caixa!$L$12:$L$5134,$C31)+SUMIFS(Banco!$M$12:$M$5000,Banco!$B$12:$B$5000,EJ$12,Banco!$K$12:$K$5000,$C31))*-1</f>
        <v>0</v>
      </c>
      <c r="EK31" s="101">
        <f>(SUMIFS(Caixa!$N$12:$N$5134,Caixa!$B$12:$B$5134,EK$12,Caixa!$L$12:$L$5134,$C31)+SUMIFS(Banco!$M$12:$M$5000,Banco!$B$12:$B$5000,EK$12,Banco!$K$12:$K$5000,$C31))*-1</f>
        <v>0</v>
      </c>
      <c r="EL31" s="101">
        <f>(SUMIFS(Caixa!$N$12:$N$5134,Caixa!$B$12:$B$5134,EL$12,Caixa!$L$12:$L$5134,$C31)+SUMIFS(Banco!$M$12:$M$5000,Banco!$B$12:$B$5000,EL$12,Banco!$K$12:$K$5000,$C31))*-1</f>
        <v>0</v>
      </c>
      <c r="EM31" s="101">
        <f>(SUMIFS(Caixa!$N$12:$N$5134,Caixa!$B$12:$B$5134,EM$12,Caixa!$L$12:$L$5134,$C31)+SUMIFS(Banco!$M$12:$M$5000,Banco!$B$12:$B$5000,EM$12,Banco!$K$12:$K$5000,$C31))*-1</f>
        <v>0</v>
      </c>
      <c r="EN31" s="101">
        <f>(SUMIFS(Caixa!$N$12:$N$5134,Caixa!$B$12:$B$5134,EN$12,Caixa!$L$12:$L$5134,$C31)+SUMIFS(Banco!$M$12:$M$5000,Banco!$B$12:$B$5000,EN$12,Banco!$K$12:$K$5000,$C31))*-1</f>
        <v>0</v>
      </c>
      <c r="EO31" s="101">
        <f>(SUMIFS(Caixa!$N$12:$N$5134,Caixa!$B$12:$B$5134,EO$12,Caixa!$L$12:$L$5134,$C31)+SUMIFS(Banco!$M$12:$M$5000,Banco!$B$12:$B$5000,EO$12,Banco!$K$12:$K$5000,$C31))*-1</f>
        <v>0</v>
      </c>
      <c r="EP31" s="101">
        <f>(SUMIFS(Caixa!$N$12:$N$5134,Caixa!$B$12:$B$5134,EP$12,Caixa!$L$12:$L$5134,$C31)+SUMIFS(Banco!$M$12:$M$5000,Banco!$B$12:$B$5000,EP$12,Banco!$K$12:$K$5000,$C31))*-1</f>
        <v>0</v>
      </c>
      <c r="EQ31" s="101">
        <f>(SUMIFS(Caixa!$N$12:$N$5134,Caixa!$B$12:$B$5134,EQ$12,Caixa!$L$12:$L$5134,$C31)+SUMIFS(Banco!$M$12:$M$5000,Banco!$B$12:$B$5000,EQ$12,Banco!$K$12:$K$5000,$C31))*-1</f>
        <v>0</v>
      </c>
      <c r="ER31" s="101">
        <f>(SUMIFS(Caixa!$N$12:$N$5134,Caixa!$B$12:$B$5134,ER$12,Caixa!$L$12:$L$5134,$C31)+SUMIFS(Banco!$M$12:$M$5000,Banco!$B$12:$B$5000,ER$12,Banco!$K$12:$K$5000,$C31))*-1</f>
        <v>0</v>
      </c>
      <c r="ES31" s="101">
        <f>(SUMIFS(Caixa!$N$12:$N$5134,Caixa!$B$12:$B$5134,ES$12,Caixa!$L$12:$L$5134,$C31)+SUMIFS(Banco!$M$12:$M$5000,Banco!$B$12:$B$5000,ES$12,Banco!$K$12:$K$5000,$C31))*-1</f>
        <v>0</v>
      </c>
      <c r="ET31" s="101">
        <f>(SUMIFS(Caixa!$N$12:$N$5134,Caixa!$B$12:$B$5134,ET$12,Caixa!$L$12:$L$5134,$C31)+SUMIFS(Banco!$M$12:$M$5000,Banco!$B$12:$B$5000,ET$12,Banco!$K$12:$K$5000,$C31))*-1</f>
        <v>0</v>
      </c>
      <c r="EU31" s="101">
        <f>(SUMIFS(Caixa!$N$12:$N$5134,Caixa!$B$12:$B$5134,EU$12,Caixa!$L$12:$L$5134,$C31)+SUMIFS(Banco!$M$12:$M$5000,Banco!$B$12:$B$5000,EU$12,Banco!$K$12:$K$5000,$C31))*-1</f>
        <v>0</v>
      </c>
      <c r="EV31" s="101">
        <f>(SUMIFS(Caixa!$N$12:$N$5134,Caixa!$B$12:$B$5134,EV$12,Caixa!$L$12:$L$5134,$C31)+SUMIFS(Banco!$M$12:$M$5000,Banco!$B$12:$B$5000,EV$12,Banco!$K$12:$K$5000,$C31))*-1</f>
        <v>0</v>
      </c>
      <c r="EW31" s="101">
        <f>(SUMIFS(Caixa!$N$12:$N$5134,Caixa!$B$12:$B$5134,EW$12,Caixa!$L$12:$L$5134,$C31)+SUMIFS(Banco!$M$12:$M$5000,Banco!$B$12:$B$5000,EW$12,Banco!$K$12:$K$5000,$C31))*-1</f>
        <v>0</v>
      </c>
      <c r="EX31" s="101">
        <f>(SUMIFS(Caixa!$N$12:$N$5134,Caixa!$B$12:$B$5134,EX$12,Caixa!$L$12:$L$5134,$C31)+SUMIFS(Banco!$M$12:$M$5000,Banco!$B$12:$B$5000,EX$12,Banco!$K$12:$K$5000,$C31))*-1</f>
        <v>0</v>
      </c>
      <c r="EY31" s="101">
        <f>(SUMIFS(Caixa!$N$12:$N$5134,Caixa!$B$12:$B$5134,EY$12,Caixa!$L$12:$L$5134,$C31)+SUMIFS(Banco!$M$12:$M$5000,Banco!$B$12:$B$5000,EY$12,Banco!$K$12:$K$5000,$C31))*-1</f>
        <v>0</v>
      </c>
      <c r="EZ31" s="101">
        <f>(SUMIFS(Caixa!$N$12:$N$5134,Caixa!$B$12:$B$5134,EZ$12,Caixa!$L$12:$L$5134,$C31)+SUMIFS(Banco!$M$12:$M$5000,Banco!$B$12:$B$5000,EZ$12,Banco!$K$12:$K$5000,$C31))*-1</f>
        <v>0</v>
      </c>
      <c r="FA31" s="101">
        <f>(SUMIFS(Caixa!$N$12:$N$5134,Caixa!$B$12:$B$5134,FA$12,Caixa!$L$12:$L$5134,$C31)+SUMIFS(Banco!$M$12:$M$5000,Banco!$B$12:$B$5000,FA$12,Banco!$K$12:$K$5000,$C31))*-1</f>
        <v>0</v>
      </c>
      <c r="FB31" s="101">
        <f>(SUMIFS(Caixa!$N$12:$N$5134,Caixa!$B$12:$B$5134,FB$12,Caixa!$L$12:$L$5134,$C31)+SUMIFS(Banco!$M$12:$M$5000,Banco!$B$12:$B$5000,FB$12,Banco!$K$12:$K$5000,$C31))*-1</f>
        <v>0</v>
      </c>
      <c r="FC31" s="102">
        <f t="shared" si="340"/>
        <v>0</v>
      </c>
      <c r="FD31" s="101">
        <f>(SUMIFS(Caixa!$N$12:$N$5134,Caixa!$B$12:$B$5134,FD$12,Caixa!$L$12:$L$5134,$C31)+SUMIFS(Banco!$M$12:$M$5000,Banco!$B$12:$B$5000,FD$12,Banco!$K$12:$K$5000,$C31))*-1</f>
        <v>0</v>
      </c>
      <c r="FE31" s="101">
        <f>(SUMIFS(Caixa!$N$12:$N$5134,Caixa!$B$12:$B$5134,FE$12,Caixa!$L$12:$L$5134,$C31)+SUMIFS(Banco!$M$12:$M$5000,Banco!$B$12:$B$5000,FE$12,Banco!$K$12:$K$5000,$C31))*-1</f>
        <v>0</v>
      </c>
      <c r="FF31" s="101">
        <f>(SUMIFS(Caixa!$N$12:$N$5134,Caixa!$B$12:$B$5134,FF$12,Caixa!$L$12:$L$5134,$C31)+SUMIFS(Banco!$M$12:$M$5000,Banco!$B$12:$B$5000,FF$12,Banco!$K$12:$K$5000,$C31))*-1</f>
        <v>0</v>
      </c>
      <c r="FG31" s="101">
        <f>(SUMIFS(Caixa!$N$12:$N$5134,Caixa!$B$12:$B$5134,FG$12,Caixa!$L$12:$L$5134,$C31)+SUMIFS(Banco!$M$12:$M$5000,Banco!$B$12:$B$5000,FG$12,Banco!$K$12:$K$5000,$C31))*-1</f>
        <v>0</v>
      </c>
      <c r="FH31" s="101">
        <f>(SUMIFS(Caixa!$N$12:$N$5134,Caixa!$B$12:$B$5134,FH$12,Caixa!$L$12:$L$5134,$C31)+SUMIFS(Banco!$M$12:$M$5000,Banco!$B$12:$B$5000,FH$12,Banco!$K$12:$K$5000,$C31))*-1</f>
        <v>0</v>
      </c>
      <c r="FI31" s="101">
        <f>(SUMIFS(Caixa!$N$12:$N$5134,Caixa!$B$12:$B$5134,FI$12,Caixa!$L$12:$L$5134,$C31)+SUMIFS(Banco!$M$12:$M$5000,Banco!$B$12:$B$5000,FI$12,Banco!$K$12:$K$5000,$C31))*-1</f>
        <v>0</v>
      </c>
      <c r="FJ31" s="101">
        <f>(SUMIFS(Caixa!$N$12:$N$5134,Caixa!$B$12:$B$5134,FJ$12,Caixa!$L$12:$L$5134,$C31)+SUMIFS(Banco!$M$12:$M$5000,Banco!$B$12:$B$5000,FJ$12,Banco!$K$12:$K$5000,$C31))*-1</f>
        <v>0</v>
      </c>
      <c r="FK31" s="101">
        <f>(SUMIFS(Caixa!$N$12:$N$5134,Caixa!$B$12:$B$5134,FK$12,Caixa!$L$12:$L$5134,$C31)+SUMIFS(Banco!$M$12:$M$5000,Banco!$B$12:$B$5000,FK$12,Banco!$K$12:$K$5000,$C31))*-1</f>
        <v>0</v>
      </c>
      <c r="FL31" s="101">
        <f>(SUMIFS(Caixa!$N$12:$N$5134,Caixa!$B$12:$B$5134,FL$12,Caixa!$L$12:$L$5134,$C31)+SUMIFS(Banco!$M$12:$M$5000,Banco!$B$12:$B$5000,FL$12,Banco!$K$12:$K$5000,$C31))*-1</f>
        <v>0</v>
      </c>
      <c r="FM31" s="101">
        <f>(SUMIFS(Caixa!$N$12:$N$5134,Caixa!$B$12:$B$5134,FM$12,Caixa!$L$12:$L$5134,$C31)+SUMIFS(Banco!$M$12:$M$5000,Banco!$B$12:$B$5000,FM$12,Banco!$K$12:$K$5000,$C31))*-1</f>
        <v>0</v>
      </c>
      <c r="FN31" s="101">
        <f>(SUMIFS(Caixa!$N$12:$N$5134,Caixa!$B$12:$B$5134,FN$12,Caixa!$L$12:$L$5134,$C31)+SUMIFS(Banco!$M$12:$M$5000,Banco!$B$12:$B$5000,FN$12,Banco!$K$12:$K$5000,$C31))*-1</f>
        <v>0</v>
      </c>
      <c r="FO31" s="101">
        <f>(SUMIFS(Caixa!$N$12:$N$5134,Caixa!$B$12:$B$5134,FO$12,Caixa!$L$12:$L$5134,$C31)+SUMIFS(Banco!$M$12:$M$5000,Banco!$B$12:$B$5000,FO$12,Banco!$K$12:$K$5000,$C31))*-1</f>
        <v>0</v>
      </c>
      <c r="FP31" s="101">
        <f>(SUMIFS(Caixa!$N$12:$N$5134,Caixa!$B$12:$B$5134,FP$12,Caixa!$L$12:$L$5134,$C31)+SUMIFS(Banco!$M$12:$M$5000,Banco!$B$12:$B$5000,FP$12,Banco!$K$12:$K$5000,$C31))*-1</f>
        <v>0</v>
      </c>
      <c r="FQ31" s="101">
        <f>(SUMIFS(Caixa!$N$12:$N$5134,Caixa!$B$12:$B$5134,FQ$12,Caixa!$L$12:$L$5134,$C31)+SUMIFS(Banco!$M$12:$M$5000,Banco!$B$12:$B$5000,FQ$12,Banco!$K$12:$K$5000,$C31))*-1</f>
        <v>0</v>
      </c>
      <c r="FR31" s="101">
        <f>(SUMIFS(Caixa!$N$12:$N$5134,Caixa!$B$12:$B$5134,FR$12,Caixa!$L$12:$L$5134,$C31)+SUMIFS(Banco!$M$12:$M$5000,Banco!$B$12:$B$5000,FR$12,Banco!$K$12:$K$5000,$C31))*-1</f>
        <v>0</v>
      </c>
      <c r="FS31" s="101">
        <f>(SUMIFS(Caixa!$N$12:$N$5134,Caixa!$B$12:$B$5134,FS$12,Caixa!$L$12:$L$5134,$C31)+SUMIFS(Banco!$M$12:$M$5000,Banco!$B$12:$B$5000,FS$12,Banco!$K$12:$K$5000,$C31))*-1</f>
        <v>0</v>
      </c>
      <c r="FT31" s="101">
        <f>(SUMIFS(Caixa!$N$12:$N$5134,Caixa!$B$12:$B$5134,FT$12,Caixa!$L$12:$L$5134,$C31)+SUMIFS(Banco!$M$12:$M$5000,Banco!$B$12:$B$5000,FT$12,Banco!$K$12:$K$5000,$C31))*-1</f>
        <v>0</v>
      </c>
      <c r="FU31" s="101">
        <f>(SUMIFS(Caixa!$N$12:$N$5134,Caixa!$B$12:$B$5134,FU$12,Caixa!$L$12:$L$5134,$C31)+SUMIFS(Banco!$M$12:$M$5000,Banco!$B$12:$B$5000,FU$12,Banco!$K$12:$K$5000,$C31))*-1</f>
        <v>0</v>
      </c>
      <c r="FV31" s="101">
        <f>(SUMIFS(Caixa!$N$12:$N$5134,Caixa!$B$12:$B$5134,FV$12,Caixa!$L$12:$L$5134,$C31)+SUMIFS(Banco!$M$12:$M$5000,Banco!$B$12:$B$5000,FV$12,Banco!$K$12:$K$5000,$C31))*-1</f>
        <v>0</v>
      </c>
      <c r="FW31" s="101">
        <f>(SUMIFS(Caixa!$N$12:$N$5134,Caixa!$B$12:$B$5134,FW$12,Caixa!$L$12:$L$5134,$C31)+SUMIFS(Banco!$M$12:$M$5000,Banco!$B$12:$B$5000,FW$12,Banco!$K$12:$K$5000,$C31))*-1</f>
        <v>0</v>
      </c>
      <c r="FX31" s="101">
        <f>(SUMIFS(Caixa!$N$12:$N$5134,Caixa!$B$12:$B$5134,FX$12,Caixa!$L$12:$L$5134,$C31)+SUMIFS(Banco!$M$12:$M$5000,Banco!$B$12:$B$5000,FX$12,Banco!$K$12:$K$5000,$C31))*-1</f>
        <v>0</v>
      </c>
      <c r="FY31" s="101">
        <f>(SUMIFS(Caixa!$N$12:$N$5134,Caixa!$B$12:$B$5134,FY$12,Caixa!$L$12:$L$5134,$C31)+SUMIFS(Banco!$M$12:$M$5000,Banco!$B$12:$B$5000,FY$12,Banco!$K$12:$K$5000,$C31))*-1</f>
        <v>0</v>
      </c>
      <c r="FZ31" s="101">
        <f>(SUMIFS(Caixa!$N$12:$N$5134,Caixa!$B$12:$B$5134,FZ$12,Caixa!$L$12:$L$5134,$C31)+SUMIFS(Banco!$M$12:$M$5000,Banco!$B$12:$B$5000,FZ$12,Banco!$K$12:$K$5000,$C31))*-1</f>
        <v>0</v>
      </c>
      <c r="GA31" s="101">
        <f>(SUMIFS(Caixa!$N$12:$N$5134,Caixa!$B$12:$B$5134,GA$12,Caixa!$L$12:$L$5134,$C31)+SUMIFS(Banco!$M$12:$M$5000,Banco!$B$12:$B$5000,GA$12,Banco!$K$12:$K$5000,$C31))*-1</f>
        <v>0</v>
      </c>
      <c r="GB31" s="101">
        <f>(SUMIFS(Caixa!$N$12:$N$5134,Caixa!$B$12:$B$5134,GB$12,Caixa!$L$12:$L$5134,$C31)+SUMIFS(Banco!$M$12:$M$5000,Banco!$B$12:$B$5000,GB$12,Banco!$K$12:$K$5000,$C31))*-1</f>
        <v>0</v>
      </c>
      <c r="GC31" s="101">
        <f>(SUMIFS(Caixa!$N$12:$N$5134,Caixa!$B$12:$B$5134,GC$12,Caixa!$L$12:$L$5134,$C31)+SUMIFS(Banco!$M$12:$M$5000,Banco!$B$12:$B$5000,GC$12,Banco!$K$12:$K$5000,$C31))*-1</f>
        <v>0</v>
      </c>
      <c r="GD31" s="101">
        <f>(SUMIFS(Caixa!$N$12:$N$5134,Caixa!$B$12:$B$5134,GD$12,Caixa!$L$12:$L$5134,$C31)+SUMIFS(Banco!$M$12:$M$5000,Banco!$B$12:$B$5000,GD$12,Banco!$K$12:$K$5000,$C31))*-1</f>
        <v>0</v>
      </c>
      <c r="GE31" s="101">
        <f>(SUMIFS(Caixa!$N$12:$N$5134,Caixa!$B$12:$B$5134,GE$12,Caixa!$L$12:$L$5134,$C31)+SUMIFS(Banco!$M$12:$M$5000,Banco!$B$12:$B$5000,GE$12,Banco!$K$12:$K$5000,$C31))*-1</f>
        <v>0</v>
      </c>
      <c r="GF31" s="101">
        <f>(SUMIFS(Caixa!$N$12:$N$5134,Caixa!$B$12:$B$5134,GF$12,Caixa!$L$12:$L$5134,$C31)+SUMIFS(Banco!$M$12:$M$5000,Banco!$B$12:$B$5000,GF$12,Banco!$K$12:$K$5000,$C31))*-1</f>
        <v>0</v>
      </c>
      <c r="GG31" s="101">
        <f>(SUMIFS(Caixa!$N$12:$N$5134,Caixa!$B$12:$B$5134,GG$12,Caixa!$L$12:$L$5134,$C31)+SUMIFS(Banco!$M$12:$M$5000,Banco!$B$12:$B$5000,GG$12,Banco!$K$12:$K$5000,$C31))*-1</f>
        <v>0</v>
      </c>
      <c r="GH31" s="102">
        <f t="shared" si="335"/>
        <v>0</v>
      </c>
      <c r="GI31" s="101">
        <f>(SUMIFS(Caixa!$N$12:$N$5134,Caixa!$B$12:$B$5134,GI$12,Caixa!$L$12:$L$5134,$C31)+SUMIFS(Banco!$M$12:$M$5000,Banco!$B$12:$B$5000,GI$12,Banco!$K$12:$K$5000,$C31))*-1</f>
        <v>0</v>
      </c>
      <c r="GJ31" s="101">
        <f>(SUMIFS(Caixa!$N$12:$N$5134,Caixa!$B$12:$B$5134,GJ$12,Caixa!$L$12:$L$5134,$C31)+SUMIFS(Banco!$M$12:$M$5000,Banco!$B$12:$B$5000,GJ$12,Banco!$K$12:$K$5000,$C31))*-1</f>
        <v>0</v>
      </c>
      <c r="GK31" s="101">
        <f>(SUMIFS(Caixa!$N$12:$N$5134,Caixa!$B$12:$B$5134,GK$12,Caixa!$L$12:$L$5134,$C31)+SUMIFS(Banco!$M$12:$M$5000,Banco!$B$12:$B$5000,GK$12,Banco!$K$12:$K$5000,$C31))*-1</f>
        <v>0</v>
      </c>
      <c r="GL31" s="101">
        <f>(SUMIFS(Caixa!$N$12:$N$5134,Caixa!$B$12:$B$5134,GL$12,Caixa!$L$12:$L$5134,$C31)+SUMIFS(Banco!$M$12:$M$5000,Banco!$B$12:$B$5000,GL$12,Banco!$K$12:$K$5000,$C31))*-1</f>
        <v>0</v>
      </c>
      <c r="GM31" s="101">
        <f>(SUMIFS(Caixa!$N$12:$N$5134,Caixa!$B$12:$B$5134,GM$12,Caixa!$L$12:$L$5134,$C31)+SUMIFS(Banco!$M$12:$M$5000,Banco!$B$12:$B$5000,GM$12,Banco!$K$12:$K$5000,$C31))*-1</f>
        <v>0</v>
      </c>
      <c r="GN31" s="101">
        <f>(SUMIFS(Caixa!$N$12:$N$5134,Caixa!$B$12:$B$5134,GN$12,Caixa!$L$12:$L$5134,$C31)+SUMIFS(Banco!$M$12:$M$5000,Banco!$B$12:$B$5000,GN$12,Banco!$K$12:$K$5000,$C31))*-1</f>
        <v>0</v>
      </c>
      <c r="GO31" s="101">
        <f>(SUMIFS(Caixa!$N$12:$N$5134,Caixa!$B$12:$B$5134,GO$12,Caixa!$L$12:$L$5134,$C31)+SUMIFS(Banco!$M$12:$M$5000,Banco!$B$12:$B$5000,GO$12,Banco!$K$12:$K$5000,$C31))*-1</f>
        <v>0</v>
      </c>
      <c r="GP31" s="101">
        <f>(SUMIFS(Caixa!$N$12:$N$5134,Caixa!$B$12:$B$5134,GP$12,Caixa!$L$12:$L$5134,$C31)+SUMIFS(Banco!$M$12:$M$5000,Banco!$B$12:$B$5000,GP$12,Banco!$K$12:$K$5000,$C31))*-1</f>
        <v>0</v>
      </c>
      <c r="GQ31" s="101">
        <f>(SUMIFS(Caixa!$N$12:$N$5134,Caixa!$B$12:$B$5134,GQ$12,Caixa!$L$12:$L$5134,$C31)+SUMIFS(Banco!$M$12:$M$5000,Banco!$B$12:$B$5000,GQ$12,Banco!$K$12:$K$5000,$C31))*-1</f>
        <v>0</v>
      </c>
      <c r="GR31" s="101">
        <f>(SUMIFS(Caixa!$N$12:$N$5134,Caixa!$B$12:$B$5134,GR$12,Caixa!$L$12:$L$5134,$C31)+SUMIFS(Banco!$M$12:$M$5000,Banco!$B$12:$B$5000,GR$12,Banco!$K$12:$K$5000,$C31))*-1</f>
        <v>0</v>
      </c>
      <c r="GS31" s="101">
        <f>(SUMIFS(Caixa!$N$12:$N$5134,Caixa!$B$12:$B$5134,GS$12,Caixa!$L$12:$L$5134,$C31)+SUMIFS(Banco!$M$12:$M$5000,Banco!$B$12:$B$5000,GS$12,Banco!$K$12:$K$5000,$C31))*-1</f>
        <v>0</v>
      </c>
      <c r="GT31" s="101">
        <f>(SUMIFS(Caixa!$N$12:$N$5134,Caixa!$B$12:$B$5134,GT$12,Caixa!$L$12:$L$5134,$C31)+SUMIFS(Banco!$M$12:$M$5000,Banco!$B$12:$B$5000,GT$12,Banco!$K$12:$K$5000,$C31))*-1</f>
        <v>0</v>
      </c>
      <c r="GU31" s="101">
        <f>(SUMIFS(Caixa!$N$12:$N$5134,Caixa!$B$12:$B$5134,GU$12,Caixa!$L$12:$L$5134,$C31)+SUMIFS(Banco!$M$12:$M$5000,Banco!$B$12:$B$5000,GU$12,Banco!$K$12:$K$5000,$C31))*-1</f>
        <v>0</v>
      </c>
      <c r="GV31" s="101">
        <f>(SUMIFS(Caixa!$N$12:$N$5134,Caixa!$B$12:$B$5134,GV$12,Caixa!$L$12:$L$5134,$C31)+SUMIFS(Banco!$M$12:$M$5000,Banco!$B$12:$B$5000,GV$12,Banco!$K$12:$K$5000,$C31))*-1</f>
        <v>0</v>
      </c>
      <c r="GW31" s="101">
        <f>(SUMIFS(Caixa!$N$12:$N$5134,Caixa!$B$12:$B$5134,GW$12,Caixa!$L$12:$L$5134,$C31)+SUMIFS(Banco!$M$12:$M$5000,Banco!$B$12:$B$5000,GW$12,Banco!$K$12:$K$5000,$C31))*-1</f>
        <v>0</v>
      </c>
      <c r="GX31" s="101">
        <f>(SUMIFS(Caixa!$N$12:$N$5134,Caixa!$B$12:$B$5134,GX$12,Caixa!$L$12:$L$5134,$C31)+SUMIFS(Banco!$M$12:$M$5000,Banco!$B$12:$B$5000,GX$12,Banco!$K$12:$K$5000,$C31))*-1</f>
        <v>0</v>
      </c>
      <c r="GY31" s="101">
        <f>(SUMIFS(Caixa!$N$12:$N$5134,Caixa!$B$12:$B$5134,GY$12,Caixa!$L$12:$L$5134,$C31)+SUMIFS(Banco!$M$12:$M$5000,Banco!$B$12:$B$5000,GY$12,Banco!$K$12:$K$5000,$C31))*-1</f>
        <v>0</v>
      </c>
      <c r="GZ31" s="101">
        <f>(SUMIFS(Caixa!$N$12:$N$5134,Caixa!$B$12:$B$5134,GZ$12,Caixa!$L$12:$L$5134,$C31)+SUMIFS(Banco!$M$12:$M$5000,Banco!$B$12:$B$5000,GZ$12,Banco!$K$12:$K$5000,$C31))*-1</f>
        <v>0</v>
      </c>
      <c r="HA31" s="101">
        <f>(SUMIFS(Caixa!$N$12:$N$5134,Caixa!$B$12:$B$5134,HA$12,Caixa!$L$12:$L$5134,$C31)+SUMIFS(Banco!$M$12:$M$5000,Banco!$B$12:$B$5000,HA$12,Banco!$K$12:$K$5000,$C31))*-1</f>
        <v>0</v>
      </c>
      <c r="HB31" s="101">
        <f>(SUMIFS(Caixa!$N$12:$N$5134,Caixa!$B$12:$B$5134,HB$12,Caixa!$L$12:$L$5134,$C31)+SUMIFS(Banco!$M$12:$M$5000,Banco!$B$12:$B$5000,HB$12,Banco!$K$12:$K$5000,$C31))*-1</f>
        <v>0</v>
      </c>
      <c r="HC31" s="101">
        <f>(SUMIFS(Caixa!$N$12:$N$5134,Caixa!$B$12:$B$5134,HC$12,Caixa!$L$12:$L$5134,$C31)+SUMIFS(Banco!$M$12:$M$5000,Banco!$B$12:$B$5000,HC$12,Banco!$K$12:$K$5000,$C31))*-1</f>
        <v>0</v>
      </c>
      <c r="HD31" s="101">
        <f>(SUMIFS(Caixa!$N$12:$N$5134,Caixa!$B$12:$B$5134,HD$12,Caixa!$L$12:$L$5134,$C31)+SUMIFS(Banco!$M$12:$M$5000,Banco!$B$12:$B$5000,HD$12,Banco!$K$12:$K$5000,$C31))*-1</f>
        <v>0</v>
      </c>
      <c r="HE31" s="101">
        <f>(SUMIFS(Caixa!$N$12:$N$5134,Caixa!$B$12:$B$5134,HE$12,Caixa!$L$12:$L$5134,$C31)+SUMIFS(Banco!$M$12:$M$5000,Banco!$B$12:$B$5000,HE$12,Banco!$K$12:$K$5000,$C31))*-1</f>
        <v>0</v>
      </c>
      <c r="HF31" s="101">
        <f>(SUMIFS(Caixa!$N$12:$N$5134,Caixa!$B$12:$B$5134,HF$12,Caixa!$L$12:$L$5134,$C31)+SUMIFS(Banco!$M$12:$M$5000,Banco!$B$12:$B$5000,HF$12,Banco!$K$12:$K$5000,$C31))*-1</f>
        <v>0</v>
      </c>
      <c r="HG31" s="101">
        <f>(SUMIFS(Caixa!$N$12:$N$5134,Caixa!$B$12:$B$5134,HG$12,Caixa!$L$12:$L$5134,$C31)+SUMIFS(Banco!$M$12:$M$5000,Banco!$B$12:$B$5000,HG$12,Banco!$K$12:$K$5000,$C31))*-1</f>
        <v>0</v>
      </c>
      <c r="HH31" s="101">
        <f>(SUMIFS(Caixa!$N$12:$N$5134,Caixa!$B$12:$B$5134,HH$12,Caixa!$L$12:$L$5134,$C31)+SUMIFS(Banco!$M$12:$M$5000,Banco!$B$12:$B$5000,HH$12,Banco!$K$12:$K$5000,$C31))*-1</f>
        <v>0</v>
      </c>
      <c r="HI31" s="101">
        <f>(SUMIFS(Caixa!$N$12:$N$5134,Caixa!$B$12:$B$5134,HI$12,Caixa!$L$12:$L$5134,$C31)+SUMIFS(Banco!$M$12:$M$5000,Banco!$B$12:$B$5000,HI$12,Banco!$K$12:$K$5000,$C31))*-1</f>
        <v>0</v>
      </c>
      <c r="HJ31" s="101">
        <f>(SUMIFS(Caixa!$N$12:$N$5134,Caixa!$B$12:$B$5134,HJ$12,Caixa!$L$12:$L$5134,$C31)+SUMIFS(Banco!$M$12:$M$5000,Banco!$B$12:$B$5000,HJ$12,Banco!$K$12:$K$5000,$C31))*-1</f>
        <v>0</v>
      </c>
      <c r="HK31" s="101">
        <f>(SUMIFS(Caixa!$N$12:$N$5134,Caixa!$B$12:$B$5134,HK$12,Caixa!$L$12:$L$5134,$C31)+SUMIFS(Banco!$M$12:$M$5000,Banco!$B$12:$B$5000,HK$12,Banco!$K$12:$K$5000,$C31))*-1</f>
        <v>0</v>
      </c>
      <c r="HL31" s="101">
        <f>(SUMIFS(Caixa!$N$12:$N$5134,Caixa!$B$12:$B$5134,HL$12,Caixa!$L$12:$L$5134,$C31)+SUMIFS(Banco!$M$12:$M$5000,Banco!$B$12:$B$5000,HL$12,Banco!$K$12:$K$5000,$C31))*-1</f>
        <v>0</v>
      </c>
      <c r="HM31" s="101">
        <f>(SUMIFS(Caixa!$N$12:$N$5134,Caixa!$B$12:$B$5134,HM$12,Caixa!$L$12:$L$5134,$C31)+SUMIFS(Banco!$M$12:$M$5000,Banco!$B$12:$B$5000,HM$12,Banco!$K$12:$K$5000,$C31))*-1</f>
        <v>0</v>
      </c>
      <c r="HN31" s="102">
        <f t="shared" si="341"/>
        <v>0</v>
      </c>
      <c r="HO31" s="101">
        <f>(SUMIFS(Caixa!$N$12:$N$5134,Caixa!$B$12:$B$5134,HO$12,Caixa!$L$12:$L$5134,$C31)+SUMIFS(Banco!$M$12:$M$5000,Banco!$B$12:$B$5000,HO$12,Banco!$K$12:$K$5000,$C31))*-1</f>
        <v>0</v>
      </c>
      <c r="HP31" s="101">
        <f>(SUMIFS(Caixa!$N$12:$N$5134,Caixa!$B$12:$B$5134,HP$12,Caixa!$L$12:$L$5134,$C31)+SUMIFS(Banco!$M$12:$M$5000,Banco!$B$12:$B$5000,HP$12,Banco!$K$12:$K$5000,$C31))*-1</f>
        <v>0</v>
      </c>
      <c r="HQ31" s="101">
        <f>(SUMIFS(Caixa!$N$12:$N$5134,Caixa!$B$12:$B$5134,HQ$12,Caixa!$L$12:$L$5134,$C31)+SUMIFS(Banco!$M$12:$M$5000,Banco!$B$12:$B$5000,HQ$12,Banco!$K$12:$K$5000,$C31))*-1</f>
        <v>0</v>
      </c>
      <c r="HR31" s="101">
        <f>(SUMIFS(Caixa!$N$12:$N$5134,Caixa!$B$12:$B$5134,HR$12,Caixa!$L$12:$L$5134,$C31)+SUMIFS(Banco!$M$12:$M$5000,Banco!$B$12:$B$5000,HR$12,Banco!$K$12:$K$5000,$C31))*-1</f>
        <v>0</v>
      </c>
      <c r="HS31" s="101">
        <f>(SUMIFS(Caixa!$N$12:$N$5134,Caixa!$B$12:$B$5134,HS$12,Caixa!$L$12:$L$5134,$C31)+SUMIFS(Banco!$M$12:$M$5000,Banco!$B$12:$B$5000,HS$12,Banco!$K$12:$K$5000,$C31))*-1</f>
        <v>0</v>
      </c>
      <c r="HT31" s="101">
        <f>(SUMIFS(Caixa!$N$12:$N$5134,Caixa!$B$12:$B$5134,HT$12,Caixa!$L$12:$L$5134,$C31)+SUMIFS(Banco!$M$12:$M$5000,Banco!$B$12:$B$5000,HT$12,Banco!$K$12:$K$5000,$C31))*-1</f>
        <v>0</v>
      </c>
      <c r="HU31" s="101">
        <f>(SUMIFS(Caixa!$N$12:$N$5134,Caixa!$B$12:$B$5134,HU$12,Caixa!$L$12:$L$5134,$C31)+SUMIFS(Banco!$M$12:$M$5000,Banco!$B$12:$B$5000,HU$12,Banco!$K$12:$K$5000,$C31))*-1</f>
        <v>0</v>
      </c>
      <c r="HV31" s="101">
        <f>(SUMIFS(Caixa!$N$12:$N$5134,Caixa!$B$12:$B$5134,HV$12,Caixa!$L$12:$L$5134,$C31)+SUMIFS(Banco!$M$12:$M$5000,Banco!$B$12:$B$5000,HV$12,Banco!$K$12:$K$5000,$C31))*-1</f>
        <v>0</v>
      </c>
      <c r="HW31" s="101">
        <f>(SUMIFS(Caixa!$N$12:$N$5134,Caixa!$B$12:$B$5134,HW$12,Caixa!$L$12:$L$5134,$C31)+SUMIFS(Banco!$M$12:$M$5000,Banco!$B$12:$B$5000,HW$12,Banco!$K$12:$K$5000,$C31))*-1</f>
        <v>0</v>
      </c>
      <c r="HX31" s="101">
        <f>(SUMIFS(Caixa!$N$12:$N$5134,Caixa!$B$12:$B$5134,HX$12,Caixa!$L$12:$L$5134,$C31)+SUMIFS(Banco!$M$12:$M$5000,Banco!$B$12:$B$5000,HX$12,Banco!$K$12:$K$5000,$C31))*-1</f>
        <v>0</v>
      </c>
      <c r="HY31" s="101">
        <f>(SUMIFS(Caixa!$N$12:$N$5134,Caixa!$B$12:$B$5134,HY$12,Caixa!$L$12:$L$5134,$C31)+SUMIFS(Banco!$M$12:$M$5000,Banco!$B$12:$B$5000,HY$12,Banco!$K$12:$K$5000,$C31))*-1</f>
        <v>0</v>
      </c>
      <c r="HZ31" s="101">
        <f>(SUMIFS(Caixa!$N$12:$N$5134,Caixa!$B$12:$B$5134,HZ$12,Caixa!$L$12:$L$5134,$C31)+SUMIFS(Banco!$M$12:$M$5000,Banco!$B$12:$B$5000,HZ$12,Banco!$K$12:$K$5000,$C31))*-1</f>
        <v>0</v>
      </c>
      <c r="IA31" s="101">
        <f>(SUMIFS(Caixa!$N$12:$N$5134,Caixa!$B$12:$B$5134,IA$12,Caixa!$L$12:$L$5134,$C31)+SUMIFS(Banco!$M$12:$M$5000,Banco!$B$12:$B$5000,IA$12,Banco!$K$12:$K$5000,$C31))*-1</f>
        <v>0</v>
      </c>
      <c r="IB31" s="101">
        <f>(SUMIFS(Caixa!$N$12:$N$5134,Caixa!$B$12:$B$5134,IB$12,Caixa!$L$12:$L$5134,$C31)+SUMIFS(Banco!$M$12:$M$5000,Banco!$B$12:$B$5000,IB$12,Banco!$K$12:$K$5000,$C31))*-1</f>
        <v>0</v>
      </c>
      <c r="IC31" s="101">
        <f>(SUMIFS(Caixa!$N$12:$N$5134,Caixa!$B$12:$B$5134,IC$12,Caixa!$L$12:$L$5134,$C31)+SUMIFS(Banco!$M$12:$M$5000,Banco!$B$12:$B$5000,IC$12,Banco!$K$12:$K$5000,$C31))*-1</f>
        <v>0</v>
      </c>
      <c r="ID31" s="101">
        <f>(SUMIFS(Caixa!$N$12:$N$5134,Caixa!$B$12:$B$5134,ID$12,Caixa!$L$12:$L$5134,$C31)+SUMIFS(Banco!$M$12:$M$5000,Banco!$B$12:$B$5000,ID$12,Banco!$K$12:$K$5000,$C31))*-1</f>
        <v>0</v>
      </c>
      <c r="IE31" s="101">
        <f>(SUMIFS(Caixa!$N$12:$N$5134,Caixa!$B$12:$B$5134,IE$12,Caixa!$L$12:$L$5134,$C31)+SUMIFS(Banco!$M$12:$M$5000,Banco!$B$12:$B$5000,IE$12,Banco!$K$12:$K$5000,$C31))*-1</f>
        <v>0</v>
      </c>
      <c r="IF31" s="101">
        <f>(SUMIFS(Caixa!$N$12:$N$5134,Caixa!$B$12:$B$5134,IF$12,Caixa!$L$12:$L$5134,$C31)+SUMIFS(Banco!$M$12:$M$5000,Banco!$B$12:$B$5000,IF$12,Banco!$K$12:$K$5000,$C31))*-1</f>
        <v>0</v>
      </c>
      <c r="IG31" s="101">
        <f>(SUMIFS(Caixa!$N$12:$N$5134,Caixa!$B$12:$B$5134,IG$12,Caixa!$L$12:$L$5134,$C31)+SUMIFS(Banco!$M$12:$M$5000,Banco!$B$12:$B$5000,IG$12,Banco!$K$12:$K$5000,$C31))*-1</f>
        <v>0</v>
      </c>
      <c r="IH31" s="101">
        <f>(SUMIFS(Caixa!$N$12:$N$5134,Caixa!$B$12:$B$5134,IH$12,Caixa!$L$12:$L$5134,$C31)+SUMIFS(Banco!$M$12:$M$5000,Banco!$B$12:$B$5000,IH$12,Banco!$K$12:$K$5000,$C31))*-1</f>
        <v>0</v>
      </c>
      <c r="II31" s="101">
        <f>(SUMIFS(Caixa!$N$12:$N$5134,Caixa!$B$12:$B$5134,II$12,Caixa!$L$12:$L$5134,$C31)+SUMIFS(Banco!$M$12:$M$5000,Banco!$B$12:$B$5000,II$12,Banco!$K$12:$K$5000,$C31))*-1</f>
        <v>0</v>
      </c>
      <c r="IJ31" s="101">
        <f>(SUMIFS(Caixa!$N$12:$N$5134,Caixa!$B$12:$B$5134,IJ$12,Caixa!$L$12:$L$5134,$C31)+SUMIFS(Banco!$M$12:$M$5000,Banco!$B$12:$B$5000,IJ$12,Banco!$K$12:$K$5000,$C31))*-1</f>
        <v>0</v>
      </c>
      <c r="IK31" s="101">
        <f>(SUMIFS(Caixa!$N$12:$N$5134,Caixa!$B$12:$B$5134,IK$12,Caixa!$L$12:$L$5134,$C31)+SUMIFS(Banco!$M$12:$M$5000,Banco!$B$12:$B$5000,IK$12,Banco!$K$12:$K$5000,$C31))*-1</f>
        <v>0</v>
      </c>
      <c r="IL31" s="101">
        <f>(SUMIFS(Caixa!$N$12:$N$5134,Caixa!$B$12:$B$5134,IL$12,Caixa!$L$12:$L$5134,$C31)+SUMIFS(Banco!$M$12:$M$5000,Banco!$B$12:$B$5000,IL$12,Banco!$K$12:$K$5000,$C31))*-1</f>
        <v>0</v>
      </c>
      <c r="IM31" s="101">
        <f>(SUMIFS(Caixa!$N$12:$N$5134,Caixa!$B$12:$B$5134,IM$12,Caixa!$L$12:$L$5134,$C31)+SUMIFS(Banco!$M$12:$M$5000,Banco!$B$12:$B$5000,IM$12,Banco!$K$12:$K$5000,$C31))*-1</f>
        <v>0</v>
      </c>
      <c r="IN31" s="101">
        <f>(SUMIFS(Caixa!$N$12:$N$5134,Caixa!$B$12:$B$5134,IN$12,Caixa!$L$12:$L$5134,$C31)+SUMIFS(Banco!$M$12:$M$5000,Banco!$B$12:$B$5000,IN$12,Banco!$K$12:$K$5000,$C31))*-1</f>
        <v>0</v>
      </c>
      <c r="IO31" s="101">
        <f>(SUMIFS(Caixa!$N$12:$N$5134,Caixa!$B$12:$B$5134,IO$12,Caixa!$L$12:$L$5134,$C31)+SUMIFS(Banco!$M$12:$M$5000,Banco!$B$12:$B$5000,IO$12,Banco!$K$12:$K$5000,$C31))*-1</f>
        <v>0</v>
      </c>
      <c r="IP31" s="101">
        <f>(SUMIFS(Caixa!$N$12:$N$5134,Caixa!$B$12:$B$5134,IP$12,Caixa!$L$12:$L$5134,$C31)+SUMIFS(Banco!$M$12:$M$5000,Banco!$B$12:$B$5000,IP$12,Banco!$K$12:$K$5000,$C31))*-1</f>
        <v>0</v>
      </c>
      <c r="IQ31" s="101">
        <f>(SUMIFS(Caixa!$N$12:$N$5134,Caixa!$B$12:$B$5134,IQ$12,Caixa!$L$12:$L$5134,$C31)+SUMIFS(Banco!$M$12:$M$5000,Banco!$B$12:$B$5000,IQ$12,Banco!$K$12:$K$5000,$C31))*-1</f>
        <v>0</v>
      </c>
      <c r="IR31" s="101">
        <f>(SUMIFS(Caixa!$N$12:$N$5134,Caixa!$B$12:$B$5134,IR$12,Caixa!$L$12:$L$5134,$C31)+SUMIFS(Banco!$M$12:$M$5000,Banco!$B$12:$B$5000,IR$12,Banco!$K$12:$K$5000,$C31))*-1</f>
        <v>0</v>
      </c>
      <c r="IS31" s="101">
        <f>(SUMIFS(Caixa!$N$12:$N$5134,Caixa!$B$12:$B$5134,IS$12,Caixa!$L$12:$L$5134,$C31)+SUMIFS(Banco!$M$12:$M$5000,Banco!$B$12:$B$5000,IS$12,Banco!$K$12:$K$5000,$C31))*-1</f>
        <v>0</v>
      </c>
      <c r="IT31" s="102">
        <f t="shared" si="342"/>
        <v>0</v>
      </c>
      <c r="IU31" s="101">
        <f>(SUMIFS(Caixa!$N$12:$N$5134,Caixa!$B$12:$B$5134,IU$12,Caixa!$L$12:$L$5134,$C31)+SUMIFS(Banco!$M$12:$M$5000,Banco!$B$12:$B$5000,IU$12,Banco!$K$12:$K$5000,$C31))*-1</f>
        <v>0</v>
      </c>
      <c r="IV31" s="101">
        <f>(SUMIFS(Caixa!$N$12:$N$5134,Caixa!$B$12:$B$5134,IV$12,Caixa!$L$12:$L$5134,$C31)+SUMIFS(Banco!$M$12:$M$5000,Banco!$B$12:$B$5000,IV$12,Banco!$K$12:$K$5000,$C31))*-1</f>
        <v>0</v>
      </c>
      <c r="IW31" s="101">
        <f>(SUMIFS(Caixa!$N$12:$N$5134,Caixa!$B$12:$B$5134,IW$12,Caixa!$L$12:$L$5134,$C31)+SUMIFS(Banco!$M$12:$M$5000,Banco!$B$12:$B$5000,IW$12,Banco!$K$12:$K$5000,$C31))*-1</f>
        <v>0</v>
      </c>
      <c r="IX31" s="101">
        <f>(SUMIFS(Caixa!$N$12:$N$5134,Caixa!$B$12:$B$5134,IX$12,Caixa!$L$12:$L$5134,$C31)+SUMIFS(Banco!$M$12:$M$5000,Banco!$B$12:$B$5000,IX$12,Banco!$K$12:$K$5000,$C31))*-1</f>
        <v>0</v>
      </c>
      <c r="IY31" s="101">
        <f>(SUMIFS(Caixa!$N$12:$N$5134,Caixa!$B$12:$B$5134,IY$12,Caixa!$L$12:$L$5134,$C31)+SUMIFS(Banco!$M$12:$M$5000,Banco!$B$12:$B$5000,IY$12,Banco!$K$12:$K$5000,$C31))*-1</f>
        <v>0</v>
      </c>
      <c r="IZ31" s="101">
        <f>(SUMIFS(Caixa!$N$12:$N$5134,Caixa!$B$12:$B$5134,IZ$12,Caixa!$L$12:$L$5134,$C31)+SUMIFS(Banco!$M$12:$M$5000,Banco!$B$12:$B$5000,IZ$12,Banco!$K$12:$K$5000,$C31))*-1</f>
        <v>0</v>
      </c>
      <c r="JA31" s="101">
        <f>(SUMIFS(Caixa!$N$12:$N$5134,Caixa!$B$12:$B$5134,JA$12,Caixa!$L$12:$L$5134,$C31)+SUMIFS(Banco!$M$12:$M$5000,Banco!$B$12:$B$5000,JA$12,Banco!$K$12:$K$5000,$C31))*-1</f>
        <v>0</v>
      </c>
      <c r="JB31" s="101">
        <f>(SUMIFS(Caixa!$N$12:$N$5134,Caixa!$B$12:$B$5134,JB$12,Caixa!$L$12:$L$5134,$C31)+SUMIFS(Banco!$M$12:$M$5000,Banco!$B$12:$B$5000,JB$12,Banco!$K$12:$K$5000,$C31))*-1</f>
        <v>0</v>
      </c>
      <c r="JC31" s="101">
        <f>(SUMIFS(Caixa!$N$12:$N$5134,Caixa!$B$12:$B$5134,JC$12,Caixa!$L$12:$L$5134,$C31)+SUMIFS(Banco!$M$12:$M$5000,Banco!$B$12:$B$5000,JC$12,Banco!$K$12:$K$5000,$C31))*-1</f>
        <v>0</v>
      </c>
      <c r="JD31" s="101">
        <f>(SUMIFS(Caixa!$N$12:$N$5134,Caixa!$B$12:$B$5134,JD$12,Caixa!$L$12:$L$5134,$C31)+SUMIFS(Banco!$M$12:$M$5000,Banco!$B$12:$B$5000,JD$12,Banco!$K$12:$K$5000,$C31))*-1</f>
        <v>0</v>
      </c>
      <c r="JE31" s="101">
        <f>(SUMIFS(Caixa!$N$12:$N$5134,Caixa!$B$12:$B$5134,JE$12,Caixa!$L$12:$L$5134,$C31)+SUMIFS(Banco!$M$12:$M$5000,Banco!$B$12:$B$5000,JE$12,Banco!$K$12:$K$5000,$C31))*-1</f>
        <v>0</v>
      </c>
      <c r="JF31" s="101">
        <f>(SUMIFS(Caixa!$N$12:$N$5134,Caixa!$B$12:$B$5134,JF$12,Caixa!$L$12:$L$5134,$C31)+SUMIFS(Banco!$M$12:$M$5000,Banco!$B$12:$B$5000,JF$12,Banco!$K$12:$K$5000,$C31))*-1</f>
        <v>0</v>
      </c>
      <c r="JG31" s="101">
        <f>(SUMIFS(Caixa!$N$12:$N$5134,Caixa!$B$12:$B$5134,JG$12,Caixa!$L$12:$L$5134,$C31)+SUMIFS(Banco!$M$12:$M$5000,Banco!$B$12:$B$5000,JG$12,Banco!$K$12:$K$5000,$C31))*-1</f>
        <v>0</v>
      </c>
      <c r="JH31" s="101">
        <f>(SUMIFS(Caixa!$N$12:$N$5134,Caixa!$B$12:$B$5134,JH$12,Caixa!$L$12:$L$5134,$C31)+SUMIFS(Banco!$M$12:$M$5000,Banco!$B$12:$B$5000,JH$12,Banco!$K$12:$K$5000,$C31))*-1</f>
        <v>0</v>
      </c>
      <c r="JI31" s="101">
        <f>(SUMIFS(Caixa!$N$12:$N$5134,Caixa!$B$12:$B$5134,JI$12,Caixa!$L$12:$L$5134,$C31)+SUMIFS(Banco!$M$12:$M$5000,Banco!$B$12:$B$5000,JI$12,Banco!$K$12:$K$5000,$C31))*-1</f>
        <v>0</v>
      </c>
      <c r="JJ31" s="101">
        <f>(SUMIFS(Caixa!$N$12:$N$5134,Caixa!$B$12:$B$5134,JJ$12,Caixa!$L$12:$L$5134,$C31)+SUMIFS(Banco!$M$12:$M$5000,Banco!$B$12:$B$5000,JJ$12,Banco!$K$12:$K$5000,$C31))*-1</f>
        <v>0</v>
      </c>
      <c r="JK31" s="101">
        <f>(SUMIFS(Caixa!$N$12:$N$5134,Caixa!$B$12:$B$5134,JK$12,Caixa!$L$12:$L$5134,$C31)+SUMIFS(Banco!$M$12:$M$5000,Banco!$B$12:$B$5000,JK$12,Banco!$K$12:$K$5000,$C31))*-1</f>
        <v>0</v>
      </c>
      <c r="JL31" s="101">
        <f>(SUMIFS(Caixa!$N$12:$N$5134,Caixa!$B$12:$B$5134,JL$12,Caixa!$L$12:$L$5134,$C31)+SUMIFS(Banco!$M$12:$M$5000,Banco!$B$12:$B$5000,JL$12,Banco!$K$12:$K$5000,$C31))*-1</f>
        <v>0</v>
      </c>
      <c r="JM31" s="101">
        <f>(SUMIFS(Caixa!$N$12:$N$5134,Caixa!$B$12:$B$5134,JM$12,Caixa!$L$12:$L$5134,$C31)+SUMIFS(Banco!$M$12:$M$5000,Banco!$B$12:$B$5000,JM$12,Banco!$K$12:$K$5000,$C31))*-1</f>
        <v>0</v>
      </c>
      <c r="JN31" s="101">
        <f>(SUMIFS(Caixa!$N$12:$N$5134,Caixa!$B$12:$B$5134,JN$12,Caixa!$L$12:$L$5134,$C31)+SUMIFS(Banco!$M$12:$M$5000,Banco!$B$12:$B$5000,JN$12,Banco!$K$12:$K$5000,$C31))*-1</f>
        <v>0</v>
      </c>
      <c r="JO31" s="101">
        <f>(SUMIFS(Caixa!$N$12:$N$5134,Caixa!$B$12:$B$5134,JO$12,Caixa!$L$12:$L$5134,$C31)+SUMIFS(Banco!$M$12:$M$5000,Banco!$B$12:$B$5000,JO$12,Banco!$K$12:$K$5000,$C31))*-1</f>
        <v>0</v>
      </c>
      <c r="JP31" s="101">
        <f>(SUMIFS(Caixa!$N$12:$N$5134,Caixa!$B$12:$B$5134,JP$12,Caixa!$L$12:$L$5134,$C31)+SUMIFS(Banco!$M$12:$M$5000,Banco!$B$12:$B$5000,JP$12,Banco!$K$12:$K$5000,$C31))*-1</f>
        <v>0</v>
      </c>
      <c r="JQ31" s="101">
        <f>(SUMIFS(Caixa!$N$12:$N$5134,Caixa!$B$12:$B$5134,JQ$12,Caixa!$L$12:$L$5134,$C31)+SUMIFS(Banco!$M$12:$M$5000,Banco!$B$12:$B$5000,JQ$12,Banco!$K$12:$K$5000,$C31))*-1</f>
        <v>0</v>
      </c>
      <c r="JR31" s="101">
        <f>(SUMIFS(Caixa!$N$12:$N$5134,Caixa!$B$12:$B$5134,JR$12,Caixa!$L$12:$L$5134,$C31)+SUMIFS(Banco!$M$12:$M$5000,Banco!$B$12:$B$5000,JR$12,Banco!$K$12:$K$5000,$C31))*-1</f>
        <v>0</v>
      </c>
      <c r="JS31" s="101">
        <f>(SUMIFS(Caixa!$N$12:$N$5134,Caixa!$B$12:$B$5134,JS$12,Caixa!$L$12:$L$5134,$C31)+SUMIFS(Banco!$M$12:$M$5000,Banco!$B$12:$B$5000,JS$12,Banco!$K$12:$K$5000,$C31))*-1</f>
        <v>0</v>
      </c>
      <c r="JT31" s="101">
        <f>(SUMIFS(Caixa!$N$12:$N$5134,Caixa!$B$12:$B$5134,JT$12,Caixa!$L$12:$L$5134,$C31)+SUMIFS(Banco!$M$12:$M$5000,Banco!$B$12:$B$5000,JT$12,Banco!$K$12:$K$5000,$C31))*-1</f>
        <v>0</v>
      </c>
      <c r="JU31" s="101">
        <f>(SUMIFS(Caixa!$N$12:$N$5134,Caixa!$B$12:$B$5134,JU$12,Caixa!$L$12:$L$5134,$C31)+SUMIFS(Banco!$M$12:$M$5000,Banco!$B$12:$B$5000,JU$12,Banco!$K$12:$K$5000,$C31))*-1</f>
        <v>0</v>
      </c>
      <c r="JV31" s="101">
        <f>(SUMIFS(Caixa!$N$12:$N$5134,Caixa!$B$12:$B$5134,JV$12,Caixa!$L$12:$L$5134,$C31)+SUMIFS(Banco!$M$12:$M$5000,Banco!$B$12:$B$5000,JV$12,Banco!$K$12:$K$5000,$C31))*-1</f>
        <v>0</v>
      </c>
      <c r="JW31" s="101">
        <f>(SUMIFS(Caixa!$N$12:$N$5134,Caixa!$B$12:$B$5134,JW$12,Caixa!$L$12:$L$5134,$C31)+SUMIFS(Banco!$M$12:$M$5000,Banco!$B$12:$B$5000,JW$12,Banco!$K$12:$K$5000,$C31))*-1</f>
        <v>0</v>
      </c>
      <c r="JX31" s="101">
        <f>(SUMIFS(Caixa!$N$12:$N$5134,Caixa!$B$12:$B$5134,JX$12,Caixa!$L$12:$L$5134,$C31)+SUMIFS(Banco!$M$12:$M$5000,Banco!$B$12:$B$5000,JX$12,Banco!$K$12:$K$5000,$C31))*-1</f>
        <v>0</v>
      </c>
      <c r="JY31" s="102">
        <f t="shared" si="336"/>
        <v>0</v>
      </c>
      <c r="JZ31" s="101">
        <f>(SUMIFS(Caixa!$N$12:$N$5134,Caixa!$B$12:$B$5134,JZ$12,Caixa!$L$12:$L$5134,$C31)+SUMIFS(Banco!$M$12:$M$5000,Banco!$B$12:$B$5000,JZ$12,Banco!$K$12:$K$5000,$C31))*-1</f>
        <v>0</v>
      </c>
      <c r="KA31" s="101">
        <f>(SUMIFS(Caixa!$N$12:$N$5134,Caixa!$B$12:$B$5134,KA$12,Caixa!$L$12:$L$5134,$C31)+SUMIFS(Banco!$M$12:$M$5000,Banco!$B$12:$B$5000,KA$12,Banco!$K$12:$K$5000,$C31))*-1</f>
        <v>0</v>
      </c>
      <c r="KB31" s="101">
        <f>(SUMIFS(Caixa!$N$12:$N$5134,Caixa!$B$12:$B$5134,KB$12,Caixa!$L$12:$L$5134,$C31)+SUMIFS(Banco!$M$12:$M$5000,Banco!$B$12:$B$5000,KB$12,Banco!$K$12:$K$5000,$C31))*-1</f>
        <v>0</v>
      </c>
      <c r="KC31" s="101">
        <f>(SUMIFS(Caixa!$N$12:$N$5134,Caixa!$B$12:$B$5134,KC$12,Caixa!$L$12:$L$5134,$C31)+SUMIFS(Banco!$M$12:$M$5000,Banco!$B$12:$B$5000,KC$12,Banco!$K$12:$K$5000,$C31))*-1</f>
        <v>0</v>
      </c>
      <c r="KD31" s="101">
        <f>(SUMIFS(Caixa!$N$12:$N$5134,Caixa!$B$12:$B$5134,KD$12,Caixa!$L$12:$L$5134,$C31)+SUMIFS(Banco!$M$12:$M$5000,Banco!$B$12:$B$5000,KD$12,Banco!$K$12:$K$5000,$C31))*-1</f>
        <v>0</v>
      </c>
      <c r="KE31" s="101">
        <f>(SUMIFS(Caixa!$N$12:$N$5134,Caixa!$B$12:$B$5134,KE$12,Caixa!$L$12:$L$5134,$C31)+SUMIFS(Banco!$M$12:$M$5000,Banco!$B$12:$B$5000,KE$12,Banco!$K$12:$K$5000,$C31))*-1</f>
        <v>0</v>
      </c>
      <c r="KF31" s="101">
        <f>(SUMIFS(Caixa!$N$12:$N$5134,Caixa!$B$12:$B$5134,KF$12,Caixa!$L$12:$L$5134,$C31)+SUMIFS(Banco!$M$12:$M$5000,Banco!$B$12:$B$5000,KF$12,Banco!$K$12:$K$5000,$C31))*-1</f>
        <v>0</v>
      </c>
      <c r="KG31" s="101">
        <f>(SUMIFS(Caixa!$N$12:$N$5134,Caixa!$B$12:$B$5134,KG$12,Caixa!$L$12:$L$5134,$C31)+SUMIFS(Banco!$M$12:$M$5000,Banco!$B$12:$B$5000,KG$12,Banco!$K$12:$K$5000,$C31))*-1</f>
        <v>0</v>
      </c>
      <c r="KH31" s="101">
        <f>(SUMIFS(Caixa!$N$12:$N$5134,Caixa!$B$12:$B$5134,KH$12,Caixa!$L$12:$L$5134,$C31)+SUMIFS(Banco!$M$12:$M$5000,Banco!$B$12:$B$5000,KH$12,Banco!$K$12:$K$5000,$C31))*-1</f>
        <v>0</v>
      </c>
      <c r="KI31" s="101">
        <f>(SUMIFS(Caixa!$N$12:$N$5134,Caixa!$B$12:$B$5134,KI$12,Caixa!$L$12:$L$5134,$C31)+SUMIFS(Banco!$M$12:$M$5000,Banco!$B$12:$B$5000,KI$12,Banco!$K$12:$K$5000,$C31))*-1</f>
        <v>0</v>
      </c>
      <c r="KJ31" s="101">
        <f>(SUMIFS(Caixa!$N$12:$N$5134,Caixa!$B$12:$B$5134,KJ$12,Caixa!$L$12:$L$5134,$C31)+SUMIFS(Banco!$M$12:$M$5000,Banco!$B$12:$B$5000,KJ$12,Banco!$K$12:$K$5000,$C31))*-1</f>
        <v>0</v>
      </c>
      <c r="KK31" s="101">
        <f>(SUMIFS(Caixa!$N$12:$N$5134,Caixa!$B$12:$B$5134,KK$12,Caixa!$L$12:$L$5134,$C31)+SUMIFS(Banco!$M$12:$M$5000,Banco!$B$12:$B$5000,KK$12,Banco!$K$12:$K$5000,$C31))*-1</f>
        <v>0</v>
      </c>
      <c r="KL31" s="101">
        <f>(SUMIFS(Caixa!$N$12:$N$5134,Caixa!$B$12:$B$5134,KL$12,Caixa!$L$12:$L$5134,$C31)+SUMIFS(Banco!$M$12:$M$5000,Banco!$B$12:$B$5000,KL$12,Banco!$K$12:$K$5000,$C31))*-1</f>
        <v>0</v>
      </c>
      <c r="KM31" s="101">
        <f>(SUMIFS(Caixa!$N$12:$N$5134,Caixa!$B$12:$B$5134,KM$12,Caixa!$L$12:$L$5134,$C31)+SUMIFS(Banco!$M$12:$M$5000,Banco!$B$12:$B$5000,KM$12,Banco!$K$12:$K$5000,$C31))*-1</f>
        <v>0</v>
      </c>
      <c r="KN31" s="101">
        <f>(SUMIFS(Caixa!$N$12:$N$5134,Caixa!$B$12:$B$5134,KN$12,Caixa!$L$12:$L$5134,$C31)+SUMIFS(Banco!$M$12:$M$5000,Banco!$B$12:$B$5000,KN$12,Banco!$K$12:$K$5000,$C31))*-1</f>
        <v>0</v>
      </c>
      <c r="KO31" s="101">
        <f>(SUMIFS(Caixa!$N$12:$N$5134,Caixa!$B$12:$B$5134,KO$12,Caixa!$L$12:$L$5134,$C31)+SUMIFS(Banco!$M$12:$M$5000,Banco!$B$12:$B$5000,KO$12,Banco!$K$12:$K$5000,$C31))*-1</f>
        <v>0</v>
      </c>
      <c r="KP31" s="101">
        <f>(SUMIFS(Caixa!$N$12:$N$5134,Caixa!$B$12:$B$5134,KP$12,Caixa!$L$12:$L$5134,$C31)+SUMIFS(Banco!$M$12:$M$5000,Banco!$B$12:$B$5000,KP$12,Banco!$K$12:$K$5000,$C31))*-1</f>
        <v>0</v>
      </c>
      <c r="KQ31" s="101">
        <f>(SUMIFS(Caixa!$N$12:$N$5134,Caixa!$B$12:$B$5134,KQ$12,Caixa!$L$12:$L$5134,$C31)+SUMIFS(Banco!$M$12:$M$5000,Banco!$B$12:$B$5000,KQ$12,Banco!$K$12:$K$5000,$C31))*-1</f>
        <v>0</v>
      </c>
      <c r="KR31" s="101">
        <f>(SUMIFS(Caixa!$N$12:$N$5134,Caixa!$B$12:$B$5134,KR$12,Caixa!$L$12:$L$5134,$C31)+SUMIFS(Banco!$M$12:$M$5000,Banco!$B$12:$B$5000,KR$12,Banco!$K$12:$K$5000,$C31))*-1</f>
        <v>0</v>
      </c>
      <c r="KS31" s="101">
        <f>(SUMIFS(Caixa!$N$12:$N$5134,Caixa!$B$12:$B$5134,KS$12,Caixa!$L$12:$L$5134,$C31)+SUMIFS(Banco!$M$12:$M$5000,Banco!$B$12:$B$5000,KS$12,Banco!$K$12:$K$5000,$C31))*-1</f>
        <v>0</v>
      </c>
      <c r="KT31" s="101">
        <f>(SUMIFS(Caixa!$N$12:$N$5134,Caixa!$B$12:$B$5134,KT$12,Caixa!$L$12:$L$5134,$C31)+SUMIFS(Banco!$M$12:$M$5000,Banco!$B$12:$B$5000,KT$12,Banco!$K$12:$K$5000,$C31))*-1</f>
        <v>0</v>
      </c>
      <c r="KU31" s="101">
        <f>(SUMIFS(Caixa!$N$12:$N$5134,Caixa!$B$12:$B$5134,KU$12,Caixa!$L$12:$L$5134,$C31)+SUMIFS(Banco!$M$12:$M$5000,Banco!$B$12:$B$5000,KU$12,Banco!$K$12:$K$5000,$C31))*-1</f>
        <v>0</v>
      </c>
      <c r="KV31" s="101">
        <f>(SUMIFS(Caixa!$N$12:$N$5134,Caixa!$B$12:$B$5134,KV$12,Caixa!$L$12:$L$5134,$C31)+SUMIFS(Banco!$M$12:$M$5000,Banco!$B$12:$B$5000,KV$12,Banco!$K$12:$K$5000,$C31))*-1</f>
        <v>0</v>
      </c>
      <c r="KW31" s="101">
        <f>(SUMIFS(Caixa!$N$12:$N$5134,Caixa!$B$12:$B$5134,KW$12,Caixa!$L$12:$L$5134,$C31)+SUMIFS(Banco!$M$12:$M$5000,Banco!$B$12:$B$5000,KW$12,Banco!$K$12:$K$5000,$C31))*-1</f>
        <v>0</v>
      </c>
      <c r="KX31" s="101">
        <f>(SUMIFS(Caixa!$N$12:$N$5134,Caixa!$B$12:$B$5134,KX$12,Caixa!$L$12:$L$5134,$C31)+SUMIFS(Banco!$M$12:$M$5000,Banco!$B$12:$B$5000,KX$12,Banco!$K$12:$K$5000,$C31))*-1</f>
        <v>0</v>
      </c>
      <c r="KY31" s="101">
        <f>(SUMIFS(Caixa!$N$12:$N$5134,Caixa!$B$12:$B$5134,KY$12,Caixa!$L$12:$L$5134,$C31)+SUMIFS(Banco!$M$12:$M$5000,Banco!$B$12:$B$5000,KY$12,Banco!$K$12:$K$5000,$C31))*-1</f>
        <v>0</v>
      </c>
      <c r="KZ31" s="101">
        <f>(SUMIFS(Caixa!$N$12:$N$5134,Caixa!$B$12:$B$5134,KZ$12,Caixa!$L$12:$L$5134,$C31)+SUMIFS(Banco!$M$12:$M$5000,Banco!$B$12:$B$5000,KZ$12,Banco!$K$12:$K$5000,$C31))*-1</f>
        <v>0</v>
      </c>
      <c r="LA31" s="101">
        <f>(SUMIFS(Caixa!$N$12:$N$5134,Caixa!$B$12:$B$5134,LA$12,Caixa!$L$12:$L$5134,$C31)+SUMIFS(Banco!$M$12:$M$5000,Banco!$B$12:$B$5000,LA$12,Banco!$K$12:$K$5000,$C31))*-1</f>
        <v>0</v>
      </c>
      <c r="LB31" s="101">
        <f>(SUMIFS(Caixa!$N$12:$N$5134,Caixa!$B$12:$B$5134,LB$12,Caixa!$L$12:$L$5134,$C31)+SUMIFS(Banco!$M$12:$M$5000,Banco!$B$12:$B$5000,LB$12,Banco!$K$12:$K$5000,$C31))*-1</f>
        <v>0</v>
      </c>
      <c r="LC31" s="101">
        <f>(SUMIFS(Caixa!$N$12:$N$5134,Caixa!$B$12:$B$5134,LC$12,Caixa!$L$12:$L$5134,$C31)+SUMIFS(Banco!$M$12:$M$5000,Banco!$B$12:$B$5000,LC$12,Banco!$K$12:$K$5000,$C31))*-1</f>
        <v>0</v>
      </c>
      <c r="LD31" s="101">
        <f>(SUMIFS(Caixa!$N$12:$N$5134,Caixa!$B$12:$B$5134,LD$12,Caixa!$L$12:$L$5134,$C31)+SUMIFS(Banco!$M$12:$M$5000,Banco!$B$12:$B$5000,LD$12,Banco!$K$12:$K$5000,$C31))*-1</f>
        <v>0</v>
      </c>
      <c r="LE31" s="102">
        <f t="shared" si="343"/>
        <v>0</v>
      </c>
      <c r="LF31" s="101">
        <f>(SUMIFS(Caixa!$N$12:$N$5134,Caixa!$B$12:$B$5134,LF$12,Caixa!$L$12:$L$5134,$C31)+SUMIFS(Banco!$M$12:$M$5000,Banco!$B$12:$B$5000,LF$12,Banco!$K$12:$K$5000,$C31))*-1</f>
        <v>0</v>
      </c>
      <c r="LG31" s="101">
        <f>(SUMIFS(Caixa!$N$12:$N$5134,Caixa!$B$12:$B$5134,LG$12,Caixa!$L$12:$L$5134,$C31)+SUMIFS(Banco!$M$12:$M$5000,Banco!$B$12:$B$5000,LG$12,Banco!$K$12:$K$5000,$C31))*-1</f>
        <v>0</v>
      </c>
      <c r="LH31" s="101">
        <f>(SUMIFS(Caixa!$N$12:$N$5134,Caixa!$B$12:$B$5134,LH$12,Caixa!$L$12:$L$5134,$C31)+SUMIFS(Banco!$M$12:$M$5000,Banco!$B$12:$B$5000,LH$12,Banco!$K$12:$K$5000,$C31))*-1</f>
        <v>0</v>
      </c>
      <c r="LI31" s="101">
        <f>(SUMIFS(Caixa!$N$12:$N$5134,Caixa!$B$12:$B$5134,LI$12,Caixa!$L$12:$L$5134,$C31)+SUMIFS(Banco!$M$12:$M$5000,Banco!$B$12:$B$5000,LI$12,Banco!$K$12:$K$5000,$C31))*-1</f>
        <v>0</v>
      </c>
      <c r="LJ31" s="101">
        <f>(SUMIFS(Caixa!$N$12:$N$5134,Caixa!$B$12:$B$5134,LJ$12,Caixa!$L$12:$L$5134,$C31)+SUMIFS(Banco!$M$12:$M$5000,Banco!$B$12:$B$5000,LJ$12,Banco!$K$12:$K$5000,$C31))*-1</f>
        <v>0</v>
      </c>
      <c r="LK31" s="101">
        <f>(SUMIFS(Caixa!$N$12:$N$5134,Caixa!$B$12:$B$5134,LK$12,Caixa!$L$12:$L$5134,$C31)+SUMIFS(Banco!$M$12:$M$5000,Banco!$B$12:$B$5000,LK$12,Banco!$K$12:$K$5000,$C31))*-1</f>
        <v>0</v>
      </c>
      <c r="LL31" s="101">
        <f>(SUMIFS(Caixa!$N$12:$N$5134,Caixa!$B$12:$B$5134,LL$12,Caixa!$L$12:$L$5134,$C31)+SUMIFS(Banco!$M$12:$M$5000,Banco!$B$12:$B$5000,LL$12,Banco!$K$12:$K$5000,$C31))*-1</f>
        <v>0</v>
      </c>
      <c r="LM31" s="101">
        <f>(SUMIFS(Caixa!$N$12:$N$5134,Caixa!$B$12:$B$5134,LM$12,Caixa!$L$12:$L$5134,$C31)+SUMIFS(Banco!$M$12:$M$5000,Banco!$B$12:$B$5000,LM$12,Banco!$K$12:$K$5000,$C31))*-1</f>
        <v>0</v>
      </c>
      <c r="LN31" s="101">
        <f>(SUMIFS(Caixa!$N$12:$N$5134,Caixa!$B$12:$B$5134,LN$12,Caixa!$L$12:$L$5134,$C31)+SUMIFS(Banco!$M$12:$M$5000,Banco!$B$12:$B$5000,LN$12,Banco!$K$12:$K$5000,$C31))*-1</f>
        <v>0</v>
      </c>
      <c r="LO31" s="101">
        <f>(SUMIFS(Caixa!$N$12:$N$5134,Caixa!$B$12:$B$5134,LO$12,Caixa!$L$12:$L$5134,$C31)+SUMIFS(Banco!$M$12:$M$5000,Banco!$B$12:$B$5000,LO$12,Banco!$K$12:$K$5000,$C31))*-1</f>
        <v>0</v>
      </c>
      <c r="LP31" s="101">
        <f>(SUMIFS(Caixa!$N$12:$N$5134,Caixa!$B$12:$B$5134,LP$12,Caixa!$L$12:$L$5134,$C31)+SUMIFS(Banco!$M$12:$M$5000,Banco!$B$12:$B$5000,LP$12,Banco!$K$12:$K$5000,$C31))*-1</f>
        <v>0</v>
      </c>
      <c r="LQ31" s="101">
        <f>(SUMIFS(Caixa!$N$12:$N$5134,Caixa!$B$12:$B$5134,LQ$12,Caixa!$L$12:$L$5134,$C31)+SUMIFS(Banco!$M$12:$M$5000,Banco!$B$12:$B$5000,LQ$12,Banco!$K$12:$K$5000,$C31))*-1</f>
        <v>0</v>
      </c>
      <c r="LR31" s="101">
        <f>(SUMIFS(Caixa!$N$12:$N$5134,Caixa!$B$12:$B$5134,LR$12,Caixa!$L$12:$L$5134,$C31)+SUMIFS(Banco!$M$12:$M$5000,Banco!$B$12:$B$5000,LR$12,Banco!$K$12:$K$5000,$C31))*-1</f>
        <v>0</v>
      </c>
      <c r="LS31" s="101">
        <f>(SUMIFS(Caixa!$N$12:$N$5134,Caixa!$B$12:$B$5134,LS$12,Caixa!$L$12:$L$5134,$C31)+SUMIFS(Banco!$M$12:$M$5000,Banco!$B$12:$B$5000,LS$12,Banco!$K$12:$K$5000,$C31))*-1</f>
        <v>0</v>
      </c>
      <c r="LT31" s="101">
        <f>(SUMIFS(Caixa!$N$12:$N$5134,Caixa!$B$12:$B$5134,LT$12,Caixa!$L$12:$L$5134,$C31)+SUMIFS(Banco!$M$12:$M$5000,Banco!$B$12:$B$5000,LT$12,Banco!$K$12:$K$5000,$C31))*-1</f>
        <v>0</v>
      </c>
      <c r="LU31" s="101">
        <f>(SUMIFS(Caixa!$N$12:$N$5134,Caixa!$B$12:$B$5134,LU$12,Caixa!$L$12:$L$5134,$C31)+SUMIFS(Banco!$M$12:$M$5000,Banco!$B$12:$B$5000,LU$12,Banco!$K$12:$K$5000,$C31))*-1</f>
        <v>0</v>
      </c>
      <c r="LV31" s="101">
        <f>(SUMIFS(Caixa!$N$12:$N$5134,Caixa!$B$12:$B$5134,LV$12,Caixa!$L$12:$L$5134,$C31)+SUMIFS(Banco!$M$12:$M$5000,Banco!$B$12:$B$5000,LV$12,Banco!$K$12:$K$5000,$C31))*-1</f>
        <v>0</v>
      </c>
      <c r="LW31" s="101">
        <f>(SUMIFS(Caixa!$N$12:$N$5134,Caixa!$B$12:$B$5134,LW$12,Caixa!$L$12:$L$5134,$C31)+SUMIFS(Banco!$M$12:$M$5000,Banco!$B$12:$B$5000,LW$12,Banco!$K$12:$K$5000,$C31))*-1</f>
        <v>0</v>
      </c>
      <c r="LX31" s="101">
        <f>(SUMIFS(Caixa!$N$12:$N$5134,Caixa!$B$12:$B$5134,LX$12,Caixa!$L$12:$L$5134,$C31)+SUMIFS(Banco!$M$12:$M$5000,Banco!$B$12:$B$5000,LX$12,Banco!$K$12:$K$5000,$C31))*-1</f>
        <v>0</v>
      </c>
      <c r="LY31" s="101">
        <f>(SUMIFS(Caixa!$N$12:$N$5134,Caixa!$B$12:$B$5134,LY$12,Caixa!$L$12:$L$5134,$C31)+SUMIFS(Banco!$M$12:$M$5000,Banco!$B$12:$B$5000,LY$12,Banco!$K$12:$K$5000,$C31))*-1</f>
        <v>0</v>
      </c>
      <c r="LZ31" s="101">
        <f>(SUMIFS(Caixa!$N$12:$N$5134,Caixa!$B$12:$B$5134,LZ$12,Caixa!$L$12:$L$5134,$C31)+SUMIFS(Banco!$M$12:$M$5000,Banco!$B$12:$B$5000,LZ$12,Banco!$K$12:$K$5000,$C31))*-1</f>
        <v>0</v>
      </c>
      <c r="MA31" s="101">
        <f>(SUMIFS(Caixa!$N$12:$N$5134,Caixa!$B$12:$B$5134,MA$12,Caixa!$L$12:$L$5134,$C31)+SUMIFS(Banco!$M$12:$M$5000,Banco!$B$12:$B$5000,MA$12,Banco!$K$12:$K$5000,$C31))*-1</f>
        <v>0</v>
      </c>
      <c r="MB31" s="101">
        <f>(SUMIFS(Caixa!$N$12:$N$5134,Caixa!$B$12:$B$5134,MB$12,Caixa!$L$12:$L$5134,$C31)+SUMIFS(Banco!$M$12:$M$5000,Banco!$B$12:$B$5000,MB$12,Banco!$K$12:$K$5000,$C31))*-1</f>
        <v>0</v>
      </c>
      <c r="MC31" s="101">
        <f>(SUMIFS(Caixa!$N$12:$N$5134,Caixa!$B$12:$B$5134,MC$12,Caixa!$L$12:$L$5134,$C31)+SUMIFS(Banco!$M$12:$M$5000,Banco!$B$12:$B$5000,MC$12,Banco!$K$12:$K$5000,$C31))*-1</f>
        <v>0</v>
      </c>
      <c r="MD31" s="101">
        <f>(SUMIFS(Caixa!$N$12:$N$5134,Caixa!$B$12:$B$5134,MD$12,Caixa!$L$12:$L$5134,$C31)+SUMIFS(Banco!$M$12:$M$5000,Banco!$B$12:$B$5000,MD$12,Banco!$K$12:$K$5000,$C31))*-1</f>
        <v>0</v>
      </c>
      <c r="ME31" s="101">
        <f>(SUMIFS(Caixa!$N$12:$N$5134,Caixa!$B$12:$B$5134,ME$12,Caixa!$L$12:$L$5134,$C31)+SUMIFS(Banco!$M$12:$M$5000,Banco!$B$12:$B$5000,ME$12,Banco!$K$12:$K$5000,$C31))*-1</f>
        <v>0</v>
      </c>
      <c r="MF31" s="101">
        <f>(SUMIFS(Caixa!$N$12:$N$5134,Caixa!$B$12:$B$5134,MF$12,Caixa!$L$12:$L$5134,$C31)+SUMIFS(Banco!$M$12:$M$5000,Banco!$B$12:$B$5000,MF$12,Banco!$K$12:$K$5000,$C31))*-1</f>
        <v>0</v>
      </c>
      <c r="MG31" s="101">
        <f>(SUMIFS(Caixa!$N$12:$N$5134,Caixa!$B$12:$B$5134,MG$12,Caixa!$L$12:$L$5134,$C31)+SUMIFS(Banco!$M$12:$M$5000,Banco!$B$12:$B$5000,MG$12,Banco!$K$12:$K$5000,$C31))*-1</f>
        <v>0</v>
      </c>
      <c r="MH31" s="101">
        <f>(SUMIFS(Caixa!$N$12:$N$5134,Caixa!$B$12:$B$5134,MH$12,Caixa!$L$12:$L$5134,$C31)+SUMIFS(Banco!$M$12:$M$5000,Banco!$B$12:$B$5000,MH$12,Banco!$K$12:$K$5000,$C31))*-1</f>
        <v>0</v>
      </c>
      <c r="MI31" s="101">
        <f>(SUMIFS(Caixa!$N$12:$N$5134,Caixa!$B$12:$B$5134,MI$12,Caixa!$L$12:$L$5134,$C31)+SUMIFS(Banco!$M$12:$M$5000,Banco!$B$12:$B$5000,MI$12,Banco!$K$12:$K$5000,$C31))*-1</f>
        <v>0</v>
      </c>
      <c r="MJ31" s="102">
        <f t="shared" si="337"/>
        <v>0</v>
      </c>
      <c r="MK31" s="101">
        <f>(SUMIFS(Caixa!$N$12:$N$5134,Caixa!$B$12:$B$5134,MK$12,Caixa!$L$12:$L$5134,$C31)+SUMIFS(Banco!$M$12:$M$5000,Banco!$B$12:$B$5000,MK$12,Banco!$K$12:$K$5000,$C31))*-1</f>
        <v>0</v>
      </c>
      <c r="ML31" s="101">
        <f>(SUMIFS(Caixa!$N$12:$N$5134,Caixa!$B$12:$B$5134,ML$12,Caixa!$L$12:$L$5134,$C31)+SUMIFS(Banco!$M$12:$M$5000,Banco!$B$12:$B$5000,ML$12,Banco!$K$12:$K$5000,$C31))*-1</f>
        <v>0</v>
      </c>
      <c r="MM31" s="101">
        <f>(SUMIFS(Caixa!$N$12:$N$5134,Caixa!$B$12:$B$5134,MM$12,Caixa!$L$12:$L$5134,$C31)+SUMIFS(Banco!$M$12:$M$5000,Banco!$B$12:$B$5000,MM$12,Banco!$K$12:$K$5000,$C31))*-1</f>
        <v>0</v>
      </c>
      <c r="MN31" s="101">
        <f>(SUMIFS(Caixa!$N$12:$N$5134,Caixa!$B$12:$B$5134,MN$12,Caixa!$L$12:$L$5134,$C31)+SUMIFS(Banco!$M$12:$M$5000,Banco!$B$12:$B$5000,MN$12,Banco!$K$12:$K$5000,$C31))*-1</f>
        <v>0</v>
      </c>
      <c r="MO31" s="101">
        <f>(SUMIFS(Caixa!$N$12:$N$5134,Caixa!$B$12:$B$5134,MO$12,Caixa!$L$12:$L$5134,$C31)+SUMIFS(Banco!$M$12:$M$5000,Banco!$B$12:$B$5000,MO$12,Banco!$K$12:$K$5000,$C31))*-1</f>
        <v>0</v>
      </c>
      <c r="MP31" s="101">
        <f>(SUMIFS(Caixa!$N$12:$N$5134,Caixa!$B$12:$B$5134,MP$12,Caixa!$L$12:$L$5134,$C31)+SUMIFS(Banco!$M$12:$M$5000,Banco!$B$12:$B$5000,MP$12,Banco!$K$12:$K$5000,$C31))*-1</f>
        <v>0</v>
      </c>
      <c r="MQ31" s="101">
        <f>(SUMIFS(Caixa!$N$12:$N$5134,Caixa!$B$12:$B$5134,MQ$12,Caixa!$L$12:$L$5134,$C31)+SUMIFS(Banco!$M$12:$M$5000,Banco!$B$12:$B$5000,MQ$12,Banco!$K$12:$K$5000,$C31))*-1</f>
        <v>0</v>
      </c>
      <c r="MR31" s="101">
        <f>(SUMIFS(Caixa!$N$12:$N$5134,Caixa!$B$12:$B$5134,MR$12,Caixa!$L$12:$L$5134,$C31)+SUMIFS(Banco!$M$12:$M$5000,Banco!$B$12:$B$5000,MR$12,Banco!$K$12:$K$5000,$C31))*-1</f>
        <v>0</v>
      </c>
      <c r="MS31" s="101">
        <f>(SUMIFS(Caixa!$N$12:$N$5134,Caixa!$B$12:$B$5134,MS$12,Caixa!$L$12:$L$5134,$C31)+SUMIFS(Banco!$M$12:$M$5000,Banco!$B$12:$B$5000,MS$12,Banco!$K$12:$K$5000,$C31))*-1</f>
        <v>0</v>
      </c>
      <c r="MT31" s="101">
        <f>(SUMIFS(Caixa!$N$12:$N$5134,Caixa!$B$12:$B$5134,MT$12,Caixa!$L$12:$L$5134,$C31)+SUMIFS(Banco!$M$12:$M$5000,Banco!$B$12:$B$5000,MT$12,Banco!$K$12:$K$5000,$C31))*-1</f>
        <v>0</v>
      </c>
      <c r="MU31" s="101">
        <f>(SUMIFS(Caixa!$N$12:$N$5134,Caixa!$B$12:$B$5134,MU$12,Caixa!$L$12:$L$5134,$C31)+SUMIFS(Banco!$M$12:$M$5000,Banco!$B$12:$B$5000,MU$12,Banco!$K$12:$K$5000,$C31))*-1</f>
        <v>0</v>
      </c>
      <c r="MV31" s="101">
        <f>(SUMIFS(Caixa!$N$12:$N$5134,Caixa!$B$12:$B$5134,MV$12,Caixa!$L$12:$L$5134,$C31)+SUMIFS(Banco!$M$12:$M$5000,Banco!$B$12:$B$5000,MV$12,Banco!$K$12:$K$5000,$C31))*-1</f>
        <v>0</v>
      </c>
      <c r="MW31" s="101">
        <f>(SUMIFS(Caixa!$N$12:$N$5134,Caixa!$B$12:$B$5134,MW$12,Caixa!$L$12:$L$5134,$C31)+SUMIFS(Banco!$M$12:$M$5000,Banco!$B$12:$B$5000,MW$12,Banco!$K$12:$K$5000,$C31))*-1</f>
        <v>0</v>
      </c>
      <c r="MX31" s="101">
        <f>(SUMIFS(Caixa!$N$12:$N$5134,Caixa!$B$12:$B$5134,MX$12,Caixa!$L$12:$L$5134,$C31)+SUMIFS(Banco!$M$12:$M$5000,Banco!$B$12:$B$5000,MX$12,Banco!$K$12:$K$5000,$C31))*-1</f>
        <v>0</v>
      </c>
      <c r="MY31" s="101">
        <f>(SUMIFS(Caixa!$N$12:$N$5134,Caixa!$B$12:$B$5134,MY$12,Caixa!$L$12:$L$5134,$C31)+SUMIFS(Banco!$M$12:$M$5000,Banco!$B$12:$B$5000,MY$12,Banco!$K$12:$K$5000,$C31))*-1</f>
        <v>0</v>
      </c>
      <c r="MZ31" s="101">
        <f>(SUMIFS(Caixa!$N$12:$N$5134,Caixa!$B$12:$B$5134,MZ$12,Caixa!$L$12:$L$5134,$C31)+SUMIFS(Banco!$M$12:$M$5000,Banco!$B$12:$B$5000,MZ$12,Banco!$K$12:$K$5000,$C31))*-1</f>
        <v>0</v>
      </c>
      <c r="NA31" s="101">
        <f>(SUMIFS(Caixa!$N$12:$N$5134,Caixa!$B$12:$B$5134,NA$12,Caixa!$L$12:$L$5134,$C31)+SUMIFS(Banco!$M$12:$M$5000,Banco!$B$12:$B$5000,NA$12,Banco!$K$12:$K$5000,$C31))*-1</f>
        <v>0</v>
      </c>
      <c r="NB31" s="101">
        <f>(SUMIFS(Caixa!$N$12:$N$5134,Caixa!$B$12:$B$5134,NB$12,Caixa!$L$12:$L$5134,$C31)+SUMIFS(Banco!$M$12:$M$5000,Banco!$B$12:$B$5000,NB$12,Banco!$K$12:$K$5000,$C31))*-1</f>
        <v>0</v>
      </c>
      <c r="NC31" s="101">
        <f>(SUMIFS(Caixa!$N$12:$N$5134,Caixa!$B$12:$B$5134,NC$12,Caixa!$L$12:$L$5134,$C31)+SUMIFS(Banco!$M$12:$M$5000,Banco!$B$12:$B$5000,NC$12,Banco!$K$12:$K$5000,$C31))*-1</f>
        <v>0</v>
      </c>
      <c r="ND31" s="101">
        <f>(SUMIFS(Caixa!$N$12:$N$5134,Caixa!$B$12:$B$5134,ND$12,Caixa!$L$12:$L$5134,$C31)+SUMIFS(Banco!$M$12:$M$5000,Banco!$B$12:$B$5000,ND$12,Banco!$K$12:$K$5000,$C31))*-1</f>
        <v>0</v>
      </c>
      <c r="NE31" s="101">
        <f>(SUMIFS(Caixa!$N$12:$N$5134,Caixa!$B$12:$B$5134,NE$12,Caixa!$L$12:$L$5134,$C31)+SUMIFS(Banco!$M$12:$M$5000,Banco!$B$12:$B$5000,NE$12,Banco!$K$12:$K$5000,$C31))*-1</f>
        <v>0</v>
      </c>
      <c r="NF31" s="101">
        <f>(SUMIFS(Caixa!$N$12:$N$5134,Caixa!$B$12:$B$5134,NF$12,Caixa!$L$12:$L$5134,$C31)+SUMIFS(Banco!$M$12:$M$5000,Banco!$B$12:$B$5000,NF$12,Banco!$K$12:$K$5000,$C31))*-1</f>
        <v>0</v>
      </c>
      <c r="NG31" s="101">
        <f>(SUMIFS(Caixa!$N$12:$N$5134,Caixa!$B$12:$B$5134,NG$12,Caixa!$L$12:$L$5134,$C31)+SUMIFS(Banco!$M$12:$M$5000,Banco!$B$12:$B$5000,NG$12,Banco!$K$12:$K$5000,$C31))*-1</f>
        <v>0</v>
      </c>
      <c r="NH31" s="101">
        <f>(SUMIFS(Caixa!$N$12:$N$5134,Caixa!$B$12:$B$5134,NH$12,Caixa!$L$12:$L$5134,$C31)+SUMIFS(Banco!$M$12:$M$5000,Banco!$B$12:$B$5000,NH$12,Banco!$K$12:$K$5000,$C31))*-1</f>
        <v>0</v>
      </c>
      <c r="NI31" s="101">
        <f>(SUMIFS(Caixa!$N$12:$N$5134,Caixa!$B$12:$B$5134,NI$12,Caixa!$L$12:$L$5134,$C31)+SUMIFS(Banco!$M$12:$M$5000,Banco!$B$12:$B$5000,NI$12,Banco!$K$12:$K$5000,$C31))*-1</f>
        <v>0</v>
      </c>
      <c r="NJ31" s="101">
        <f>(SUMIFS(Caixa!$N$12:$N$5134,Caixa!$B$12:$B$5134,NJ$12,Caixa!$L$12:$L$5134,$C31)+SUMIFS(Banco!$M$12:$M$5000,Banco!$B$12:$B$5000,NJ$12,Banco!$K$12:$K$5000,$C31))*-1</f>
        <v>0</v>
      </c>
      <c r="NK31" s="101">
        <f>(SUMIFS(Caixa!$N$12:$N$5134,Caixa!$B$12:$B$5134,NK$12,Caixa!$L$12:$L$5134,$C31)+SUMIFS(Banco!$M$12:$M$5000,Banco!$B$12:$B$5000,NK$12,Banco!$K$12:$K$5000,$C31))*-1</f>
        <v>0</v>
      </c>
      <c r="NL31" s="101">
        <f>(SUMIFS(Caixa!$N$12:$N$5134,Caixa!$B$12:$B$5134,NL$12,Caixa!$L$12:$L$5134,$C31)+SUMIFS(Banco!$M$12:$M$5000,Banco!$B$12:$B$5000,NL$12,Banco!$K$12:$K$5000,$C31))*-1</f>
        <v>0</v>
      </c>
      <c r="NM31" s="101">
        <f>(SUMIFS(Caixa!$N$12:$N$5134,Caixa!$B$12:$B$5134,NM$12,Caixa!$L$12:$L$5134,$C31)+SUMIFS(Banco!$M$12:$M$5000,Banco!$B$12:$B$5000,NM$12,Banco!$K$12:$K$5000,$C31))*-1</f>
        <v>0</v>
      </c>
      <c r="NN31" s="101">
        <f>(SUMIFS(Caixa!$N$12:$N$5134,Caixa!$B$12:$B$5134,NN$12,Caixa!$L$12:$L$5134,$C31)+SUMIFS(Banco!$M$12:$M$5000,Banco!$B$12:$B$5000,NN$12,Banco!$K$12:$K$5000,$C31))*-1</f>
        <v>0</v>
      </c>
      <c r="NO31" s="101">
        <f>(SUMIFS(Caixa!$N$12:$N$5134,Caixa!$B$12:$B$5134,NO$12,Caixa!$L$12:$L$5134,$C31)+SUMIFS(Banco!$M$12:$M$5000,Banco!$B$12:$B$5000,NO$12,Banco!$K$12:$K$5000,$C31))*-1</f>
        <v>0</v>
      </c>
      <c r="NP31" s="102">
        <f t="shared" si="344"/>
        <v>0</v>
      </c>
    </row>
    <row r="32" spans="2:380" hidden="1" outlineLevel="1" x14ac:dyDescent="0.2">
      <c r="B32" s="100" t="str">
        <f>VLOOKUP(C32,Tabela2[[#All],[Cd e desc cta Financeira]:[Tipo]],4,FALSE)</f>
        <v>Gastos Fixos</v>
      </c>
      <c r="C32" s="100" t="s">
        <v>200</v>
      </c>
      <c r="D32" s="101">
        <f>(SUMIFS(Caixa!$N$12:$N$5134,Caixa!$B$12:$B$5134,D$12,Caixa!$L$12:$L$5134,$C32)+SUMIFS(Banco!$M$12:$M$5000,Banco!$B$12:$B$5000,D$12,Banco!$K$12:$K$5000,$C32))*-1</f>
        <v>0</v>
      </c>
      <c r="E32" s="101">
        <f>(SUMIFS(Caixa!$N$12:$N$5134,Caixa!$B$12:$B$5134,E$12,Caixa!$L$12:$L$5134,$C32)+SUMIFS(Banco!$M$12:$M$5000,Banco!$B$12:$B$5000,E$12,Banco!$K$12:$K$5000,$C32))*-1</f>
        <v>0</v>
      </c>
      <c r="F32" s="101">
        <f>(SUMIFS(Caixa!$N$12:$N$5134,Caixa!$B$12:$B$5134,F$12,Caixa!$L$12:$L$5134,$C32)+SUMIFS(Banco!$M$12:$M$5000,Banco!$B$12:$B$5000,F$12,Banco!$K$12:$K$5000,$C32))*-1</f>
        <v>0</v>
      </c>
      <c r="G32" s="101">
        <f>(SUMIFS(Caixa!$N$12:$N$5134,Caixa!$B$12:$B$5134,G$12,Caixa!$L$12:$L$5134,$C32)+SUMIFS(Banco!$M$12:$M$5000,Banco!$B$12:$B$5000,G$12,Banco!$K$12:$K$5000,$C32))*-1</f>
        <v>0</v>
      </c>
      <c r="H32" s="101">
        <f>(SUMIFS(Caixa!$N$12:$N$5134,Caixa!$B$12:$B$5134,H$12,Caixa!$L$12:$L$5134,$C32)+SUMIFS(Banco!$M$12:$M$5000,Banco!$B$12:$B$5000,H$12,Banco!$K$12:$K$5000,$C32))*-1</f>
        <v>0</v>
      </c>
      <c r="I32" s="101">
        <f>(SUMIFS(Caixa!$N$12:$N$5134,Caixa!$B$12:$B$5134,I$12,Caixa!$L$12:$L$5134,$C32)+SUMIFS(Banco!$M$12:$M$5000,Banco!$B$12:$B$5000,I$12,Banco!$K$12:$K$5000,$C32))*-1</f>
        <v>0</v>
      </c>
      <c r="J32" s="101">
        <f>(SUMIFS(Caixa!$N$12:$N$5134,Caixa!$B$12:$B$5134,J$12,Caixa!$L$12:$L$5134,$C32)+SUMIFS(Banco!$M$12:$M$5000,Banco!$B$12:$B$5000,J$12,Banco!$K$12:$K$5000,$C32))*-1</f>
        <v>0</v>
      </c>
      <c r="K32" s="101">
        <f>(SUMIFS(Caixa!$N$12:$N$5134,Caixa!$B$12:$B$5134,K$12,Caixa!$L$12:$L$5134,$C32)+SUMIFS(Banco!$M$12:$M$5000,Banco!$B$12:$B$5000,K$12,Banco!$K$12:$K$5000,$C32))*-1</f>
        <v>0</v>
      </c>
      <c r="L32" s="101">
        <f>(SUMIFS(Caixa!$N$12:$N$5134,Caixa!$B$12:$B$5134,L$12,Caixa!$L$12:$L$5134,$C32)+SUMIFS(Banco!$M$12:$M$5000,Banco!$B$12:$B$5000,L$12,Banco!$K$12:$K$5000,$C32))*-1</f>
        <v>0</v>
      </c>
      <c r="M32" s="101">
        <f>(SUMIFS(Caixa!$N$12:$N$5134,Caixa!$B$12:$B$5134,M$12,Caixa!$L$12:$L$5134,$C32)+SUMIFS(Banco!$M$12:$M$5000,Banco!$B$12:$B$5000,M$12,Banco!$K$12:$K$5000,$C32))*-1</f>
        <v>0</v>
      </c>
      <c r="N32" s="101">
        <f>(SUMIFS(Caixa!$N$12:$N$5134,Caixa!$B$12:$B$5134,N$12,Caixa!$L$12:$L$5134,$C32)+SUMIFS(Banco!$M$12:$M$5000,Banco!$B$12:$B$5000,N$12,Banco!$K$12:$K$5000,$C32))*-1</f>
        <v>0</v>
      </c>
      <c r="O32" s="101">
        <f>(SUMIFS(Caixa!$N$12:$N$5134,Caixa!$B$12:$B$5134,O$12,Caixa!$L$12:$L$5134,$C32)+SUMIFS(Banco!$M$12:$M$5000,Banco!$B$12:$B$5000,O$12,Banco!$K$12:$K$5000,$C32))*-1</f>
        <v>0</v>
      </c>
      <c r="P32" s="101">
        <f>(SUMIFS(Caixa!$N$12:$N$5134,Caixa!$B$12:$B$5134,P$12,Caixa!$L$12:$L$5134,$C32)+SUMIFS(Banco!$M$12:$M$5000,Banco!$B$12:$B$5000,P$12,Banco!$K$12:$K$5000,$C32))*-1</f>
        <v>0</v>
      </c>
      <c r="Q32" s="101">
        <f>(SUMIFS(Caixa!$N$12:$N$5134,Caixa!$B$12:$B$5134,Q$12,Caixa!$L$12:$L$5134,$C32)+SUMIFS(Banco!$M$12:$M$5000,Banco!$B$12:$B$5000,Q$12,Banco!$K$12:$K$5000,$C32))*-1</f>
        <v>0</v>
      </c>
      <c r="R32" s="101">
        <f>(SUMIFS(Caixa!$N$12:$N$5134,Caixa!$B$12:$B$5134,R$12,Caixa!$L$12:$L$5134,$C32)+SUMIFS(Banco!$M$12:$M$5000,Banco!$B$12:$B$5000,R$12,Banco!$K$12:$K$5000,$C32))*-1</f>
        <v>0</v>
      </c>
      <c r="S32" s="101">
        <f>(SUMIFS(Caixa!$N$12:$N$5134,Caixa!$B$12:$B$5134,S$12,Caixa!$L$12:$L$5134,$C32)+SUMIFS(Banco!$M$12:$M$5000,Banco!$B$12:$B$5000,S$12,Banco!$K$12:$K$5000,$C32))*-1</f>
        <v>0</v>
      </c>
      <c r="T32" s="101">
        <f>(SUMIFS(Caixa!$N$12:$N$5134,Caixa!$B$12:$B$5134,T$12,Caixa!$L$12:$L$5134,$C32)+SUMIFS(Banco!$M$12:$M$5000,Banco!$B$12:$B$5000,T$12,Banco!$K$12:$K$5000,$C32))*-1</f>
        <v>0</v>
      </c>
      <c r="U32" s="101">
        <f>(SUMIFS(Caixa!$N$12:$N$5134,Caixa!$B$12:$B$5134,U$12,Caixa!$L$12:$L$5134,$C32)+SUMIFS(Banco!$M$12:$M$5000,Banco!$B$12:$B$5000,U$12,Banco!$K$12:$K$5000,$C32))*-1</f>
        <v>0</v>
      </c>
      <c r="V32" s="101">
        <f>(SUMIFS(Caixa!$N$12:$N$5134,Caixa!$B$12:$B$5134,V$12,Caixa!$L$12:$L$5134,$C32)+SUMIFS(Banco!$M$12:$M$5000,Banco!$B$12:$B$5000,V$12,Banco!$K$12:$K$5000,$C32))*-1</f>
        <v>0</v>
      </c>
      <c r="W32" s="101">
        <f>(SUMIFS(Caixa!$N$12:$N$5134,Caixa!$B$12:$B$5134,W$12,Caixa!$L$12:$L$5134,$C32)+SUMIFS(Banco!$M$12:$M$5000,Banco!$B$12:$B$5000,W$12,Banco!$K$12:$K$5000,$C32))*-1</f>
        <v>0</v>
      </c>
      <c r="X32" s="101">
        <f>(SUMIFS(Caixa!$N$12:$N$5134,Caixa!$B$12:$B$5134,X$12,Caixa!$L$12:$L$5134,$C32)+SUMIFS(Banco!$M$12:$M$5000,Banco!$B$12:$B$5000,X$12,Banco!$K$12:$K$5000,$C32))*-1</f>
        <v>0</v>
      </c>
      <c r="Y32" s="101">
        <f>(SUMIFS(Caixa!$N$12:$N$5134,Caixa!$B$12:$B$5134,Y$12,Caixa!$L$12:$L$5134,$C32)+SUMIFS(Banco!$M$12:$M$5000,Banco!$B$12:$B$5000,Y$12,Banco!$K$12:$K$5000,$C32))*-1</f>
        <v>0</v>
      </c>
      <c r="Z32" s="101">
        <f>(SUMIFS(Caixa!$N$12:$N$5134,Caixa!$B$12:$B$5134,Z$12,Caixa!$L$12:$L$5134,$C32)+SUMIFS(Banco!$M$12:$M$5000,Banco!$B$12:$B$5000,Z$12,Banco!$K$12:$K$5000,$C32))*-1</f>
        <v>0</v>
      </c>
      <c r="AA32" s="101">
        <f>(SUMIFS(Caixa!$N$12:$N$5134,Caixa!$B$12:$B$5134,AA$12,Caixa!$L$12:$L$5134,$C32)+SUMIFS(Banco!$M$12:$M$5000,Banco!$B$12:$B$5000,AA$12,Banco!$K$12:$K$5000,$C32))*-1</f>
        <v>0</v>
      </c>
      <c r="AB32" s="101">
        <f>(SUMIFS(Caixa!$N$12:$N$5134,Caixa!$B$12:$B$5134,AB$12,Caixa!$L$12:$L$5134,$C32)+SUMIFS(Banco!$M$12:$M$5000,Banco!$B$12:$B$5000,AB$12,Banco!$K$12:$K$5000,$C32))*-1</f>
        <v>0</v>
      </c>
      <c r="AC32" s="101">
        <f>(SUMIFS(Caixa!$N$12:$N$5134,Caixa!$B$12:$B$5134,AC$12,Caixa!$L$12:$L$5134,$C32)+SUMIFS(Banco!$M$12:$M$5000,Banco!$B$12:$B$5000,AC$12,Banco!$K$12:$K$5000,$C32))*-1</f>
        <v>0</v>
      </c>
      <c r="AD32" s="101">
        <f>(SUMIFS(Caixa!$N$12:$N$5134,Caixa!$B$12:$B$5134,AD$12,Caixa!$L$12:$L$5134,$C32)+SUMIFS(Banco!$M$12:$M$5000,Banco!$B$12:$B$5000,AD$12,Banco!$K$12:$K$5000,$C32))*-1</f>
        <v>0</v>
      </c>
      <c r="AE32" s="101">
        <f>(SUMIFS(Caixa!$N$12:$N$5134,Caixa!$B$12:$B$5134,AE$12,Caixa!$L$12:$L$5134,$C32)+SUMIFS(Banco!$M$12:$M$5000,Banco!$B$12:$B$5000,AE$12,Banco!$K$12:$K$5000,$C32))*-1</f>
        <v>0</v>
      </c>
      <c r="AF32" s="101">
        <f>(SUMIFS(Caixa!$N$12:$N$5134,Caixa!$B$12:$B$5134,AF$12,Caixa!$L$12:$L$5134,$C32)+SUMIFS(Banco!$M$12:$M$5000,Banco!$B$12:$B$5000,AF$12,Banco!$K$12:$K$5000,$C32))*-1</f>
        <v>0</v>
      </c>
      <c r="AG32" s="101">
        <f>(SUMIFS(Caixa!$N$12:$N$5134,Caixa!$B$12:$B$5134,AG$12,Caixa!$L$12:$L$5134,$C32)+SUMIFS(Banco!$M$12:$M$5000,Banco!$B$12:$B$5000,AG$12,Banco!$K$12:$K$5000,$C32))*-1</f>
        <v>0</v>
      </c>
      <c r="AH32" s="101">
        <f>(SUMIFS(Caixa!$N$12:$N$5134,Caixa!$B$12:$B$5134,AH$12,Caixa!$L$12:$L$5134,$C32)+SUMIFS(Banco!$M$12:$M$5000,Banco!$B$12:$B$5000,AH$12,Banco!$K$12:$K$5000,$C32))*-1</f>
        <v>0</v>
      </c>
      <c r="AI32" s="102">
        <f t="shared" si="338"/>
        <v>0</v>
      </c>
      <c r="AJ32" s="101">
        <f>(SUMIFS(Caixa!$N$12:$N$5134,Caixa!$B$12:$B$5134,AJ$12,Caixa!$L$12:$L$5134,$C32)+SUMIFS(Banco!$M$12:$M$5000,Banco!$B$12:$B$5000,AJ$12,Banco!$K$12:$K$5000,$C32))*-1</f>
        <v>0</v>
      </c>
      <c r="AK32" s="101">
        <f>(SUMIFS(Caixa!$N$12:$N$5134,Caixa!$B$12:$B$5134,AK$12,Caixa!$L$12:$L$5134,$C32)+SUMIFS(Banco!$M$12:$M$5000,Banco!$B$12:$B$5000,AK$12,Banco!$K$12:$K$5000,$C32))*-1</f>
        <v>0</v>
      </c>
      <c r="AL32" s="101">
        <f>(SUMIFS(Caixa!$N$12:$N$5134,Caixa!$B$12:$B$5134,AL$12,Caixa!$L$12:$L$5134,$C32)+SUMIFS(Banco!$M$12:$M$5000,Banco!$B$12:$B$5000,AL$12,Banco!$K$12:$K$5000,$C32))*-1</f>
        <v>0</v>
      </c>
      <c r="AM32" s="101">
        <f>(SUMIFS(Caixa!$N$12:$N$5134,Caixa!$B$12:$B$5134,AM$12,Caixa!$L$12:$L$5134,$C32)+SUMIFS(Banco!$M$12:$M$5000,Banco!$B$12:$B$5000,AM$12,Banco!$K$12:$K$5000,$C32))*-1</f>
        <v>0</v>
      </c>
      <c r="AN32" s="101">
        <f>(SUMIFS(Caixa!$N$12:$N$5134,Caixa!$B$12:$B$5134,AN$12,Caixa!$L$12:$L$5134,$C32)+SUMIFS(Banco!$M$12:$M$5000,Banco!$B$12:$B$5000,AN$12,Banco!$K$12:$K$5000,$C32))*-1</f>
        <v>0</v>
      </c>
      <c r="AO32" s="101">
        <f>(SUMIFS(Caixa!$N$12:$N$5134,Caixa!$B$12:$B$5134,AO$12,Caixa!$L$12:$L$5134,$C32)+SUMIFS(Banco!$M$12:$M$5000,Banco!$B$12:$B$5000,AO$12,Banco!$K$12:$K$5000,$C32))*-1</f>
        <v>0</v>
      </c>
      <c r="AP32" s="101">
        <f>(SUMIFS(Caixa!$N$12:$N$5134,Caixa!$B$12:$B$5134,AP$12,Caixa!$L$12:$L$5134,$C32)+SUMIFS(Banco!$M$12:$M$5000,Banco!$B$12:$B$5000,AP$12,Banco!$K$12:$K$5000,$C32))*-1</f>
        <v>0</v>
      </c>
      <c r="AQ32" s="101">
        <f>(SUMIFS(Caixa!$N$12:$N$5134,Caixa!$B$12:$B$5134,AQ$12,Caixa!$L$12:$L$5134,$C32)+SUMIFS(Banco!$M$12:$M$5000,Banco!$B$12:$B$5000,AQ$12,Banco!$K$12:$K$5000,$C32))*-1</f>
        <v>0</v>
      </c>
      <c r="AR32" s="101">
        <f>(SUMIFS(Caixa!$N$12:$N$5134,Caixa!$B$12:$B$5134,AR$12,Caixa!$L$12:$L$5134,$C32)+SUMIFS(Banco!$M$12:$M$5000,Banco!$B$12:$B$5000,AR$12,Banco!$K$12:$K$5000,$C32))*-1</f>
        <v>0</v>
      </c>
      <c r="AS32" s="101">
        <f>(SUMIFS(Caixa!$N$12:$N$5134,Caixa!$B$12:$B$5134,AS$12,Caixa!$L$12:$L$5134,$C32)+SUMIFS(Banco!$M$12:$M$5000,Banco!$B$12:$B$5000,AS$12,Banco!$K$12:$K$5000,$C32))*-1</f>
        <v>0</v>
      </c>
      <c r="AT32" s="101">
        <f>(SUMIFS(Caixa!$N$12:$N$5134,Caixa!$B$12:$B$5134,AT$12,Caixa!$L$12:$L$5134,$C32)+SUMIFS(Banco!$M$12:$M$5000,Banco!$B$12:$B$5000,AT$12,Banco!$K$12:$K$5000,$C32))*-1</f>
        <v>0</v>
      </c>
      <c r="AU32" s="101">
        <f>(SUMIFS(Caixa!$N$12:$N$5134,Caixa!$B$12:$B$5134,AU$12,Caixa!$L$12:$L$5134,$C32)+SUMIFS(Banco!$M$12:$M$5000,Banco!$B$12:$B$5000,AU$12,Banco!$K$12:$K$5000,$C32))*-1</f>
        <v>0</v>
      </c>
      <c r="AV32" s="101">
        <f>(SUMIFS(Caixa!$N$12:$N$5134,Caixa!$B$12:$B$5134,AV$12,Caixa!$L$12:$L$5134,$C32)+SUMIFS(Banco!$M$12:$M$5000,Banco!$B$12:$B$5000,AV$12,Banco!$K$12:$K$5000,$C32))*-1</f>
        <v>0</v>
      </c>
      <c r="AW32" s="101">
        <f>(SUMIFS(Caixa!$N$12:$N$5134,Caixa!$B$12:$B$5134,AW$12,Caixa!$L$12:$L$5134,$C32)+SUMIFS(Banco!$M$12:$M$5000,Banco!$B$12:$B$5000,AW$12,Banco!$K$12:$K$5000,$C32))*-1</f>
        <v>0</v>
      </c>
      <c r="AX32" s="101">
        <f>(SUMIFS(Caixa!$N$12:$N$5134,Caixa!$B$12:$B$5134,AX$12,Caixa!$L$12:$L$5134,$C32)+SUMIFS(Banco!$M$12:$M$5000,Banco!$B$12:$B$5000,AX$12,Banco!$K$12:$K$5000,$C32))*-1</f>
        <v>0</v>
      </c>
      <c r="AY32" s="101">
        <f>(SUMIFS(Caixa!$N$12:$N$5134,Caixa!$B$12:$B$5134,AY$12,Caixa!$L$12:$L$5134,$C32)+SUMIFS(Banco!$M$12:$M$5000,Banco!$B$12:$B$5000,AY$12,Banco!$K$12:$K$5000,$C32))*-1</f>
        <v>0</v>
      </c>
      <c r="AZ32" s="101">
        <f>(SUMIFS(Caixa!$N$12:$N$5134,Caixa!$B$12:$B$5134,AZ$12,Caixa!$L$12:$L$5134,$C32)+SUMIFS(Banco!$M$12:$M$5000,Banco!$B$12:$B$5000,AZ$12,Banco!$K$12:$K$5000,$C32))*-1</f>
        <v>0</v>
      </c>
      <c r="BA32" s="101">
        <f>(SUMIFS(Caixa!$N$12:$N$5134,Caixa!$B$12:$B$5134,BA$12,Caixa!$L$12:$L$5134,$C32)+SUMIFS(Banco!$M$12:$M$5000,Banco!$B$12:$B$5000,BA$12,Banco!$K$12:$K$5000,$C32))*-1</f>
        <v>0</v>
      </c>
      <c r="BB32" s="101">
        <f>(SUMIFS(Caixa!$N$12:$N$5134,Caixa!$B$12:$B$5134,BB$12,Caixa!$L$12:$L$5134,$C32)+SUMIFS(Banco!$M$12:$M$5000,Banco!$B$12:$B$5000,BB$12,Banco!$K$12:$K$5000,$C32))*-1</f>
        <v>0</v>
      </c>
      <c r="BC32" s="101">
        <f>(SUMIFS(Caixa!$N$12:$N$5134,Caixa!$B$12:$B$5134,BC$12,Caixa!$L$12:$L$5134,$C32)+SUMIFS(Banco!$M$12:$M$5000,Banco!$B$12:$B$5000,BC$12,Banco!$K$12:$K$5000,$C32))*-1</f>
        <v>0</v>
      </c>
      <c r="BD32" s="101">
        <f>(SUMIFS(Caixa!$N$12:$N$5134,Caixa!$B$12:$B$5134,BD$12,Caixa!$L$12:$L$5134,$C32)+SUMIFS(Banco!$M$12:$M$5000,Banco!$B$12:$B$5000,BD$12,Banco!$K$12:$K$5000,$C32))*-1</f>
        <v>0</v>
      </c>
      <c r="BE32" s="101">
        <f>(SUMIFS(Caixa!$N$12:$N$5134,Caixa!$B$12:$B$5134,BE$12,Caixa!$L$12:$L$5134,$C32)+SUMIFS(Banco!$M$12:$M$5000,Banco!$B$12:$B$5000,BE$12,Banco!$K$12:$K$5000,$C32))*-1</f>
        <v>0</v>
      </c>
      <c r="BF32" s="101">
        <f>(SUMIFS(Caixa!$N$12:$N$5134,Caixa!$B$12:$B$5134,BF$12,Caixa!$L$12:$L$5134,$C32)+SUMIFS(Banco!$M$12:$M$5000,Banco!$B$12:$B$5000,BF$12,Banco!$K$12:$K$5000,$C32))*-1</f>
        <v>0</v>
      </c>
      <c r="BG32" s="101">
        <f>(SUMIFS(Caixa!$N$12:$N$5134,Caixa!$B$12:$B$5134,BG$12,Caixa!$L$12:$L$5134,$C32)+SUMIFS(Banco!$M$12:$M$5000,Banco!$B$12:$B$5000,BG$12,Banco!$K$12:$K$5000,$C32))*-1</f>
        <v>0</v>
      </c>
      <c r="BH32" s="101">
        <f>(SUMIFS(Caixa!$N$12:$N$5134,Caixa!$B$12:$B$5134,BH$12,Caixa!$L$12:$L$5134,$C32)+SUMIFS(Banco!$M$12:$M$5000,Banco!$B$12:$B$5000,BH$12,Banco!$K$12:$K$5000,$C32))*-1</f>
        <v>0</v>
      </c>
      <c r="BI32" s="101">
        <f>(SUMIFS(Caixa!$N$12:$N$5134,Caixa!$B$12:$B$5134,BI$12,Caixa!$L$12:$L$5134,$C32)+SUMIFS(Banco!$M$12:$M$5000,Banco!$B$12:$B$5000,BI$12,Banco!$K$12:$K$5000,$C32))*-1</f>
        <v>0</v>
      </c>
      <c r="BJ32" s="101">
        <f>(SUMIFS(Caixa!$N$12:$N$5134,Caixa!$B$12:$B$5134,BJ$12,Caixa!$L$12:$L$5134,$C32)+SUMIFS(Banco!$M$12:$M$5000,Banco!$B$12:$B$5000,BJ$12,Banco!$K$12:$K$5000,$C32))*-1</f>
        <v>0</v>
      </c>
      <c r="BK32" s="101">
        <f>(SUMIFS(Caixa!$N$12:$N$5134,Caixa!$B$12:$B$5134,BK$12,Caixa!$L$12:$L$5134,$C32)+SUMIFS(Banco!$M$12:$M$5000,Banco!$B$12:$B$5000,BK$12,Banco!$K$12:$K$5000,$C32))*-1</f>
        <v>0</v>
      </c>
      <c r="BL32" s="102">
        <f t="shared" si="333"/>
        <v>0</v>
      </c>
      <c r="BM32" s="101">
        <f>(SUMIFS(Caixa!$N$12:$N$5134,Caixa!$B$12:$B$5134,BM$12,Caixa!$L$12:$L$5134,$C32)+SUMIFS(Banco!$M$12:$M$5000,Banco!$B$12:$B$5000,BM$12,Banco!$K$12:$K$5000,$C32))*-1</f>
        <v>0</v>
      </c>
      <c r="BN32" s="101">
        <f>(SUMIFS(Caixa!$N$12:$N$5134,Caixa!$B$12:$B$5134,BN$12,Caixa!$L$12:$L$5134,$C32)+SUMIFS(Banco!$M$12:$M$5000,Banco!$B$12:$B$5000,BN$12,Banco!$K$12:$K$5000,$C32))*-1</f>
        <v>0</v>
      </c>
      <c r="BO32" s="101">
        <f>(SUMIFS(Caixa!$N$12:$N$5134,Caixa!$B$12:$B$5134,BO$12,Caixa!$L$12:$L$5134,$C32)+SUMIFS(Banco!$M$12:$M$5000,Banco!$B$12:$B$5000,BO$12,Banco!$K$12:$K$5000,$C32))*-1</f>
        <v>0</v>
      </c>
      <c r="BP32" s="101">
        <f>(SUMIFS(Caixa!$N$12:$N$5134,Caixa!$B$12:$B$5134,BP$12,Caixa!$L$12:$L$5134,$C32)+SUMIFS(Banco!$M$12:$M$5000,Banco!$B$12:$B$5000,BP$12,Banco!$K$12:$K$5000,$C32))*-1</f>
        <v>0</v>
      </c>
      <c r="BQ32" s="101">
        <f>(SUMIFS(Caixa!$N$12:$N$5134,Caixa!$B$12:$B$5134,BQ$12,Caixa!$L$12:$L$5134,$C32)+SUMIFS(Banco!$M$12:$M$5000,Banco!$B$12:$B$5000,BQ$12,Banco!$K$12:$K$5000,$C32))*-1</f>
        <v>0</v>
      </c>
      <c r="BR32" s="101">
        <f>(SUMIFS(Caixa!$N$12:$N$5134,Caixa!$B$12:$B$5134,BR$12,Caixa!$L$12:$L$5134,$C32)+SUMIFS(Banco!$M$12:$M$5000,Banco!$B$12:$B$5000,BR$12,Banco!$K$12:$K$5000,$C32))*-1</f>
        <v>0</v>
      </c>
      <c r="BS32" s="101">
        <f>(SUMIFS(Caixa!$N$12:$N$5134,Caixa!$B$12:$B$5134,BS$12,Caixa!$L$12:$L$5134,$C32)+SUMIFS(Banco!$M$12:$M$5000,Banco!$B$12:$B$5000,BS$12,Banco!$K$12:$K$5000,$C32))*-1</f>
        <v>0</v>
      </c>
      <c r="BT32" s="101">
        <f>(SUMIFS(Caixa!$N$12:$N$5134,Caixa!$B$12:$B$5134,BT$12,Caixa!$L$12:$L$5134,$C32)+SUMIFS(Banco!$M$12:$M$5000,Banco!$B$12:$B$5000,BT$12,Banco!$K$12:$K$5000,$C32))*-1</f>
        <v>0</v>
      </c>
      <c r="BU32" s="101">
        <f>(SUMIFS(Caixa!$N$12:$N$5134,Caixa!$B$12:$B$5134,BU$12,Caixa!$L$12:$L$5134,$C32)+SUMIFS(Banco!$M$12:$M$5000,Banco!$B$12:$B$5000,BU$12,Banco!$K$12:$K$5000,$C32))*-1</f>
        <v>0</v>
      </c>
      <c r="BV32" s="101">
        <f>(SUMIFS(Caixa!$N$12:$N$5134,Caixa!$B$12:$B$5134,BV$12,Caixa!$L$12:$L$5134,$C32)+SUMIFS(Banco!$M$12:$M$5000,Banco!$B$12:$B$5000,BV$12,Banco!$K$12:$K$5000,$C32))*-1</f>
        <v>0</v>
      </c>
      <c r="BW32" s="101">
        <f>(SUMIFS(Caixa!$N$12:$N$5134,Caixa!$B$12:$B$5134,BW$12,Caixa!$L$12:$L$5134,$C32)+SUMIFS(Banco!$M$12:$M$5000,Banco!$B$12:$B$5000,BW$12,Banco!$K$12:$K$5000,$C32))*-1</f>
        <v>0</v>
      </c>
      <c r="BX32" s="101">
        <f>(SUMIFS(Caixa!$N$12:$N$5134,Caixa!$B$12:$B$5134,BX$12,Caixa!$L$12:$L$5134,$C32)+SUMIFS(Banco!$M$12:$M$5000,Banco!$B$12:$B$5000,BX$12,Banco!$K$12:$K$5000,$C32))*-1</f>
        <v>0</v>
      </c>
      <c r="BY32" s="101">
        <f>(SUMIFS(Caixa!$N$12:$N$5134,Caixa!$B$12:$B$5134,BY$12,Caixa!$L$12:$L$5134,$C32)+SUMIFS(Banco!$M$12:$M$5000,Banco!$B$12:$B$5000,BY$12,Banco!$K$12:$K$5000,$C32))*-1</f>
        <v>0</v>
      </c>
      <c r="BZ32" s="101">
        <f>(SUMIFS(Caixa!$N$12:$N$5134,Caixa!$B$12:$B$5134,BZ$12,Caixa!$L$12:$L$5134,$C32)+SUMIFS(Banco!$M$12:$M$5000,Banco!$B$12:$B$5000,BZ$12,Banco!$K$12:$K$5000,$C32))*-1</f>
        <v>0</v>
      </c>
      <c r="CA32" s="101">
        <f>(SUMIFS(Caixa!$N$12:$N$5134,Caixa!$B$12:$B$5134,CA$12,Caixa!$L$12:$L$5134,$C32)+SUMIFS(Banco!$M$12:$M$5000,Banco!$B$12:$B$5000,CA$12,Banco!$K$12:$K$5000,$C32))*-1</f>
        <v>0</v>
      </c>
      <c r="CB32" s="101">
        <f>(SUMIFS(Caixa!$N$12:$N$5134,Caixa!$B$12:$B$5134,CB$12,Caixa!$L$12:$L$5134,$C32)+SUMIFS(Banco!$M$12:$M$5000,Banco!$B$12:$B$5000,CB$12,Banco!$K$12:$K$5000,$C32))*-1</f>
        <v>0</v>
      </c>
      <c r="CC32" s="101">
        <f>(SUMIFS(Caixa!$N$12:$N$5134,Caixa!$B$12:$B$5134,CC$12,Caixa!$L$12:$L$5134,$C32)+SUMIFS(Banco!$M$12:$M$5000,Banco!$B$12:$B$5000,CC$12,Banco!$K$12:$K$5000,$C32))*-1</f>
        <v>0</v>
      </c>
      <c r="CD32" s="101">
        <f>(SUMIFS(Caixa!$N$12:$N$5134,Caixa!$B$12:$B$5134,CD$12,Caixa!$L$12:$L$5134,$C32)+SUMIFS(Banco!$M$12:$M$5000,Banco!$B$12:$B$5000,CD$12,Banco!$K$12:$K$5000,$C32))*-1</f>
        <v>0</v>
      </c>
      <c r="CE32" s="101">
        <f>(SUMIFS(Caixa!$N$12:$N$5134,Caixa!$B$12:$B$5134,CE$12,Caixa!$L$12:$L$5134,$C32)+SUMIFS(Banco!$M$12:$M$5000,Banco!$B$12:$B$5000,CE$12,Banco!$K$12:$K$5000,$C32))*-1</f>
        <v>0</v>
      </c>
      <c r="CF32" s="101">
        <f>(SUMIFS(Caixa!$N$12:$N$5134,Caixa!$B$12:$B$5134,CF$12,Caixa!$L$12:$L$5134,$C32)+SUMIFS(Banco!$M$12:$M$5000,Banco!$B$12:$B$5000,CF$12,Banco!$K$12:$K$5000,$C32))*-1</f>
        <v>0</v>
      </c>
      <c r="CG32" s="101">
        <f>(SUMIFS(Caixa!$N$12:$N$5134,Caixa!$B$12:$B$5134,CG$12,Caixa!$L$12:$L$5134,$C32)+SUMIFS(Banco!$M$12:$M$5000,Banco!$B$12:$B$5000,CG$12,Banco!$K$12:$K$5000,$C32))*-1</f>
        <v>0</v>
      </c>
      <c r="CH32" s="101">
        <f>(SUMIFS(Caixa!$N$12:$N$5134,Caixa!$B$12:$B$5134,CH$12,Caixa!$L$12:$L$5134,$C32)+SUMIFS(Banco!$M$12:$M$5000,Banco!$B$12:$B$5000,CH$12,Banco!$K$12:$K$5000,$C32))*-1</f>
        <v>0</v>
      </c>
      <c r="CI32" s="101">
        <f>(SUMIFS(Caixa!$N$12:$N$5134,Caixa!$B$12:$B$5134,CI$12,Caixa!$L$12:$L$5134,$C32)+SUMIFS(Banco!$M$12:$M$5000,Banco!$B$12:$B$5000,CI$12,Banco!$K$12:$K$5000,$C32))*-1</f>
        <v>0</v>
      </c>
      <c r="CJ32" s="101">
        <f>(SUMIFS(Caixa!$N$12:$N$5134,Caixa!$B$12:$B$5134,CJ$12,Caixa!$L$12:$L$5134,$C32)+SUMIFS(Banco!$M$12:$M$5000,Banco!$B$12:$B$5000,CJ$12,Banco!$K$12:$K$5000,$C32))*-1</f>
        <v>0</v>
      </c>
      <c r="CK32" s="101">
        <f>(SUMIFS(Caixa!$N$12:$N$5134,Caixa!$B$12:$B$5134,CK$12,Caixa!$L$12:$L$5134,$C32)+SUMIFS(Banco!$M$12:$M$5000,Banco!$B$12:$B$5000,CK$12,Banco!$K$12:$K$5000,$C32))*-1</f>
        <v>0</v>
      </c>
      <c r="CL32" s="101">
        <f>(SUMIFS(Caixa!$N$12:$N$5134,Caixa!$B$12:$B$5134,CL$12,Caixa!$L$12:$L$5134,$C32)+SUMIFS(Banco!$M$12:$M$5000,Banco!$B$12:$B$5000,CL$12,Banco!$K$12:$K$5000,$C32))*-1</f>
        <v>0</v>
      </c>
      <c r="CM32" s="101">
        <f>(SUMIFS(Caixa!$N$12:$N$5134,Caixa!$B$12:$B$5134,CM$12,Caixa!$L$12:$L$5134,$C32)+SUMIFS(Banco!$M$12:$M$5000,Banco!$B$12:$B$5000,CM$12,Banco!$K$12:$K$5000,$C32))*-1</f>
        <v>0</v>
      </c>
      <c r="CN32" s="101">
        <f>(SUMIFS(Caixa!$N$12:$N$5134,Caixa!$B$12:$B$5134,CN$12,Caixa!$L$12:$L$5134,$C32)+SUMIFS(Banco!$M$12:$M$5000,Banco!$B$12:$B$5000,CN$12,Banco!$K$12:$K$5000,$C32))*-1</f>
        <v>0</v>
      </c>
      <c r="CO32" s="101">
        <f>(SUMIFS(Caixa!$N$12:$N$5134,Caixa!$B$12:$B$5134,CO$12,Caixa!$L$12:$L$5134,$C32)+SUMIFS(Banco!$M$12:$M$5000,Banco!$B$12:$B$5000,CO$12,Banco!$K$12:$K$5000,$C32))*-1</f>
        <v>0</v>
      </c>
      <c r="CP32" s="101">
        <f>(SUMIFS(Caixa!$N$12:$N$5134,Caixa!$B$12:$B$5134,CP$12,Caixa!$L$12:$L$5134,$C32)+SUMIFS(Banco!$M$12:$M$5000,Banco!$B$12:$B$5000,CP$12,Banco!$K$12:$K$5000,$C32))*-1</f>
        <v>0</v>
      </c>
      <c r="CQ32" s="101">
        <f>(SUMIFS(Caixa!$N$12:$N$5134,Caixa!$B$12:$B$5134,CQ$12,Caixa!$L$12:$L$5134,$C32)+SUMIFS(Banco!$M$12:$M$5000,Banco!$B$12:$B$5000,CQ$12,Banco!$K$12:$K$5000,$C32))*-1</f>
        <v>0</v>
      </c>
      <c r="CR32" s="102">
        <f t="shared" si="339"/>
        <v>0</v>
      </c>
      <c r="CS32" s="101">
        <f>(SUMIFS(Caixa!$N$12:$N$5134,Caixa!$B$12:$B$5134,CS$12,Caixa!$L$12:$L$5134,$C32)+SUMIFS(Banco!$M$12:$M$5000,Banco!$B$12:$B$5000,CS$12,Banco!$K$12:$K$5000,$C32))*-1</f>
        <v>0</v>
      </c>
      <c r="CT32" s="101">
        <f>(SUMIFS(Caixa!$N$12:$N$5134,Caixa!$B$12:$B$5134,CT$12,Caixa!$L$12:$L$5134,$C32)+SUMIFS(Banco!$M$12:$M$5000,Banco!$B$12:$B$5000,CT$12,Banco!$K$12:$K$5000,$C32))*-1</f>
        <v>0</v>
      </c>
      <c r="CU32" s="101">
        <f>(SUMIFS(Caixa!$N$12:$N$5134,Caixa!$B$12:$B$5134,CU$12,Caixa!$L$12:$L$5134,$C32)+SUMIFS(Banco!$M$12:$M$5000,Banco!$B$12:$B$5000,CU$12,Banco!$K$12:$K$5000,$C32))*-1</f>
        <v>0</v>
      </c>
      <c r="CV32" s="101">
        <f>(SUMIFS(Caixa!$N$12:$N$5134,Caixa!$B$12:$B$5134,CV$12,Caixa!$L$12:$L$5134,$C32)+SUMIFS(Banco!$M$12:$M$5000,Banco!$B$12:$B$5000,CV$12,Banco!$K$12:$K$5000,$C32))*-1</f>
        <v>0</v>
      </c>
      <c r="CW32" s="101">
        <f>(SUMIFS(Caixa!$N$12:$N$5134,Caixa!$B$12:$B$5134,CW$12,Caixa!$L$12:$L$5134,$C32)+SUMIFS(Banco!$M$12:$M$5000,Banco!$B$12:$B$5000,CW$12,Banco!$K$12:$K$5000,$C32))*-1</f>
        <v>0</v>
      </c>
      <c r="CX32" s="101">
        <f>(SUMIFS(Caixa!$N$12:$N$5134,Caixa!$B$12:$B$5134,CX$12,Caixa!$L$12:$L$5134,$C32)+SUMIFS(Banco!$M$12:$M$5000,Banco!$B$12:$B$5000,CX$12,Banco!$K$12:$K$5000,$C32))*-1</f>
        <v>0</v>
      </c>
      <c r="CY32" s="101">
        <f>(SUMIFS(Caixa!$N$12:$N$5134,Caixa!$B$12:$B$5134,CY$12,Caixa!$L$12:$L$5134,$C32)+SUMIFS(Banco!$M$12:$M$5000,Banco!$B$12:$B$5000,CY$12,Banco!$K$12:$K$5000,$C32))*-1</f>
        <v>0</v>
      </c>
      <c r="CZ32" s="101">
        <f>(SUMIFS(Caixa!$N$12:$N$5134,Caixa!$B$12:$B$5134,CZ$12,Caixa!$L$12:$L$5134,$C32)+SUMIFS(Banco!$M$12:$M$5000,Banco!$B$12:$B$5000,CZ$12,Banco!$K$12:$K$5000,$C32))*-1</f>
        <v>0</v>
      </c>
      <c r="DA32" s="101">
        <f>(SUMIFS(Caixa!$N$12:$N$5134,Caixa!$B$12:$B$5134,DA$12,Caixa!$L$12:$L$5134,$C32)+SUMIFS(Banco!$M$12:$M$5000,Banco!$B$12:$B$5000,DA$12,Banco!$K$12:$K$5000,$C32))*-1</f>
        <v>0</v>
      </c>
      <c r="DB32" s="101">
        <f>(SUMIFS(Caixa!$N$12:$N$5134,Caixa!$B$12:$B$5134,DB$12,Caixa!$L$12:$L$5134,$C32)+SUMIFS(Banco!$M$12:$M$5000,Banco!$B$12:$B$5000,DB$12,Banco!$K$12:$K$5000,$C32))*-1</f>
        <v>0</v>
      </c>
      <c r="DC32" s="101">
        <f>(SUMIFS(Caixa!$N$12:$N$5134,Caixa!$B$12:$B$5134,DC$12,Caixa!$L$12:$L$5134,$C32)+SUMIFS(Banco!$M$12:$M$5000,Banco!$B$12:$B$5000,DC$12,Banco!$K$12:$K$5000,$C32))*-1</f>
        <v>0</v>
      </c>
      <c r="DD32" s="101">
        <f>(SUMIFS(Caixa!$N$12:$N$5134,Caixa!$B$12:$B$5134,DD$12,Caixa!$L$12:$L$5134,$C32)+SUMIFS(Banco!$M$12:$M$5000,Banco!$B$12:$B$5000,DD$12,Banco!$K$12:$K$5000,$C32))*-1</f>
        <v>0</v>
      </c>
      <c r="DE32" s="101">
        <f>(SUMIFS(Caixa!$N$12:$N$5134,Caixa!$B$12:$B$5134,DE$12,Caixa!$L$12:$L$5134,$C32)+SUMIFS(Banco!$M$12:$M$5000,Banco!$B$12:$B$5000,DE$12,Banco!$K$12:$K$5000,$C32))*-1</f>
        <v>0</v>
      </c>
      <c r="DF32" s="101">
        <f>(SUMIFS(Caixa!$N$12:$N$5134,Caixa!$B$12:$B$5134,DF$12,Caixa!$L$12:$L$5134,$C32)+SUMIFS(Banco!$M$12:$M$5000,Banco!$B$12:$B$5000,DF$12,Banco!$K$12:$K$5000,$C32))*-1</f>
        <v>0</v>
      </c>
      <c r="DG32" s="101">
        <f>(SUMIFS(Caixa!$N$12:$N$5134,Caixa!$B$12:$B$5134,DG$12,Caixa!$L$12:$L$5134,$C32)+SUMIFS(Banco!$M$12:$M$5000,Banco!$B$12:$B$5000,DG$12,Banco!$K$12:$K$5000,$C32))*-1</f>
        <v>0</v>
      </c>
      <c r="DH32" s="101">
        <f>(SUMIFS(Caixa!$N$12:$N$5134,Caixa!$B$12:$B$5134,DH$12,Caixa!$L$12:$L$5134,$C32)+SUMIFS(Banco!$M$12:$M$5000,Banco!$B$12:$B$5000,DH$12,Banco!$K$12:$K$5000,$C32))*-1</f>
        <v>0</v>
      </c>
      <c r="DI32" s="101">
        <f>(SUMIFS(Caixa!$N$12:$N$5134,Caixa!$B$12:$B$5134,DI$12,Caixa!$L$12:$L$5134,$C32)+SUMIFS(Banco!$M$12:$M$5000,Banco!$B$12:$B$5000,DI$12,Banco!$K$12:$K$5000,$C32))*-1</f>
        <v>0</v>
      </c>
      <c r="DJ32" s="101">
        <f>(SUMIFS(Caixa!$N$12:$N$5134,Caixa!$B$12:$B$5134,DJ$12,Caixa!$L$12:$L$5134,$C32)+SUMIFS(Banco!$M$12:$M$5000,Banco!$B$12:$B$5000,DJ$12,Banco!$K$12:$K$5000,$C32))*-1</f>
        <v>0</v>
      </c>
      <c r="DK32" s="101">
        <f>(SUMIFS(Caixa!$N$12:$N$5134,Caixa!$B$12:$B$5134,DK$12,Caixa!$L$12:$L$5134,$C32)+SUMIFS(Banco!$M$12:$M$5000,Banco!$B$12:$B$5000,DK$12,Banco!$K$12:$K$5000,$C32))*-1</f>
        <v>0</v>
      </c>
      <c r="DL32" s="101">
        <f>(SUMIFS(Caixa!$N$12:$N$5134,Caixa!$B$12:$B$5134,DL$12,Caixa!$L$12:$L$5134,$C32)+SUMIFS(Banco!$M$12:$M$5000,Banco!$B$12:$B$5000,DL$12,Banco!$K$12:$K$5000,$C32))*-1</f>
        <v>0</v>
      </c>
      <c r="DM32" s="101">
        <f>(SUMIFS(Caixa!$N$12:$N$5134,Caixa!$B$12:$B$5134,DM$12,Caixa!$L$12:$L$5134,$C32)+SUMIFS(Banco!$M$12:$M$5000,Banco!$B$12:$B$5000,DM$12,Banco!$K$12:$K$5000,$C32))*-1</f>
        <v>0</v>
      </c>
      <c r="DN32" s="101">
        <f>(SUMIFS(Caixa!$N$12:$N$5134,Caixa!$B$12:$B$5134,DN$12,Caixa!$L$12:$L$5134,$C32)+SUMIFS(Banco!$M$12:$M$5000,Banco!$B$12:$B$5000,DN$12,Banco!$K$12:$K$5000,$C32))*-1</f>
        <v>0</v>
      </c>
      <c r="DO32" s="101">
        <f>(SUMIFS(Caixa!$N$12:$N$5134,Caixa!$B$12:$B$5134,DO$12,Caixa!$L$12:$L$5134,$C32)+SUMIFS(Banco!$M$12:$M$5000,Banco!$B$12:$B$5000,DO$12,Banco!$K$12:$K$5000,$C32))*-1</f>
        <v>0</v>
      </c>
      <c r="DP32" s="101">
        <f>(SUMIFS(Caixa!$N$12:$N$5134,Caixa!$B$12:$B$5134,DP$12,Caixa!$L$12:$L$5134,$C32)+SUMIFS(Banco!$M$12:$M$5000,Banco!$B$12:$B$5000,DP$12,Banco!$K$12:$K$5000,$C32))*-1</f>
        <v>0</v>
      </c>
      <c r="DQ32" s="101">
        <f>(SUMIFS(Caixa!$N$12:$N$5134,Caixa!$B$12:$B$5134,DQ$12,Caixa!$L$12:$L$5134,$C32)+SUMIFS(Banco!$M$12:$M$5000,Banco!$B$12:$B$5000,DQ$12,Banco!$K$12:$K$5000,$C32))*-1</f>
        <v>0</v>
      </c>
      <c r="DR32" s="101">
        <f>(SUMIFS(Caixa!$N$12:$N$5134,Caixa!$B$12:$B$5134,DR$12,Caixa!$L$12:$L$5134,$C32)+SUMIFS(Banco!$M$12:$M$5000,Banco!$B$12:$B$5000,DR$12,Banco!$K$12:$K$5000,$C32))*-1</f>
        <v>0</v>
      </c>
      <c r="DS32" s="101">
        <f>(SUMIFS(Caixa!$N$12:$N$5134,Caixa!$B$12:$B$5134,DS$12,Caixa!$L$12:$L$5134,$C32)+SUMIFS(Banco!$M$12:$M$5000,Banco!$B$12:$B$5000,DS$12,Banco!$K$12:$K$5000,$C32))*-1</f>
        <v>0</v>
      </c>
      <c r="DT32" s="101">
        <f>(SUMIFS(Caixa!$N$12:$N$5134,Caixa!$B$12:$B$5134,DT$12,Caixa!$L$12:$L$5134,$C32)+SUMIFS(Banco!$M$12:$M$5000,Banco!$B$12:$B$5000,DT$12,Banco!$K$12:$K$5000,$C32))*-1</f>
        <v>0</v>
      </c>
      <c r="DU32" s="101">
        <f>(SUMIFS(Caixa!$N$12:$N$5134,Caixa!$B$12:$B$5134,DU$12,Caixa!$L$12:$L$5134,$C32)+SUMIFS(Banco!$M$12:$M$5000,Banco!$B$12:$B$5000,DU$12,Banco!$K$12:$K$5000,$C32))*-1</f>
        <v>0</v>
      </c>
      <c r="DV32" s="101">
        <f>(SUMIFS(Caixa!$N$12:$N$5134,Caixa!$B$12:$B$5134,DV$12,Caixa!$L$12:$L$5134,$C32)+SUMIFS(Banco!$M$12:$M$5000,Banco!$B$12:$B$5000,DV$12,Banco!$K$12:$K$5000,$C32))*-1</f>
        <v>0</v>
      </c>
      <c r="DW32" s="102">
        <f t="shared" si="334"/>
        <v>0</v>
      </c>
      <c r="DX32" s="101">
        <f>(SUMIFS(Caixa!$N$12:$N$5134,Caixa!$B$12:$B$5134,DX$12,Caixa!$L$12:$L$5134,$C32)+SUMIFS(Banco!$M$12:$M$5000,Banco!$B$12:$B$5000,DX$12,Banco!$K$12:$K$5000,$C32))*-1</f>
        <v>0</v>
      </c>
      <c r="DY32" s="101">
        <f>(SUMIFS(Caixa!$N$12:$N$5134,Caixa!$B$12:$B$5134,DY$12,Caixa!$L$12:$L$5134,$C32)+SUMIFS(Banco!$M$12:$M$5000,Banco!$B$12:$B$5000,DY$12,Banco!$K$12:$K$5000,$C32))*-1</f>
        <v>0</v>
      </c>
      <c r="DZ32" s="101">
        <f>(SUMIFS(Caixa!$N$12:$N$5134,Caixa!$B$12:$B$5134,DZ$12,Caixa!$L$12:$L$5134,$C32)+SUMIFS(Banco!$M$12:$M$5000,Banco!$B$12:$B$5000,DZ$12,Banco!$K$12:$K$5000,$C32))*-1</f>
        <v>0</v>
      </c>
      <c r="EA32" s="101">
        <f>(SUMIFS(Caixa!$N$12:$N$5134,Caixa!$B$12:$B$5134,EA$12,Caixa!$L$12:$L$5134,$C32)+SUMIFS(Banco!$M$12:$M$5000,Banco!$B$12:$B$5000,EA$12,Banco!$K$12:$K$5000,$C32))*-1</f>
        <v>0</v>
      </c>
      <c r="EB32" s="101">
        <f>(SUMIFS(Caixa!$N$12:$N$5134,Caixa!$B$12:$B$5134,EB$12,Caixa!$L$12:$L$5134,$C32)+SUMIFS(Banco!$M$12:$M$5000,Banco!$B$12:$B$5000,EB$12,Banco!$K$12:$K$5000,$C32))*-1</f>
        <v>0</v>
      </c>
      <c r="EC32" s="101">
        <f>(SUMIFS(Caixa!$N$12:$N$5134,Caixa!$B$12:$B$5134,EC$12,Caixa!$L$12:$L$5134,$C32)+SUMIFS(Banco!$M$12:$M$5000,Banco!$B$12:$B$5000,EC$12,Banco!$K$12:$K$5000,$C32))*-1</f>
        <v>0</v>
      </c>
      <c r="ED32" s="101">
        <f>(SUMIFS(Caixa!$N$12:$N$5134,Caixa!$B$12:$B$5134,ED$12,Caixa!$L$12:$L$5134,$C32)+SUMIFS(Banco!$M$12:$M$5000,Banco!$B$12:$B$5000,ED$12,Banco!$K$12:$K$5000,$C32))*-1</f>
        <v>0</v>
      </c>
      <c r="EE32" s="101">
        <f>(SUMIFS(Caixa!$N$12:$N$5134,Caixa!$B$12:$B$5134,EE$12,Caixa!$L$12:$L$5134,$C32)+SUMIFS(Banco!$M$12:$M$5000,Banco!$B$12:$B$5000,EE$12,Banco!$K$12:$K$5000,$C32))*-1</f>
        <v>0</v>
      </c>
      <c r="EF32" s="101">
        <f>(SUMIFS(Caixa!$N$12:$N$5134,Caixa!$B$12:$B$5134,EF$12,Caixa!$L$12:$L$5134,$C32)+SUMIFS(Banco!$M$12:$M$5000,Banco!$B$12:$B$5000,EF$12,Banco!$K$12:$K$5000,$C32))*-1</f>
        <v>0</v>
      </c>
      <c r="EG32" s="101">
        <f>(SUMIFS(Caixa!$N$12:$N$5134,Caixa!$B$12:$B$5134,EG$12,Caixa!$L$12:$L$5134,$C32)+SUMIFS(Banco!$M$12:$M$5000,Banco!$B$12:$B$5000,EG$12,Banco!$K$12:$K$5000,$C32))*-1</f>
        <v>0</v>
      </c>
      <c r="EH32" s="101">
        <f>(SUMIFS(Caixa!$N$12:$N$5134,Caixa!$B$12:$B$5134,EH$12,Caixa!$L$12:$L$5134,$C32)+SUMIFS(Banco!$M$12:$M$5000,Banco!$B$12:$B$5000,EH$12,Banco!$K$12:$K$5000,$C32))*-1</f>
        <v>0</v>
      </c>
      <c r="EI32" s="101">
        <f>(SUMIFS(Caixa!$N$12:$N$5134,Caixa!$B$12:$B$5134,EI$12,Caixa!$L$12:$L$5134,$C32)+SUMIFS(Banco!$M$12:$M$5000,Banco!$B$12:$B$5000,EI$12,Banco!$K$12:$K$5000,$C32))*-1</f>
        <v>0</v>
      </c>
      <c r="EJ32" s="101">
        <f>(SUMIFS(Caixa!$N$12:$N$5134,Caixa!$B$12:$B$5134,EJ$12,Caixa!$L$12:$L$5134,$C32)+SUMIFS(Banco!$M$12:$M$5000,Banco!$B$12:$B$5000,EJ$12,Banco!$K$12:$K$5000,$C32))*-1</f>
        <v>0</v>
      </c>
      <c r="EK32" s="101">
        <f>(SUMIFS(Caixa!$N$12:$N$5134,Caixa!$B$12:$B$5134,EK$12,Caixa!$L$12:$L$5134,$C32)+SUMIFS(Banco!$M$12:$M$5000,Banco!$B$12:$B$5000,EK$12,Banco!$K$12:$K$5000,$C32))*-1</f>
        <v>0</v>
      </c>
      <c r="EL32" s="101">
        <f>(SUMIFS(Caixa!$N$12:$N$5134,Caixa!$B$12:$B$5134,EL$12,Caixa!$L$12:$L$5134,$C32)+SUMIFS(Banco!$M$12:$M$5000,Banco!$B$12:$B$5000,EL$12,Banco!$K$12:$K$5000,$C32))*-1</f>
        <v>0</v>
      </c>
      <c r="EM32" s="101">
        <f>(SUMIFS(Caixa!$N$12:$N$5134,Caixa!$B$12:$B$5134,EM$12,Caixa!$L$12:$L$5134,$C32)+SUMIFS(Banco!$M$12:$M$5000,Banco!$B$12:$B$5000,EM$12,Banco!$K$12:$K$5000,$C32))*-1</f>
        <v>0</v>
      </c>
      <c r="EN32" s="101">
        <f>(SUMIFS(Caixa!$N$12:$N$5134,Caixa!$B$12:$B$5134,EN$12,Caixa!$L$12:$L$5134,$C32)+SUMIFS(Banco!$M$12:$M$5000,Banco!$B$12:$B$5000,EN$12,Banco!$K$12:$K$5000,$C32))*-1</f>
        <v>0</v>
      </c>
      <c r="EO32" s="101">
        <f>(SUMIFS(Caixa!$N$12:$N$5134,Caixa!$B$12:$B$5134,EO$12,Caixa!$L$12:$L$5134,$C32)+SUMIFS(Banco!$M$12:$M$5000,Banco!$B$12:$B$5000,EO$12,Banco!$K$12:$K$5000,$C32))*-1</f>
        <v>0</v>
      </c>
      <c r="EP32" s="101">
        <f>(SUMIFS(Caixa!$N$12:$N$5134,Caixa!$B$12:$B$5134,EP$12,Caixa!$L$12:$L$5134,$C32)+SUMIFS(Banco!$M$12:$M$5000,Banco!$B$12:$B$5000,EP$12,Banco!$K$12:$K$5000,$C32))*-1</f>
        <v>0</v>
      </c>
      <c r="EQ32" s="101">
        <f>(SUMIFS(Caixa!$N$12:$N$5134,Caixa!$B$12:$B$5134,EQ$12,Caixa!$L$12:$L$5134,$C32)+SUMIFS(Banco!$M$12:$M$5000,Banco!$B$12:$B$5000,EQ$12,Banco!$K$12:$K$5000,$C32))*-1</f>
        <v>0</v>
      </c>
      <c r="ER32" s="101">
        <f>(SUMIFS(Caixa!$N$12:$N$5134,Caixa!$B$12:$B$5134,ER$12,Caixa!$L$12:$L$5134,$C32)+SUMIFS(Banco!$M$12:$M$5000,Banco!$B$12:$B$5000,ER$12,Banco!$K$12:$K$5000,$C32))*-1</f>
        <v>0</v>
      </c>
      <c r="ES32" s="101">
        <f>(SUMIFS(Caixa!$N$12:$N$5134,Caixa!$B$12:$B$5134,ES$12,Caixa!$L$12:$L$5134,$C32)+SUMIFS(Banco!$M$12:$M$5000,Banco!$B$12:$B$5000,ES$12,Banco!$K$12:$K$5000,$C32))*-1</f>
        <v>0</v>
      </c>
      <c r="ET32" s="101">
        <f>(SUMIFS(Caixa!$N$12:$N$5134,Caixa!$B$12:$B$5134,ET$12,Caixa!$L$12:$L$5134,$C32)+SUMIFS(Banco!$M$12:$M$5000,Banco!$B$12:$B$5000,ET$12,Banco!$K$12:$K$5000,$C32))*-1</f>
        <v>0</v>
      </c>
      <c r="EU32" s="101">
        <f>(SUMIFS(Caixa!$N$12:$N$5134,Caixa!$B$12:$B$5134,EU$12,Caixa!$L$12:$L$5134,$C32)+SUMIFS(Banco!$M$12:$M$5000,Banco!$B$12:$B$5000,EU$12,Banco!$K$12:$K$5000,$C32))*-1</f>
        <v>0</v>
      </c>
      <c r="EV32" s="101">
        <f>(SUMIFS(Caixa!$N$12:$N$5134,Caixa!$B$12:$B$5134,EV$12,Caixa!$L$12:$L$5134,$C32)+SUMIFS(Banco!$M$12:$M$5000,Banco!$B$12:$B$5000,EV$12,Banco!$K$12:$K$5000,$C32))*-1</f>
        <v>0</v>
      </c>
      <c r="EW32" s="101">
        <f>(SUMIFS(Caixa!$N$12:$N$5134,Caixa!$B$12:$B$5134,EW$12,Caixa!$L$12:$L$5134,$C32)+SUMIFS(Banco!$M$12:$M$5000,Banco!$B$12:$B$5000,EW$12,Banco!$K$12:$K$5000,$C32))*-1</f>
        <v>0</v>
      </c>
      <c r="EX32" s="101">
        <f>(SUMIFS(Caixa!$N$12:$N$5134,Caixa!$B$12:$B$5134,EX$12,Caixa!$L$12:$L$5134,$C32)+SUMIFS(Banco!$M$12:$M$5000,Banco!$B$12:$B$5000,EX$12,Banco!$K$12:$K$5000,$C32))*-1</f>
        <v>0</v>
      </c>
      <c r="EY32" s="101">
        <f>(SUMIFS(Caixa!$N$12:$N$5134,Caixa!$B$12:$B$5134,EY$12,Caixa!$L$12:$L$5134,$C32)+SUMIFS(Banco!$M$12:$M$5000,Banco!$B$12:$B$5000,EY$12,Banco!$K$12:$K$5000,$C32))*-1</f>
        <v>0</v>
      </c>
      <c r="EZ32" s="101">
        <f>(SUMIFS(Caixa!$N$12:$N$5134,Caixa!$B$12:$B$5134,EZ$12,Caixa!$L$12:$L$5134,$C32)+SUMIFS(Banco!$M$12:$M$5000,Banco!$B$12:$B$5000,EZ$12,Banco!$K$12:$K$5000,$C32))*-1</f>
        <v>0</v>
      </c>
      <c r="FA32" s="101">
        <f>(SUMIFS(Caixa!$N$12:$N$5134,Caixa!$B$12:$B$5134,FA$12,Caixa!$L$12:$L$5134,$C32)+SUMIFS(Banco!$M$12:$M$5000,Banco!$B$12:$B$5000,FA$12,Banco!$K$12:$K$5000,$C32))*-1</f>
        <v>0</v>
      </c>
      <c r="FB32" s="101">
        <f>(SUMIFS(Caixa!$N$12:$N$5134,Caixa!$B$12:$B$5134,FB$12,Caixa!$L$12:$L$5134,$C32)+SUMIFS(Banco!$M$12:$M$5000,Banco!$B$12:$B$5000,FB$12,Banco!$K$12:$K$5000,$C32))*-1</f>
        <v>0</v>
      </c>
      <c r="FC32" s="102">
        <f t="shared" si="340"/>
        <v>0</v>
      </c>
      <c r="FD32" s="101">
        <f>(SUMIFS(Caixa!$N$12:$N$5134,Caixa!$B$12:$B$5134,FD$12,Caixa!$L$12:$L$5134,$C32)+SUMIFS(Banco!$M$12:$M$5000,Banco!$B$12:$B$5000,FD$12,Banco!$K$12:$K$5000,$C32))*-1</f>
        <v>0</v>
      </c>
      <c r="FE32" s="101">
        <f>(SUMIFS(Caixa!$N$12:$N$5134,Caixa!$B$12:$B$5134,FE$12,Caixa!$L$12:$L$5134,$C32)+SUMIFS(Banco!$M$12:$M$5000,Banco!$B$12:$B$5000,FE$12,Banco!$K$12:$K$5000,$C32))*-1</f>
        <v>0</v>
      </c>
      <c r="FF32" s="101">
        <f>(SUMIFS(Caixa!$N$12:$N$5134,Caixa!$B$12:$B$5134,FF$12,Caixa!$L$12:$L$5134,$C32)+SUMIFS(Banco!$M$12:$M$5000,Banco!$B$12:$B$5000,FF$12,Banco!$K$12:$K$5000,$C32))*-1</f>
        <v>0</v>
      </c>
      <c r="FG32" s="101">
        <f>(SUMIFS(Caixa!$N$12:$N$5134,Caixa!$B$12:$B$5134,FG$12,Caixa!$L$12:$L$5134,$C32)+SUMIFS(Banco!$M$12:$M$5000,Banco!$B$12:$B$5000,FG$12,Banco!$K$12:$K$5000,$C32))*-1</f>
        <v>0</v>
      </c>
      <c r="FH32" s="101">
        <f>(SUMIFS(Caixa!$N$12:$N$5134,Caixa!$B$12:$B$5134,FH$12,Caixa!$L$12:$L$5134,$C32)+SUMIFS(Banco!$M$12:$M$5000,Banco!$B$12:$B$5000,FH$12,Banco!$K$12:$K$5000,$C32))*-1</f>
        <v>0</v>
      </c>
      <c r="FI32" s="101">
        <f>(SUMIFS(Caixa!$N$12:$N$5134,Caixa!$B$12:$B$5134,FI$12,Caixa!$L$12:$L$5134,$C32)+SUMIFS(Banco!$M$12:$M$5000,Banco!$B$12:$B$5000,FI$12,Banco!$K$12:$K$5000,$C32))*-1</f>
        <v>0</v>
      </c>
      <c r="FJ32" s="101">
        <f>(SUMIFS(Caixa!$N$12:$N$5134,Caixa!$B$12:$B$5134,FJ$12,Caixa!$L$12:$L$5134,$C32)+SUMIFS(Banco!$M$12:$M$5000,Banco!$B$12:$B$5000,FJ$12,Banco!$K$12:$K$5000,$C32))*-1</f>
        <v>0</v>
      </c>
      <c r="FK32" s="101">
        <f>(SUMIFS(Caixa!$N$12:$N$5134,Caixa!$B$12:$B$5134,FK$12,Caixa!$L$12:$L$5134,$C32)+SUMIFS(Banco!$M$12:$M$5000,Banco!$B$12:$B$5000,FK$12,Banco!$K$12:$K$5000,$C32))*-1</f>
        <v>0</v>
      </c>
      <c r="FL32" s="101">
        <f>(SUMIFS(Caixa!$N$12:$N$5134,Caixa!$B$12:$B$5134,FL$12,Caixa!$L$12:$L$5134,$C32)+SUMIFS(Banco!$M$12:$M$5000,Banco!$B$12:$B$5000,FL$12,Banco!$K$12:$K$5000,$C32))*-1</f>
        <v>0</v>
      </c>
      <c r="FM32" s="101">
        <f>(SUMIFS(Caixa!$N$12:$N$5134,Caixa!$B$12:$B$5134,FM$12,Caixa!$L$12:$L$5134,$C32)+SUMIFS(Banco!$M$12:$M$5000,Banco!$B$12:$B$5000,FM$12,Banco!$K$12:$K$5000,$C32))*-1</f>
        <v>0</v>
      </c>
      <c r="FN32" s="101">
        <f>(SUMIFS(Caixa!$N$12:$N$5134,Caixa!$B$12:$B$5134,FN$12,Caixa!$L$12:$L$5134,$C32)+SUMIFS(Banco!$M$12:$M$5000,Banco!$B$12:$B$5000,FN$12,Banco!$K$12:$K$5000,$C32))*-1</f>
        <v>0</v>
      </c>
      <c r="FO32" s="101">
        <f>(SUMIFS(Caixa!$N$12:$N$5134,Caixa!$B$12:$B$5134,FO$12,Caixa!$L$12:$L$5134,$C32)+SUMIFS(Banco!$M$12:$M$5000,Banco!$B$12:$B$5000,FO$12,Banco!$K$12:$K$5000,$C32))*-1</f>
        <v>0</v>
      </c>
      <c r="FP32" s="101">
        <f>(SUMIFS(Caixa!$N$12:$N$5134,Caixa!$B$12:$B$5134,FP$12,Caixa!$L$12:$L$5134,$C32)+SUMIFS(Banco!$M$12:$M$5000,Banco!$B$12:$B$5000,FP$12,Banco!$K$12:$K$5000,$C32))*-1</f>
        <v>0</v>
      </c>
      <c r="FQ32" s="101">
        <f>(SUMIFS(Caixa!$N$12:$N$5134,Caixa!$B$12:$B$5134,FQ$12,Caixa!$L$12:$L$5134,$C32)+SUMIFS(Banco!$M$12:$M$5000,Banco!$B$12:$B$5000,FQ$12,Banco!$K$12:$K$5000,$C32))*-1</f>
        <v>0</v>
      </c>
      <c r="FR32" s="101">
        <f>(SUMIFS(Caixa!$N$12:$N$5134,Caixa!$B$12:$B$5134,FR$12,Caixa!$L$12:$L$5134,$C32)+SUMIFS(Banco!$M$12:$M$5000,Banco!$B$12:$B$5000,FR$12,Banco!$K$12:$K$5000,$C32))*-1</f>
        <v>0</v>
      </c>
      <c r="FS32" s="101">
        <f>(SUMIFS(Caixa!$N$12:$N$5134,Caixa!$B$12:$B$5134,FS$12,Caixa!$L$12:$L$5134,$C32)+SUMIFS(Banco!$M$12:$M$5000,Banco!$B$12:$B$5000,FS$12,Banco!$K$12:$K$5000,$C32))*-1</f>
        <v>0</v>
      </c>
      <c r="FT32" s="101">
        <f>(SUMIFS(Caixa!$N$12:$N$5134,Caixa!$B$12:$B$5134,FT$12,Caixa!$L$12:$L$5134,$C32)+SUMIFS(Banco!$M$12:$M$5000,Banco!$B$12:$B$5000,FT$12,Banco!$K$12:$K$5000,$C32))*-1</f>
        <v>0</v>
      </c>
      <c r="FU32" s="101">
        <f>(SUMIFS(Caixa!$N$12:$N$5134,Caixa!$B$12:$B$5134,FU$12,Caixa!$L$12:$L$5134,$C32)+SUMIFS(Banco!$M$12:$M$5000,Banco!$B$12:$B$5000,FU$12,Banco!$K$12:$K$5000,$C32))*-1</f>
        <v>0</v>
      </c>
      <c r="FV32" s="101">
        <f>(SUMIFS(Caixa!$N$12:$N$5134,Caixa!$B$12:$B$5134,FV$12,Caixa!$L$12:$L$5134,$C32)+SUMIFS(Banco!$M$12:$M$5000,Banco!$B$12:$B$5000,FV$12,Banco!$K$12:$K$5000,$C32))*-1</f>
        <v>0</v>
      </c>
      <c r="FW32" s="101">
        <f>(SUMIFS(Caixa!$N$12:$N$5134,Caixa!$B$12:$B$5134,FW$12,Caixa!$L$12:$L$5134,$C32)+SUMIFS(Banco!$M$12:$M$5000,Banco!$B$12:$B$5000,FW$12,Banco!$K$12:$K$5000,$C32))*-1</f>
        <v>0</v>
      </c>
      <c r="FX32" s="101">
        <f>(SUMIFS(Caixa!$N$12:$N$5134,Caixa!$B$12:$B$5134,FX$12,Caixa!$L$12:$L$5134,$C32)+SUMIFS(Banco!$M$12:$M$5000,Banco!$B$12:$B$5000,FX$12,Banco!$K$12:$K$5000,$C32))*-1</f>
        <v>0</v>
      </c>
      <c r="FY32" s="101">
        <f>(SUMIFS(Caixa!$N$12:$N$5134,Caixa!$B$12:$B$5134,FY$12,Caixa!$L$12:$L$5134,$C32)+SUMIFS(Banco!$M$12:$M$5000,Banco!$B$12:$B$5000,FY$12,Banco!$K$12:$K$5000,$C32))*-1</f>
        <v>0</v>
      </c>
      <c r="FZ32" s="101">
        <f>(SUMIFS(Caixa!$N$12:$N$5134,Caixa!$B$12:$B$5134,FZ$12,Caixa!$L$12:$L$5134,$C32)+SUMIFS(Banco!$M$12:$M$5000,Banco!$B$12:$B$5000,FZ$12,Banco!$K$12:$K$5000,$C32))*-1</f>
        <v>0</v>
      </c>
      <c r="GA32" s="101">
        <f>(SUMIFS(Caixa!$N$12:$N$5134,Caixa!$B$12:$B$5134,GA$12,Caixa!$L$12:$L$5134,$C32)+SUMIFS(Banco!$M$12:$M$5000,Banco!$B$12:$B$5000,GA$12,Banco!$K$12:$K$5000,$C32))*-1</f>
        <v>0</v>
      </c>
      <c r="GB32" s="101">
        <f>(SUMIFS(Caixa!$N$12:$N$5134,Caixa!$B$12:$B$5134,GB$12,Caixa!$L$12:$L$5134,$C32)+SUMIFS(Banco!$M$12:$M$5000,Banco!$B$12:$B$5000,GB$12,Banco!$K$12:$K$5000,$C32))*-1</f>
        <v>0</v>
      </c>
      <c r="GC32" s="101">
        <f>(SUMIFS(Caixa!$N$12:$N$5134,Caixa!$B$12:$B$5134,GC$12,Caixa!$L$12:$L$5134,$C32)+SUMIFS(Banco!$M$12:$M$5000,Banco!$B$12:$B$5000,GC$12,Banco!$K$12:$K$5000,$C32))*-1</f>
        <v>0</v>
      </c>
      <c r="GD32" s="101">
        <f>(SUMIFS(Caixa!$N$12:$N$5134,Caixa!$B$12:$B$5134,GD$12,Caixa!$L$12:$L$5134,$C32)+SUMIFS(Banco!$M$12:$M$5000,Banco!$B$12:$B$5000,GD$12,Banco!$K$12:$K$5000,$C32))*-1</f>
        <v>0</v>
      </c>
      <c r="GE32" s="101">
        <f>(SUMIFS(Caixa!$N$12:$N$5134,Caixa!$B$12:$B$5134,GE$12,Caixa!$L$12:$L$5134,$C32)+SUMIFS(Banco!$M$12:$M$5000,Banco!$B$12:$B$5000,GE$12,Banco!$K$12:$K$5000,$C32))*-1</f>
        <v>0</v>
      </c>
      <c r="GF32" s="101">
        <f>(SUMIFS(Caixa!$N$12:$N$5134,Caixa!$B$12:$B$5134,GF$12,Caixa!$L$12:$L$5134,$C32)+SUMIFS(Banco!$M$12:$M$5000,Banco!$B$12:$B$5000,GF$12,Banco!$K$12:$K$5000,$C32))*-1</f>
        <v>0</v>
      </c>
      <c r="GG32" s="101">
        <f>(SUMIFS(Caixa!$N$12:$N$5134,Caixa!$B$12:$B$5134,GG$12,Caixa!$L$12:$L$5134,$C32)+SUMIFS(Banco!$M$12:$M$5000,Banco!$B$12:$B$5000,GG$12,Banco!$K$12:$K$5000,$C32))*-1</f>
        <v>0</v>
      </c>
      <c r="GH32" s="102">
        <f t="shared" si="335"/>
        <v>0</v>
      </c>
      <c r="GI32" s="101">
        <f>(SUMIFS(Caixa!$N$12:$N$5134,Caixa!$B$12:$B$5134,GI$12,Caixa!$L$12:$L$5134,$C32)+SUMIFS(Banco!$M$12:$M$5000,Banco!$B$12:$B$5000,GI$12,Banco!$K$12:$K$5000,$C32))*-1</f>
        <v>0</v>
      </c>
      <c r="GJ32" s="101">
        <f>(SUMIFS(Caixa!$N$12:$N$5134,Caixa!$B$12:$B$5134,GJ$12,Caixa!$L$12:$L$5134,$C32)+SUMIFS(Banco!$M$12:$M$5000,Banco!$B$12:$B$5000,GJ$12,Banco!$K$12:$K$5000,$C32))*-1</f>
        <v>0</v>
      </c>
      <c r="GK32" s="101">
        <f>(SUMIFS(Caixa!$N$12:$N$5134,Caixa!$B$12:$B$5134,GK$12,Caixa!$L$12:$L$5134,$C32)+SUMIFS(Banco!$M$12:$M$5000,Banco!$B$12:$B$5000,GK$12,Banco!$K$12:$K$5000,$C32))*-1</f>
        <v>0</v>
      </c>
      <c r="GL32" s="101">
        <f>(SUMIFS(Caixa!$N$12:$N$5134,Caixa!$B$12:$B$5134,GL$12,Caixa!$L$12:$L$5134,$C32)+SUMIFS(Banco!$M$12:$M$5000,Banco!$B$12:$B$5000,GL$12,Banco!$K$12:$K$5000,$C32))*-1</f>
        <v>0</v>
      </c>
      <c r="GM32" s="101">
        <f>(SUMIFS(Caixa!$N$12:$N$5134,Caixa!$B$12:$B$5134,GM$12,Caixa!$L$12:$L$5134,$C32)+SUMIFS(Banco!$M$12:$M$5000,Banco!$B$12:$B$5000,GM$12,Banco!$K$12:$K$5000,$C32))*-1</f>
        <v>0</v>
      </c>
      <c r="GN32" s="101">
        <f>(SUMIFS(Caixa!$N$12:$N$5134,Caixa!$B$12:$B$5134,GN$12,Caixa!$L$12:$L$5134,$C32)+SUMIFS(Banco!$M$12:$M$5000,Banco!$B$12:$B$5000,GN$12,Banco!$K$12:$K$5000,$C32))*-1</f>
        <v>0</v>
      </c>
      <c r="GO32" s="101">
        <f>(SUMIFS(Caixa!$N$12:$N$5134,Caixa!$B$12:$B$5134,GO$12,Caixa!$L$12:$L$5134,$C32)+SUMIFS(Banco!$M$12:$M$5000,Banco!$B$12:$B$5000,GO$12,Banco!$K$12:$K$5000,$C32))*-1</f>
        <v>0</v>
      </c>
      <c r="GP32" s="101">
        <f>(SUMIFS(Caixa!$N$12:$N$5134,Caixa!$B$12:$B$5134,GP$12,Caixa!$L$12:$L$5134,$C32)+SUMIFS(Banco!$M$12:$M$5000,Banco!$B$12:$B$5000,GP$12,Banco!$K$12:$K$5000,$C32))*-1</f>
        <v>0</v>
      </c>
      <c r="GQ32" s="101">
        <f>(SUMIFS(Caixa!$N$12:$N$5134,Caixa!$B$12:$B$5134,GQ$12,Caixa!$L$12:$L$5134,$C32)+SUMIFS(Banco!$M$12:$M$5000,Banco!$B$12:$B$5000,GQ$12,Banco!$K$12:$K$5000,$C32))*-1</f>
        <v>0</v>
      </c>
      <c r="GR32" s="101">
        <f>(SUMIFS(Caixa!$N$12:$N$5134,Caixa!$B$12:$B$5134,GR$12,Caixa!$L$12:$L$5134,$C32)+SUMIFS(Banco!$M$12:$M$5000,Banco!$B$12:$B$5000,GR$12,Banco!$K$12:$K$5000,$C32))*-1</f>
        <v>0</v>
      </c>
      <c r="GS32" s="101">
        <f>(SUMIFS(Caixa!$N$12:$N$5134,Caixa!$B$12:$B$5134,GS$12,Caixa!$L$12:$L$5134,$C32)+SUMIFS(Banco!$M$12:$M$5000,Banco!$B$12:$B$5000,GS$12,Banco!$K$12:$K$5000,$C32))*-1</f>
        <v>0</v>
      </c>
      <c r="GT32" s="101">
        <f>(SUMIFS(Caixa!$N$12:$N$5134,Caixa!$B$12:$B$5134,GT$12,Caixa!$L$12:$L$5134,$C32)+SUMIFS(Banco!$M$12:$M$5000,Banco!$B$12:$B$5000,GT$12,Banco!$K$12:$K$5000,$C32))*-1</f>
        <v>0</v>
      </c>
      <c r="GU32" s="101">
        <f>(SUMIFS(Caixa!$N$12:$N$5134,Caixa!$B$12:$B$5134,GU$12,Caixa!$L$12:$L$5134,$C32)+SUMIFS(Banco!$M$12:$M$5000,Banco!$B$12:$B$5000,GU$12,Banco!$K$12:$K$5000,$C32))*-1</f>
        <v>0</v>
      </c>
      <c r="GV32" s="101">
        <f>(SUMIFS(Caixa!$N$12:$N$5134,Caixa!$B$12:$B$5134,GV$12,Caixa!$L$12:$L$5134,$C32)+SUMIFS(Banco!$M$12:$M$5000,Banco!$B$12:$B$5000,GV$12,Banco!$K$12:$K$5000,$C32))*-1</f>
        <v>0</v>
      </c>
      <c r="GW32" s="101">
        <f>(SUMIFS(Caixa!$N$12:$N$5134,Caixa!$B$12:$B$5134,GW$12,Caixa!$L$12:$L$5134,$C32)+SUMIFS(Banco!$M$12:$M$5000,Banco!$B$12:$B$5000,GW$12,Banco!$K$12:$K$5000,$C32))*-1</f>
        <v>0</v>
      </c>
      <c r="GX32" s="101">
        <f>(SUMIFS(Caixa!$N$12:$N$5134,Caixa!$B$12:$B$5134,GX$12,Caixa!$L$12:$L$5134,$C32)+SUMIFS(Banco!$M$12:$M$5000,Banco!$B$12:$B$5000,GX$12,Banco!$K$12:$K$5000,$C32))*-1</f>
        <v>0</v>
      </c>
      <c r="GY32" s="101">
        <f>(SUMIFS(Caixa!$N$12:$N$5134,Caixa!$B$12:$B$5134,GY$12,Caixa!$L$12:$L$5134,$C32)+SUMIFS(Banco!$M$12:$M$5000,Banco!$B$12:$B$5000,GY$12,Banco!$K$12:$K$5000,$C32))*-1</f>
        <v>0</v>
      </c>
      <c r="GZ32" s="101">
        <f>(SUMIFS(Caixa!$N$12:$N$5134,Caixa!$B$12:$B$5134,GZ$12,Caixa!$L$12:$L$5134,$C32)+SUMIFS(Banco!$M$12:$M$5000,Banco!$B$12:$B$5000,GZ$12,Banco!$K$12:$K$5000,$C32))*-1</f>
        <v>0</v>
      </c>
      <c r="HA32" s="101">
        <f>(SUMIFS(Caixa!$N$12:$N$5134,Caixa!$B$12:$B$5134,HA$12,Caixa!$L$12:$L$5134,$C32)+SUMIFS(Banco!$M$12:$M$5000,Banco!$B$12:$B$5000,HA$12,Banco!$K$12:$K$5000,$C32))*-1</f>
        <v>0</v>
      </c>
      <c r="HB32" s="101">
        <f>(SUMIFS(Caixa!$N$12:$N$5134,Caixa!$B$12:$B$5134,HB$12,Caixa!$L$12:$L$5134,$C32)+SUMIFS(Banco!$M$12:$M$5000,Banco!$B$12:$B$5000,HB$12,Banco!$K$12:$K$5000,$C32))*-1</f>
        <v>0</v>
      </c>
      <c r="HC32" s="101">
        <f>(SUMIFS(Caixa!$N$12:$N$5134,Caixa!$B$12:$B$5134,HC$12,Caixa!$L$12:$L$5134,$C32)+SUMIFS(Banco!$M$12:$M$5000,Banco!$B$12:$B$5000,HC$12,Banco!$K$12:$K$5000,$C32))*-1</f>
        <v>0</v>
      </c>
      <c r="HD32" s="101">
        <f>(SUMIFS(Caixa!$N$12:$N$5134,Caixa!$B$12:$B$5134,HD$12,Caixa!$L$12:$L$5134,$C32)+SUMIFS(Banco!$M$12:$M$5000,Banco!$B$12:$B$5000,HD$12,Banco!$K$12:$K$5000,$C32))*-1</f>
        <v>0</v>
      </c>
      <c r="HE32" s="101">
        <f>(SUMIFS(Caixa!$N$12:$N$5134,Caixa!$B$12:$B$5134,HE$12,Caixa!$L$12:$L$5134,$C32)+SUMIFS(Banco!$M$12:$M$5000,Banco!$B$12:$B$5000,HE$12,Banco!$K$12:$K$5000,$C32))*-1</f>
        <v>0</v>
      </c>
      <c r="HF32" s="101">
        <f>(SUMIFS(Caixa!$N$12:$N$5134,Caixa!$B$12:$B$5134,HF$12,Caixa!$L$12:$L$5134,$C32)+SUMIFS(Banco!$M$12:$M$5000,Banco!$B$12:$B$5000,HF$12,Banco!$K$12:$K$5000,$C32))*-1</f>
        <v>0</v>
      </c>
      <c r="HG32" s="101">
        <f>(SUMIFS(Caixa!$N$12:$N$5134,Caixa!$B$12:$B$5134,HG$12,Caixa!$L$12:$L$5134,$C32)+SUMIFS(Banco!$M$12:$M$5000,Banco!$B$12:$B$5000,HG$12,Banco!$K$12:$K$5000,$C32))*-1</f>
        <v>0</v>
      </c>
      <c r="HH32" s="101">
        <f>(SUMIFS(Caixa!$N$12:$N$5134,Caixa!$B$12:$B$5134,HH$12,Caixa!$L$12:$L$5134,$C32)+SUMIFS(Banco!$M$12:$M$5000,Banco!$B$12:$B$5000,HH$12,Banco!$K$12:$K$5000,$C32))*-1</f>
        <v>0</v>
      </c>
      <c r="HI32" s="101">
        <f>(SUMIFS(Caixa!$N$12:$N$5134,Caixa!$B$12:$B$5134,HI$12,Caixa!$L$12:$L$5134,$C32)+SUMIFS(Banco!$M$12:$M$5000,Banco!$B$12:$B$5000,HI$12,Banco!$K$12:$K$5000,$C32))*-1</f>
        <v>0</v>
      </c>
      <c r="HJ32" s="101">
        <f>(SUMIFS(Caixa!$N$12:$N$5134,Caixa!$B$12:$B$5134,HJ$12,Caixa!$L$12:$L$5134,$C32)+SUMIFS(Banco!$M$12:$M$5000,Banco!$B$12:$B$5000,HJ$12,Banco!$K$12:$K$5000,$C32))*-1</f>
        <v>0</v>
      </c>
      <c r="HK32" s="101">
        <f>(SUMIFS(Caixa!$N$12:$N$5134,Caixa!$B$12:$B$5134,HK$12,Caixa!$L$12:$L$5134,$C32)+SUMIFS(Banco!$M$12:$M$5000,Banco!$B$12:$B$5000,HK$12,Banco!$K$12:$K$5000,$C32))*-1</f>
        <v>0</v>
      </c>
      <c r="HL32" s="101">
        <f>(SUMIFS(Caixa!$N$12:$N$5134,Caixa!$B$12:$B$5134,HL$12,Caixa!$L$12:$L$5134,$C32)+SUMIFS(Banco!$M$12:$M$5000,Banco!$B$12:$B$5000,HL$12,Banco!$K$12:$K$5000,$C32))*-1</f>
        <v>0</v>
      </c>
      <c r="HM32" s="101">
        <f>(SUMIFS(Caixa!$N$12:$N$5134,Caixa!$B$12:$B$5134,HM$12,Caixa!$L$12:$L$5134,$C32)+SUMIFS(Banco!$M$12:$M$5000,Banco!$B$12:$B$5000,HM$12,Banco!$K$12:$K$5000,$C32))*-1</f>
        <v>0</v>
      </c>
      <c r="HN32" s="102">
        <f t="shared" si="341"/>
        <v>0</v>
      </c>
      <c r="HO32" s="101">
        <f>(SUMIFS(Caixa!$N$12:$N$5134,Caixa!$B$12:$B$5134,HO$12,Caixa!$L$12:$L$5134,$C32)+SUMIFS(Banco!$M$12:$M$5000,Banco!$B$12:$B$5000,HO$12,Banco!$K$12:$K$5000,$C32))*-1</f>
        <v>0</v>
      </c>
      <c r="HP32" s="101">
        <f>(SUMIFS(Caixa!$N$12:$N$5134,Caixa!$B$12:$B$5134,HP$12,Caixa!$L$12:$L$5134,$C32)+SUMIFS(Banco!$M$12:$M$5000,Banco!$B$12:$B$5000,HP$12,Banco!$K$12:$K$5000,$C32))*-1</f>
        <v>0</v>
      </c>
      <c r="HQ32" s="101">
        <f>(SUMIFS(Caixa!$N$12:$N$5134,Caixa!$B$12:$B$5134,HQ$12,Caixa!$L$12:$L$5134,$C32)+SUMIFS(Banco!$M$12:$M$5000,Banco!$B$12:$B$5000,HQ$12,Banco!$K$12:$K$5000,$C32))*-1</f>
        <v>0</v>
      </c>
      <c r="HR32" s="101">
        <f>(SUMIFS(Caixa!$N$12:$N$5134,Caixa!$B$12:$B$5134,HR$12,Caixa!$L$12:$L$5134,$C32)+SUMIFS(Banco!$M$12:$M$5000,Banco!$B$12:$B$5000,HR$12,Banco!$K$12:$K$5000,$C32))*-1</f>
        <v>0</v>
      </c>
      <c r="HS32" s="101">
        <f>(SUMIFS(Caixa!$N$12:$N$5134,Caixa!$B$12:$B$5134,HS$12,Caixa!$L$12:$L$5134,$C32)+SUMIFS(Banco!$M$12:$M$5000,Banco!$B$12:$B$5000,HS$12,Banco!$K$12:$K$5000,$C32))*-1</f>
        <v>0</v>
      </c>
      <c r="HT32" s="101">
        <f>(SUMIFS(Caixa!$N$12:$N$5134,Caixa!$B$12:$B$5134,HT$12,Caixa!$L$12:$L$5134,$C32)+SUMIFS(Banco!$M$12:$M$5000,Banco!$B$12:$B$5000,HT$12,Banco!$K$12:$K$5000,$C32))*-1</f>
        <v>0</v>
      </c>
      <c r="HU32" s="101">
        <f>(SUMIFS(Caixa!$N$12:$N$5134,Caixa!$B$12:$B$5134,HU$12,Caixa!$L$12:$L$5134,$C32)+SUMIFS(Banco!$M$12:$M$5000,Banco!$B$12:$B$5000,HU$12,Banco!$K$12:$K$5000,$C32))*-1</f>
        <v>0</v>
      </c>
      <c r="HV32" s="101">
        <f>(SUMIFS(Caixa!$N$12:$N$5134,Caixa!$B$12:$B$5134,HV$12,Caixa!$L$12:$L$5134,$C32)+SUMIFS(Banco!$M$12:$M$5000,Banco!$B$12:$B$5000,HV$12,Banco!$K$12:$K$5000,$C32))*-1</f>
        <v>0</v>
      </c>
      <c r="HW32" s="101">
        <f>(SUMIFS(Caixa!$N$12:$N$5134,Caixa!$B$12:$B$5134,HW$12,Caixa!$L$12:$L$5134,$C32)+SUMIFS(Banco!$M$12:$M$5000,Banco!$B$12:$B$5000,HW$12,Banco!$K$12:$K$5000,$C32))*-1</f>
        <v>0</v>
      </c>
      <c r="HX32" s="101">
        <f>(SUMIFS(Caixa!$N$12:$N$5134,Caixa!$B$12:$B$5134,HX$12,Caixa!$L$12:$L$5134,$C32)+SUMIFS(Banco!$M$12:$M$5000,Banco!$B$12:$B$5000,HX$12,Banco!$K$12:$K$5000,$C32))*-1</f>
        <v>0</v>
      </c>
      <c r="HY32" s="101">
        <f>(SUMIFS(Caixa!$N$12:$N$5134,Caixa!$B$12:$B$5134,HY$12,Caixa!$L$12:$L$5134,$C32)+SUMIFS(Banco!$M$12:$M$5000,Banco!$B$12:$B$5000,HY$12,Banco!$K$12:$K$5000,$C32))*-1</f>
        <v>0</v>
      </c>
      <c r="HZ32" s="101">
        <f>(SUMIFS(Caixa!$N$12:$N$5134,Caixa!$B$12:$B$5134,HZ$12,Caixa!$L$12:$L$5134,$C32)+SUMIFS(Banco!$M$12:$M$5000,Banco!$B$12:$B$5000,HZ$12,Banco!$K$12:$K$5000,$C32))*-1</f>
        <v>0</v>
      </c>
      <c r="IA32" s="101">
        <f>(SUMIFS(Caixa!$N$12:$N$5134,Caixa!$B$12:$B$5134,IA$12,Caixa!$L$12:$L$5134,$C32)+SUMIFS(Banco!$M$12:$M$5000,Banco!$B$12:$B$5000,IA$12,Banco!$K$12:$K$5000,$C32))*-1</f>
        <v>0</v>
      </c>
      <c r="IB32" s="101">
        <f>(SUMIFS(Caixa!$N$12:$N$5134,Caixa!$B$12:$B$5134,IB$12,Caixa!$L$12:$L$5134,$C32)+SUMIFS(Banco!$M$12:$M$5000,Banco!$B$12:$B$5000,IB$12,Banco!$K$12:$K$5000,$C32))*-1</f>
        <v>0</v>
      </c>
      <c r="IC32" s="101">
        <f>(SUMIFS(Caixa!$N$12:$N$5134,Caixa!$B$12:$B$5134,IC$12,Caixa!$L$12:$L$5134,$C32)+SUMIFS(Banco!$M$12:$M$5000,Banco!$B$12:$B$5000,IC$12,Banco!$K$12:$K$5000,$C32))*-1</f>
        <v>0</v>
      </c>
      <c r="ID32" s="101">
        <f>(SUMIFS(Caixa!$N$12:$N$5134,Caixa!$B$12:$B$5134,ID$12,Caixa!$L$12:$L$5134,$C32)+SUMIFS(Banco!$M$12:$M$5000,Banco!$B$12:$B$5000,ID$12,Banco!$K$12:$K$5000,$C32))*-1</f>
        <v>0</v>
      </c>
      <c r="IE32" s="101">
        <f>(SUMIFS(Caixa!$N$12:$N$5134,Caixa!$B$12:$B$5134,IE$12,Caixa!$L$12:$L$5134,$C32)+SUMIFS(Banco!$M$12:$M$5000,Banco!$B$12:$B$5000,IE$12,Banco!$K$12:$K$5000,$C32))*-1</f>
        <v>0</v>
      </c>
      <c r="IF32" s="101">
        <f>(SUMIFS(Caixa!$N$12:$N$5134,Caixa!$B$12:$B$5134,IF$12,Caixa!$L$12:$L$5134,$C32)+SUMIFS(Banco!$M$12:$M$5000,Banco!$B$12:$B$5000,IF$12,Banco!$K$12:$K$5000,$C32))*-1</f>
        <v>0</v>
      </c>
      <c r="IG32" s="101">
        <f>(SUMIFS(Caixa!$N$12:$N$5134,Caixa!$B$12:$B$5134,IG$12,Caixa!$L$12:$L$5134,$C32)+SUMIFS(Banco!$M$12:$M$5000,Banco!$B$12:$B$5000,IG$12,Banco!$K$12:$K$5000,$C32))*-1</f>
        <v>0</v>
      </c>
      <c r="IH32" s="101">
        <f>(SUMIFS(Caixa!$N$12:$N$5134,Caixa!$B$12:$B$5134,IH$12,Caixa!$L$12:$L$5134,$C32)+SUMIFS(Banco!$M$12:$M$5000,Banco!$B$12:$B$5000,IH$12,Banco!$K$12:$K$5000,$C32))*-1</f>
        <v>0</v>
      </c>
      <c r="II32" s="101">
        <f>(SUMIFS(Caixa!$N$12:$N$5134,Caixa!$B$12:$B$5134,II$12,Caixa!$L$12:$L$5134,$C32)+SUMIFS(Banco!$M$12:$M$5000,Banco!$B$12:$B$5000,II$12,Banco!$K$12:$K$5000,$C32))*-1</f>
        <v>0</v>
      </c>
      <c r="IJ32" s="101">
        <f>(SUMIFS(Caixa!$N$12:$N$5134,Caixa!$B$12:$B$5134,IJ$12,Caixa!$L$12:$L$5134,$C32)+SUMIFS(Banco!$M$12:$M$5000,Banco!$B$12:$B$5000,IJ$12,Banco!$K$12:$K$5000,$C32))*-1</f>
        <v>0</v>
      </c>
      <c r="IK32" s="101">
        <f>(SUMIFS(Caixa!$N$12:$N$5134,Caixa!$B$12:$B$5134,IK$12,Caixa!$L$12:$L$5134,$C32)+SUMIFS(Banco!$M$12:$M$5000,Banco!$B$12:$B$5000,IK$12,Banco!$K$12:$K$5000,$C32))*-1</f>
        <v>0</v>
      </c>
      <c r="IL32" s="101">
        <f>(SUMIFS(Caixa!$N$12:$N$5134,Caixa!$B$12:$B$5134,IL$12,Caixa!$L$12:$L$5134,$C32)+SUMIFS(Banco!$M$12:$M$5000,Banco!$B$12:$B$5000,IL$12,Banco!$K$12:$K$5000,$C32))*-1</f>
        <v>0</v>
      </c>
      <c r="IM32" s="101">
        <f>(SUMIFS(Caixa!$N$12:$N$5134,Caixa!$B$12:$B$5134,IM$12,Caixa!$L$12:$L$5134,$C32)+SUMIFS(Banco!$M$12:$M$5000,Banco!$B$12:$B$5000,IM$12,Banco!$K$12:$K$5000,$C32))*-1</f>
        <v>0</v>
      </c>
      <c r="IN32" s="101">
        <f>(SUMIFS(Caixa!$N$12:$N$5134,Caixa!$B$12:$B$5134,IN$12,Caixa!$L$12:$L$5134,$C32)+SUMIFS(Banco!$M$12:$M$5000,Banco!$B$12:$B$5000,IN$12,Banco!$K$12:$K$5000,$C32))*-1</f>
        <v>0</v>
      </c>
      <c r="IO32" s="101">
        <f>(SUMIFS(Caixa!$N$12:$N$5134,Caixa!$B$12:$B$5134,IO$12,Caixa!$L$12:$L$5134,$C32)+SUMIFS(Banco!$M$12:$M$5000,Banco!$B$12:$B$5000,IO$12,Banco!$K$12:$K$5000,$C32))*-1</f>
        <v>0</v>
      </c>
      <c r="IP32" s="101">
        <f>(SUMIFS(Caixa!$N$12:$N$5134,Caixa!$B$12:$B$5134,IP$12,Caixa!$L$12:$L$5134,$C32)+SUMIFS(Banco!$M$12:$M$5000,Banco!$B$12:$B$5000,IP$12,Banco!$K$12:$K$5000,$C32))*-1</f>
        <v>0</v>
      </c>
      <c r="IQ32" s="101">
        <f>(SUMIFS(Caixa!$N$12:$N$5134,Caixa!$B$12:$B$5134,IQ$12,Caixa!$L$12:$L$5134,$C32)+SUMIFS(Banco!$M$12:$M$5000,Banco!$B$12:$B$5000,IQ$12,Banco!$K$12:$K$5000,$C32))*-1</f>
        <v>0</v>
      </c>
      <c r="IR32" s="101">
        <f>(SUMIFS(Caixa!$N$12:$N$5134,Caixa!$B$12:$B$5134,IR$12,Caixa!$L$12:$L$5134,$C32)+SUMIFS(Banco!$M$12:$M$5000,Banco!$B$12:$B$5000,IR$12,Banco!$K$12:$K$5000,$C32))*-1</f>
        <v>0</v>
      </c>
      <c r="IS32" s="101">
        <f>(SUMIFS(Caixa!$N$12:$N$5134,Caixa!$B$12:$B$5134,IS$12,Caixa!$L$12:$L$5134,$C32)+SUMIFS(Banco!$M$12:$M$5000,Banco!$B$12:$B$5000,IS$12,Banco!$K$12:$K$5000,$C32))*-1</f>
        <v>0</v>
      </c>
      <c r="IT32" s="102">
        <f t="shared" si="342"/>
        <v>0</v>
      </c>
      <c r="IU32" s="101">
        <f>(SUMIFS(Caixa!$N$12:$N$5134,Caixa!$B$12:$B$5134,IU$12,Caixa!$L$12:$L$5134,$C32)+SUMIFS(Banco!$M$12:$M$5000,Banco!$B$12:$B$5000,IU$12,Banco!$K$12:$K$5000,$C32))*-1</f>
        <v>0</v>
      </c>
      <c r="IV32" s="101">
        <f>(SUMIFS(Caixa!$N$12:$N$5134,Caixa!$B$12:$B$5134,IV$12,Caixa!$L$12:$L$5134,$C32)+SUMIFS(Banco!$M$12:$M$5000,Banco!$B$12:$B$5000,IV$12,Banco!$K$12:$K$5000,$C32))*-1</f>
        <v>0</v>
      </c>
      <c r="IW32" s="101">
        <f>(SUMIFS(Caixa!$N$12:$N$5134,Caixa!$B$12:$B$5134,IW$12,Caixa!$L$12:$L$5134,$C32)+SUMIFS(Banco!$M$12:$M$5000,Banco!$B$12:$B$5000,IW$12,Banco!$K$12:$K$5000,$C32))*-1</f>
        <v>0</v>
      </c>
      <c r="IX32" s="101">
        <f>(SUMIFS(Caixa!$N$12:$N$5134,Caixa!$B$12:$B$5134,IX$12,Caixa!$L$12:$L$5134,$C32)+SUMIFS(Banco!$M$12:$M$5000,Banco!$B$12:$B$5000,IX$12,Banco!$K$12:$K$5000,$C32))*-1</f>
        <v>0</v>
      </c>
      <c r="IY32" s="101">
        <f>(SUMIFS(Caixa!$N$12:$N$5134,Caixa!$B$12:$B$5134,IY$12,Caixa!$L$12:$L$5134,$C32)+SUMIFS(Banco!$M$12:$M$5000,Banco!$B$12:$B$5000,IY$12,Banco!$K$12:$K$5000,$C32))*-1</f>
        <v>0</v>
      </c>
      <c r="IZ32" s="101">
        <f>(SUMIFS(Caixa!$N$12:$N$5134,Caixa!$B$12:$B$5134,IZ$12,Caixa!$L$12:$L$5134,$C32)+SUMIFS(Banco!$M$12:$M$5000,Banco!$B$12:$B$5000,IZ$12,Banco!$K$12:$K$5000,$C32))*-1</f>
        <v>0</v>
      </c>
      <c r="JA32" s="101">
        <f>(SUMIFS(Caixa!$N$12:$N$5134,Caixa!$B$12:$B$5134,JA$12,Caixa!$L$12:$L$5134,$C32)+SUMIFS(Banco!$M$12:$M$5000,Banco!$B$12:$B$5000,JA$12,Banco!$K$12:$K$5000,$C32))*-1</f>
        <v>0</v>
      </c>
      <c r="JB32" s="101">
        <f>(SUMIFS(Caixa!$N$12:$N$5134,Caixa!$B$12:$B$5134,JB$12,Caixa!$L$12:$L$5134,$C32)+SUMIFS(Banco!$M$12:$M$5000,Banco!$B$12:$B$5000,JB$12,Banco!$K$12:$K$5000,$C32))*-1</f>
        <v>0</v>
      </c>
      <c r="JC32" s="101">
        <f>(SUMIFS(Caixa!$N$12:$N$5134,Caixa!$B$12:$B$5134,JC$12,Caixa!$L$12:$L$5134,$C32)+SUMIFS(Banco!$M$12:$M$5000,Banco!$B$12:$B$5000,JC$12,Banco!$K$12:$K$5000,$C32))*-1</f>
        <v>0</v>
      </c>
      <c r="JD32" s="101">
        <f>(SUMIFS(Caixa!$N$12:$N$5134,Caixa!$B$12:$B$5134,JD$12,Caixa!$L$12:$L$5134,$C32)+SUMIFS(Banco!$M$12:$M$5000,Banco!$B$12:$B$5000,JD$12,Banco!$K$12:$K$5000,$C32))*-1</f>
        <v>0</v>
      </c>
      <c r="JE32" s="101">
        <f>(SUMIFS(Caixa!$N$12:$N$5134,Caixa!$B$12:$B$5134,JE$12,Caixa!$L$12:$L$5134,$C32)+SUMIFS(Banco!$M$12:$M$5000,Banco!$B$12:$B$5000,JE$12,Banco!$K$12:$K$5000,$C32))*-1</f>
        <v>0</v>
      </c>
      <c r="JF32" s="101">
        <f>(SUMIFS(Caixa!$N$12:$N$5134,Caixa!$B$12:$B$5134,JF$12,Caixa!$L$12:$L$5134,$C32)+SUMIFS(Banco!$M$12:$M$5000,Banco!$B$12:$B$5000,JF$12,Banco!$K$12:$K$5000,$C32))*-1</f>
        <v>0</v>
      </c>
      <c r="JG32" s="101">
        <f>(SUMIFS(Caixa!$N$12:$N$5134,Caixa!$B$12:$B$5134,JG$12,Caixa!$L$12:$L$5134,$C32)+SUMIFS(Banco!$M$12:$M$5000,Banco!$B$12:$B$5000,JG$12,Banco!$K$12:$K$5000,$C32))*-1</f>
        <v>0</v>
      </c>
      <c r="JH32" s="101">
        <f>(SUMIFS(Caixa!$N$12:$N$5134,Caixa!$B$12:$B$5134,JH$12,Caixa!$L$12:$L$5134,$C32)+SUMIFS(Banco!$M$12:$M$5000,Banco!$B$12:$B$5000,JH$12,Banco!$K$12:$K$5000,$C32))*-1</f>
        <v>0</v>
      </c>
      <c r="JI32" s="101">
        <f>(SUMIFS(Caixa!$N$12:$N$5134,Caixa!$B$12:$B$5134,JI$12,Caixa!$L$12:$L$5134,$C32)+SUMIFS(Banco!$M$12:$M$5000,Banco!$B$12:$B$5000,JI$12,Banco!$K$12:$K$5000,$C32))*-1</f>
        <v>0</v>
      </c>
      <c r="JJ32" s="101">
        <f>(SUMIFS(Caixa!$N$12:$N$5134,Caixa!$B$12:$B$5134,JJ$12,Caixa!$L$12:$L$5134,$C32)+SUMIFS(Banco!$M$12:$M$5000,Banco!$B$12:$B$5000,JJ$12,Banco!$K$12:$K$5000,$C32))*-1</f>
        <v>0</v>
      </c>
      <c r="JK32" s="101">
        <f>(SUMIFS(Caixa!$N$12:$N$5134,Caixa!$B$12:$B$5134,JK$12,Caixa!$L$12:$L$5134,$C32)+SUMIFS(Banco!$M$12:$M$5000,Banco!$B$12:$B$5000,JK$12,Banco!$K$12:$K$5000,$C32))*-1</f>
        <v>0</v>
      </c>
      <c r="JL32" s="101">
        <f>(SUMIFS(Caixa!$N$12:$N$5134,Caixa!$B$12:$B$5134,JL$12,Caixa!$L$12:$L$5134,$C32)+SUMIFS(Banco!$M$12:$M$5000,Banco!$B$12:$B$5000,JL$12,Banco!$K$12:$K$5000,$C32))*-1</f>
        <v>0</v>
      </c>
      <c r="JM32" s="101">
        <f>(SUMIFS(Caixa!$N$12:$N$5134,Caixa!$B$12:$B$5134,JM$12,Caixa!$L$12:$L$5134,$C32)+SUMIFS(Banco!$M$12:$M$5000,Banco!$B$12:$B$5000,JM$12,Banco!$K$12:$K$5000,$C32))*-1</f>
        <v>0</v>
      </c>
      <c r="JN32" s="101">
        <f>(SUMIFS(Caixa!$N$12:$N$5134,Caixa!$B$12:$B$5134,JN$12,Caixa!$L$12:$L$5134,$C32)+SUMIFS(Banco!$M$12:$M$5000,Banco!$B$12:$B$5000,JN$12,Banco!$K$12:$K$5000,$C32))*-1</f>
        <v>0</v>
      </c>
      <c r="JO32" s="101">
        <f>(SUMIFS(Caixa!$N$12:$N$5134,Caixa!$B$12:$B$5134,JO$12,Caixa!$L$12:$L$5134,$C32)+SUMIFS(Banco!$M$12:$M$5000,Banco!$B$12:$B$5000,JO$12,Banco!$K$12:$K$5000,$C32))*-1</f>
        <v>0</v>
      </c>
      <c r="JP32" s="101">
        <f>(SUMIFS(Caixa!$N$12:$N$5134,Caixa!$B$12:$B$5134,JP$12,Caixa!$L$12:$L$5134,$C32)+SUMIFS(Banco!$M$12:$M$5000,Banco!$B$12:$B$5000,JP$12,Banco!$K$12:$K$5000,$C32))*-1</f>
        <v>0</v>
      </c>
      <c r="JQ32" s="101">
        <f>(SUMIFS(Caixa!$N$12:$N$5134,Caixa!$B$12:$B$5134,JQ$12,Caixa!$L$12:$L$5134,$C32)+SUMIFS(Banco!$M$12:$M$5000,Banco!$B$12:$B$5000,JQ$12,Banco!$K$12:$K$5000,$C32))*-1</f>
        <v>0</v>
      </c>
      <c r="JR32" s="101">
        <f>(SUMIFS(Caixa!$N$12:$N$5134,Caixa!$B$12:$B$5134,JR$12,Caixa!$L$12:$L$5134,$C32)+SUMIFS(Banco!$M$12:$M$5000,Banco!$B$12:$B$5000,JR$12,Banco!$K$12:$K$5000,$C32))*-1</f>
        <v>0</v>
      </c>
      <c r="JS32" s="101">
        <f>(SUMIFS(Caixa!$N$12:$N$5134,Caixa!$B$12:$B$5134,JS$12,Caixa!$L$12:$L$5134,$C32)+SUMIFS(Banco!$M$12:$M$5000,Banco!$B$12:$B$5000,JS$12,Banco!$K$12:$K$5000,$C32))*-1</f>
        <v>0</v>
      </c>
      <c r="JT32" s="101">
        <f>(SUMIFS(Caixa!$N$12:$N$5134,Caixa!$B$12:$B$5134,JT$12,Caixa!$L$12:$L$5134,$C32)+SUMIFS(Banco!$M$12:$M$5000,Banco!$B$12:$B$5000,JT$12,Banco!$K$12:$K$5000,$C32))*-1</f>
        <v>0</v>
      </c>
      <c r="JU32" s="101">
        <f>(SUMIFS(Caixa!$N$12:$N$5134,Caixa!$B$12:$B$5134,JU$12,Caixa!$L$12:$L$5134,$C32)+SUMIFS(Banco!$M$12:$M$5000,Banco!$B$12:$B$5000,JU$12,Banco!$K$12:$K$5000,$C32))*-1</f>
        <v>0</v>
      </c>
      <c r="JV32" s="101">
        <f>(SUMIFS(Caixa!$N$12:$N$5134,Caixa!$B$12:$B$5134,JV$12,Caixa!$L$12:$L$5134,$C32)+SUMIFS(Banco!$M$12:$M$5000,Banco!$B$12:$B$5000,JV$12,Banco!$K$12:$K$5000,$C32))*-1</f>
        <v>0</v>
      </c>
      <c r="JW32" s="101">
        <f>(SUMIFS(Caixa!$N$12:$N$5134,Caixa!$B$12:$B$5134,JW$12,Caixa!$L$12:$L$5134,$C32)+SUMIFS(Banco!$M$12:$M$5000,Banco!$B$12:$B$5000,JW$12,Banco!$K$12:$K$5000,$C32))*-1</f>
        <v>0</v>
      </c>
      <c r="JX32" s="101">
        <f>(SUMIFS(Caixa!$N$12:$N$5134,Caixa!$B$12:$B$5134,JX$12,Caixa!$L$12:$L$5134,$C32)+SUMIFS(Banco!$M$12:$M$5000,Banco!$B$12:$B$5000,JX$12,Banco!$K$12:$K$5000,$C32))*-1</f>
        <v>0</v>
      </c>
      <c r="JY32" s="102">
        <f t="shared" si="336"/>
        <v>0</v>
      </c>
      <c r="JZ32" s="101">
        <f>(SUMIFS(Caixa!$N$12:$N$5134,Caixa!$B$12:$B$5134,JZ$12,Caixa!$L$12:$L$5134,$C32)+SUMIFS(Banco!$M$12:$M$5000,Banco!$B$12:$B$5000,JZ$12,Banco!$K$12:$K$5000,$C32))*-1</f>
        <v>0</v>
      </c>
      <c r="KA32" s="101">
        <f>(SUMIFS(Caixa!$N$12:$N$5134,Caixa!$B$12:$B$5134,KA$12,Caixa!$L$12:$L$5134,$C32)+SUMIFS(Banco!$M$12:$M$5000,Banco!$B$12:$B$5000,KA$12,Banco!$K$12:$K$5000,$C32))*-1</f>
        <v>0</v>
      </c>
      <c r="KB32" s="101">
        <f>(SUMIFS(Caixa!$N$12:$N$5134,Caixa!$B$12:$B$5134,KB$12,Caixa!$L$12:$L$5134,$C32)+SUMIFS(Banco!$M$12:$M$5000,Banco!$B$12:$B$5000,KB$12,Banco!$K$12:$K$5000,$C32))*-1</f>
        <v>0</v>
      </c>
      <c r="KC32" s="101">
        <f>(SUMIFS(Caixa!$N$12:$N$5134,Caixa!$B$12:$B$5134,KC$12,Caixa!$L$12:$L$5134,$C32)+SUMIFS(Banco!$M$12:$M$5000,Banco!$B$12:$B$5000,KC$12,Banco!$K$12:$K$5000,$C32))*-1</f>
        <v>0</v>
      </c>
      <c r="KD32" s="101">
        <f>(SUMIFS(Caixa!$N$12:$N$5134,Caixa!$B$12:$B$5134,KD$12,Caixa!$L$12:$L$5134,$C32)+SUMIFS(Banco!$M$12:$M$5000,Banco!$B$12:$B$5000,KD$12,Banco!$K$12:$K$5000,$C32))*-1</f>
        <v>0</v>
      </c>
      <c r="KE32" s="101">
        <f>(SUMIFS(Caixa!$N$12:$N$5134,Caixa!$B$12:$B$5134,KE$12,Caixa!$L$12:$L$5134,$C32)+SUMIFS(Banco!$M$12:$M$5000,Banco!$B$12:$B$5000,KE$12,Banco!$K$12:$K$5000,$C32))*-1</f>
        <v>0</v>
      </c>
      <c r="KF32" s="101">
        <f>(SUMIFS(Caixa!$N$12:$N$5134,Caixa!$B$12:$B$5134,KF$12,Caixa!$L$12:$L$5134,$C32)+SUMIFS(Banco!$M$12:$M$5000,Banco!$B$12:$B$5000,KF$12,Banco!$K$12:$K$5000,$C32))*-1</f>
        <v>0</v>
      </c>
      <c r="KG32" s="101">
        <f>(SUMIFS(Caixa!$N$12:$N$5134,Caixa!$B$12:$B$5134,KG$12,Caixa!$L$12:$L$5134,$C32)+SUMIFS(Banco!$M$12:$M$5000,Banco!$B$12:$B$5000,KG$12,Banco!$K$12:$K$5000,$C32))*-1</f>
        <v>0</v>
      </c>
      <c r="KH32" s="101">
        <f>(SUMIFS(Caixa!$N$12:$N$5134,Caixa!$B$12:$B$5134,KH$12,Caixa!$L$12:$L$5134,$C32)+SUMIFS(Banco!$M$12:$M$5000,Banco!$B$12:$B$5000,KH$12,Banco!$K$12:$K$5000,$C32))*-1</f>
        <v>0</v>
      </c>
      <c r="KI32" s="101">
        <f>(SUMIFS(Caixa!$N$12:$N$5134,Caixa!$B$12:$B$5134,KI$12,Caixa!$L$12:$L$5134,$C32)+SUMIFS(Banco!$M$12:$M$5000,Banco!$B$12:$B$5000,KI$12,Banco!$K$12:$K$5000,$C32))*-1</f>
        <v>0</v>
      </c>
      <c r="KJ32" s="101">
        <f>(SUMIFS(Caixa!$N$12:$N$5134,Caixa!$B$12:$B$5134,KJ$12,Caixa!$L$12:$L$5134,$C32)+SUMIFS(Banco!$M$12:$M$5000,Banco!$B$12:$B$5000,KJ$12,Banco!$K$12:$K$5000,$C32))*-1</f>
        <v>0</v>
      </c>
      <c r="KK32" s="101">
        <f>(SUMIFS(Caixa!$N$12:$N$5134,Caixa!$B$12:$B$5134,KK$12,Caixa!$L$12:$L$5134,$C32)+SUMIFS(Banco!$M$12:$M$5000,Banco!$B$12:$B$5000,KK$12,Banco!$K$12:$K$5000,$C32))*-1</f>
        <v>0</v>
      </c>
      <c r="KL32" s="101">
        <f>(SUMIFS(Caixa!$N$12:$N$5134,Caixa!$B$12:$B$5134,KL$12,Caixa!$L$12:$L$5134,$C32)+SUMIFS(Banco!$M$12:$M$5000,Banco!$B$12:$B$5000,KL$12,Banco!$K$12:$K$5000,$C32))*-1</f>
        <v>0</v>
      </c>
      <c r="KM32" s="101">
        <f>(SUMIFS(Caixa!$N$12:$N$5134,Caixa!$B$12:$B$5134,KM$12,Caixa!$L$12:$L$5134,$C32)+SUMIFS(Banco!$M$12:$M$5000,Banco!$B$12:$B$5000,KM$12,Banco!$K$12:$K$5000,$C32))*-1</f>
        <v>0</v>
      </c>
      <c r="KN32" s="101">
        <f>(SUMIFS(Caixa!$N$12:$N$5134,Caixa!$B$12:$B$5134,KN$12,Caixa!$L$12:$L$5134,$C32)+SUMIFS(Banco!$M$12:$M$5000,Banco!$B$12:$B$5000,KN$12,Banco!$K$12:$K$5000,$C32))*-1</f>
        <v>0</v>
      </c>
      <c r="KO32" s="101">
        <f>(SUMIFS(Caixa!$N$12:$N$5134,Caixa!$B$12:$B$5134,KO$12,Caixa!$L$12:$L$5134,$C32)+SUMIFS(Banco!$M$12:$M$5000,Banco!$B$12:$B$5000,KO$12,Banco!$K$12:$K$5000,$C32))*-1</f>
        <v>0</v>
      </c>
      <c r="KP32" s="101">
        <f>(SUMIFS(Caixa!$N$12:$N$5134,Caixa!$B$12:$B$5134,KP$12,Caixa!$L$12:$L$5134,$C32)+SUMIFS(Banco!$M$12:$M$5000,Banco!$B$12:$B$5000,KP$12,Banco!$K$12:$K$5000,$C32))*-1</f>
        <v>0</v>
      </c>
      <c r="KQ32" s="101">
        <f>(SUMIFS(Caixa!$N$12:$N$5134,Caixa!$B$12:$B$5134,KQ$12,Caixa!$L$12:$L$5134,$C32)+SUMIFS(Banco!$M$12:$M$5000,Banco!$B$12:$B$5000,KQ$12,Banco!$K$12:$K$5000,$C32))*-1</f>
        <v>0</v>
      </c>
      <c r="KR32" s="101">
        <f>(SUMIFS(Caixa!$N$12:$N$5134,Caixa!$B$12:$B$5134,KR$12,Caixa!$L$12:$L$5134,$C32)+SUMIFS(Banco!$M$12:$M$5000,Banco!$B$12:$B$5000,KR$12,Banco!$K$12:$K$5000,$C32))*-1</f>
        <v>0</v>
      </c>
      <c r="KS32" s="101">
        <f>(SUMIFS(Caixa!$N$12:$N$5134,Caixa!$B$12:$B$5134,KS$12,Caixa!$L$12:$L$5134,$C32)+SUMIFS(Banco!$M$12:$M$5000,Banco!$B$12:$B$5000,KS$12,Banco!$K$12:$K$5000,$C32))*-1</f>
        <v>0</v>
      </c>
      <c r="KT32" s="101">
        <f>(SUMIFS(Caixa!$N$12:$N$5134,Caixa!$B$12:$B$5134,KT$12,Caixa!$L$12:$L$5134,$C32)+SUMIFS(Banco!$M$12:$M$5000,Banco!$B$12:$B$5000,KT$12,Banco!$K$12:$K$5000,$C32))*-1</f>
        <v>0</v>
      </c>
      <c r="KU32" s="101">
        <f>(SUMIFS(Caixa!$N$12:$N$5134,Caixa!$B$12:$B$5134,KU$12,Caixa!$L$12:$L$5134,$C32)+SUMIFS(Banco!$M$12:$M$5000,Banco!$B$12:$B$5000,KU$12,Banco!$K$12:$K$5000,$C32))*-1</f>
        <v>0</v>
      </c>
      <c r="KV32" s="101">
        <f>(SUMIFS(Caixa!$N$12:$N$5134,Caixa!$B$12:$B$5134,KV$12,Caixa!$L$12:$L$5134,$C32)+SUMIFS(Banco!$M$12:$M$5000,Banco!$B$12:$B$5000,KV$12,Banco!$K$12:$K$5000,$C32))*-1</f>
        <v>0</v>
      </c>
      <c r="KW32" s="101">
        <f>(SUMIFS(Caixa!$N$12:$N$5134,Caixa!$B$12:$B$5134,KW$12,Caixa!$L$12:$L$5134,$C32)+SUMIFS(Banco!$M$12:$M$5000,Banco!$B$12:$B$5000,KW$12,Banco!$K$12:$K$5000,$C32))*-1</f>
        <v>0</v>
      </c>
      <c r="KX32" s="101">
        <f>(SUMIFS(Caixa!$N$12:$N$5134,Caixa!$B$12:$B$5134,KX$12,Caixa!$L$12:$L$5134,$C32)+SUMIFS(Banco!$M$12:$M$5000,Banco!$B$12:$B$5000,KX$12,Banco!$K$12:$K$5000,$C32))*-1</f>
        <v>0</v>
      </c>
      <c r="KY32" s="101">
        <f>(SUMIFS(Caixa!$N$12:$N$5134,Caixa!$B$12:$B$5134,KY$12,Caixa!$L$12:$L$5134,$C32)+SUMIFS(Banco!$M$12:$M$5000,Banco!$B$12:$B$5000,KY$12,Banco!$K$12:$K$5000,$C32))*-1</f>
        <v>0</v>
      </c>
      <c r="KZ32" s="101">
        <f>(SUMIFS(Caixa!$N$12:$N$5134,Caixa!$B$12:$B$5134,KZ$12,Caixa!$L$12:$L$5134,$C32)+SUMIFS(Banco!$M$12:$M$5000,Banco!$B$12:$B$5000,KZ$12,Banco!$K$12:$K$5000,$C32))*-1</f>
        <v>0</v>
      </c>
      <c r="LA32" s="101">
        <f>(SUMIFS(Caixa!$N$12:$N$5134,Caixa!$B$12:$B$5134,LA$12,Caixa!$L$12:$L$5134,$C32)+SUMIFS(Banco!$M$12:$M$5000,Banco!$B$12:$B$5000,LA$12,Banco!$K$12:$K$5000,$C32))*-1</f>
        <v>0</v>
      </c>
      <c r="LB32" s="101">
        <f>(SUMIFS(Caixa!$N$12:$N$5134,Caixa!$B$12:$B$5134,LB$12,Caixa!$L$12:$L$5134,$C32)+SUMIFS(Banco!$M$12:$M$5000,Banco!$B$12:$B$5000,LB$12,Banco!$K$12:$K$5000,$C32))*-1</f>
        <v>0</v>
      </c>
      <c r="LC32" s="101">
        <f>(SUMIFS(Caixa!$N$12:$N$5134,Caixa!$B$12:$B$5134,LC$12,Caixa!$L$12:$L$5134,$C32)+SUMIFS(Banco!$M$12:$M$5000,Banco!$B$12:$B$5000,LC$12,Banco!$K$12:$K$5000,$C32))*-1</f>
        <v>0</v>
      </c>
      <c r="LD32" s="101">
        <f>(SUMIFS(Caixa!$N$12:$N$5134,Caixa!$B$12:$B$5134,LD$12,Caixa!$L$12:$L$5134,$C32)+SUMIFS(Banco!$M$12:$M$5000,Banco!$B$12:$B$5000,LD$12,Banco!$K$12:$K$5000,$C32))*-1</f>
        <v>0</v>
      </c>
      <c r="LE32" s="102">
        <f t="shared" si="343"/>
        <v>0</v>
      </c>
      <c r="LF32" s="101">
        <f>(SUMIFS(Caixa!$N$12:$N$5134,Caixa!$B$12:$B$5134,LF$12,Caixa!$L$12:$L$5134,$C32)+SUMIFS(Banco!$M$12:$M$5000,Banco!$B$12:$B$5000,LF$12,Banco!$K$12:$K$5000,$C32))*-1</f>
        <v>0</v>
      </c>
      <c r="LG32" s="101">
        <f>(SUMIFS(Caixa!$N$12:$N$5134,Caixa!$B$12:$B$5134,LG$12,Caixa!$L$12:$L$5134,$C32)+SUMIFS(Banco!$M$12:$M$5000,Banco!$B$12:$B$5000,LG$12,Banco!$K$12:$K$5000,$C32))*-1</f>
        <v>0</v>
      </c>
      <c r="LH32" s="101">
        <f>(SUMIFS(Caixa!$N$12:$N$5134,Caixa!$B$12:$B$5134,LH$12,Caixa!$L$12:$L$5134,$C32)+SUMIFS(Banco!$M$12:$M$5000,Banco!$B$12:$B$5000,LH$12,Banco!$K$12:$K$5000,$C32))*-1</f>
        <v>0</v>
      </c>
      <c r="LI32" s="101">
        <f>(SUMIFS(Caixa!$N$12:$N$5134,Caixa!$B$12:$B$5134,LI$12,Caixa!$L$12:$L$5134,$C32)+SUMIFS(Banco!$M$12:$M$5000,Banco!$B$12:$B$5000,LI$12,Banco!$K$12:$K$5000,$C32))*-1</f>
        <v>0</v>
      </c>
      <c r="LJ32" s="101">
        <f>(SUMIFS(Caixa!$N$12:$N$5134,Caixa!$B$12:$B$5134,LJ$12,Caixa!$L$12:$L$5134,$C32)+SUMIFS(Banco!$M$12:$M$5000,Banco!$B$12:$B$5000,LJ$12,Banco!$K$12:$K$5000,$C32))*-1</f>
        <v>0</v>
      </c>
      <c r="LK32" s="101">
        <f>(SUMIFS(Caixa!$N$12:$N$5134,Caixa!$B$12:$B$5134,LK$12,Caixa!$L$12:$L$5134,$C32)+SUMIFS(Banco!$M$12:$M$5000,Banco!$B$12:$B$5000,LK$12,Banco!$K$12:$K$5000,$C32))*-1</f>
        <v>0</v>
      </c>
      <c r="LL32" s="101">
        <f>(SUMIFS(Caixa!$N$12:$N$5134,Caixa!$B$12:$B$5134,LL$12,Caixa!$L$12:$L$5134,$C32)+SUMIFS(Banco!$M$12:$M$5000,Banco!$B$12:$B$5000,LL$12,Banco!$K$12:$K$5000,$C32))*-1</f>
        <v>0</v>
      </c>
      <c r="LM32" s="101">
        <f>(SUMIFS(Caixa!$N$12:$N$5134,Caixa!$B$12:$B$5134,LM$12,Caixa!$L$12:$L$5134,$C32)+SUMIFS(Banco!$M$12:$M$5000,Banco!$B$12:$B$5000,LM$12,Banco!$K$12:$K$5000,$C32))*-1</f>
        <v>0</v>
      </c>
      <c r="LN32" s="101">
        <f>(SUMIFS(Caixa!$N$12:$N$5134,Caixa!$B$12:$B$5134,LN$12,Caixa!$L$12:$L$5134,$C32)+SUMIFS(Banco!$M$12:$M$5000,Banco!$B$12:$B$5000,LN$12,Banco!$K$12:$K$5000,$C32))*-1</f>
        <v>0</v>
      </c>
      <c r="LO32" s="101">
        <f>(SUMIFS(Caixa!$N$12:$N$5134,Caixa!$B$12:$B$5134,LO$12,Caixa!$L$12:$L$5134,$C32)+SUMIFS(Banco!$M$12:$M$5000,Banco!$B$12:$B$5000,LO$12,Banco!$K$12:$K$5000,$C32))*-1</f>
        <v>0</v>
      </c>
      <c r="LP32" s="101">
        <f>(SUMIFS(Caixa!$N$12:$N$5134,Caixa!$B$12:$B$5134,LP$12,Caixa!$L$12:$L$5134,$C32)+SUMIFS(Banco!$M$12:$M$5000,Banco!$B$12:$B$5000,LP$12,Banco!$K$12:$K$5000,$C32))*-1</f>
        <v>0</v>
      </c>
      <c r="LQ32" s="101">
        <f>(SUMIFS(Caixa!$N$12:$N$5134,Caixa!$B$12:$B$5134,LQ$12,Caixa!$L$12:$L$5134,$C32)+SUMIFS(Banco!$M$12:$M$5000,Banco!$B$12:$B$5000,LQ$12,Banco!$K$12:$K$5000,$C32))*-1</f>
        <v>0</v>
      </c>
      <c r="LR32" s="101">
        <f>(SUMIFS(Caixa!$N$12:$N$5134,Caixa!$B$12:$B$5134,LR$12,Caixa!$L$12:$L$5134,$C32)+SUMIFS(Banco!$M$12:$M$5000,Banco!$B$12:$B$5000,LR$12,Banco!$K$12:$K$5000,$C32))*-1</f>
        <v>0</v>
      </c>
      <c r="LS32" s="101">
        <f>(SUMIFS(Caixa!$N$12:$N$5134,Caixa!$B$12:$B$5134,LS$12,Caixa!$L$12:$L$5134,$C32)+SUMIFS(Banco!$M$12:$M$5000,Banco!$B$12:$B$5000,LS$12,Banco!$K$12:$K$5000,$C32))*-1</f>
        <v>0</v>
      </c>
      <c r="LT32" s="101">
        <f>(SUMIFS(Caixa!$N$12:$N$5134,Caixa!$B$12:$B$5134,LT$12,Caixa!$L$12:$L$5134,$C32)+SUMIFS(Banco!$M$12:$M$5000,Banco!$B$12:$B$5000,LT$12,Banco!$K$12:$K$5000,$C32))*-1</f>
        <v>0</v>
      </c>
      <c r="LU32" s="101">
        <f>(SUMIFS(Caixa!$N$12:$N$5134,Caixa!$B$12:$B$5134,LU$12,Caixa!$L$12:$L$5134,$C32)+SUMIFS(Banco!$M$12:$M$5000,Banco!$B$12:$B$5000,LU$12,Banco!$K$12:$K$5000,$C32))*-1</f>
        <v>0</v>
      </c>
      <c r="LV32" s="101">
        <f>(SUMIFS(Caixa!$N$12:$N$5134,Caixa!$B$12:$B$5134,LV$12,Caixa!$L$12:$L$5134,$C32)+SUMIFS(Banco!$M$12:$M$5000,Banco!$B$12:$B$5000,LV$12,Banco!$K$12:$K$5000,$C32))*-1</f>
        <v>0</v>
      </c>
      <c r="LW32" s="101">
        <f>(SUMIFS(Caixa!$N$12:$N$5134,Caixa!$B$12:$B$5134,LW$12,Caixa!$L$12:$L$5134,$C32)+SUMIFS(Banco!$M$12:$M$5000,Banco!$B$12:$B$5000,LW$12,Banco!$K$12:$K$5000,$C32))*-1</f>
        <v>0</v>
      </c>
      <c r="LX32" s="101">
        <f>(SUMIFS(Caixa!$N$12:$N$5134,Caixa!$B$12:$B$5134,LX$12,Caixa!$L$12:$L$5134,$C32)+SUMIFS(Banco!$M$12:$M$5000,Banco!$B$12:$B$5000,LX$12,Banco!$K$12:$K$5000,$C32))*-1</f>
        <v>0</v>
      </c>
      <c r="LY32" s="101">
        <f>(SUMIFS(Caixa!$N$12:$N$5134,Caixa!$B$12:$B$5134,LY$12,Caixa!$L$12:$L$5134,$C32)+SUMIFS(Banco!$M$12:$M$5000,Banco!$B$12:$B$5000,LY$12,Banco!$K$12:$K$5000,$C32))*-1</f>
        <v>0</v>
      </c>
      <c r="LZ32" s="101">
        <f>(SUMIFS(Caixa!$N$12:$N$5134,Caixa!$B$12:$B$5134,LZ$12,Caixa!$L$12:$L$5134,$C32)+SUMIFS(Banco!$M$12:$M$5000,Banco!$B$12:$B$5000,LZ$12,Banco!$K$12:$K$5000,$C32))*-1</f>
        <v>0</v>
      </c>
      <c r="MA32" s="101">
        <f>(SUMIFS(Caixa!$N$12:$N$5134,Caixa!$B$12:$B$5134,MA$12,Caixa!$L$12:$L$5134,$C32)+SUMIFS(Banco!$M$12:$M$5000,Banco!$B$12:$B$5000,MA$12,Banco!$K$12:$K$5000,$C32))*-1</f>
        <v>0</v>
      </c>
      <c r="MB32" s="101">
        <f>(SUMIFS(Caixa!$N$12:$N$5134,Caixa!$B$12:$B$5134,MB$12,Caixa!$L$12:$L$5134,$C32)+SUMIFS(Banco!$M$12:$M$5000,Banco!$B$12:$B$5000,MB$12,Banco!$K$12:$K$5000,$C32))*-1</f>
        <v>0</v>
      </c>
      <c r="MC32" s="101">
        <f>(SUMIFS(Caixa!$N$12:$N$5134,Caixa!$B$12:$B$5134,MC$12,Caixa!$L$12:$L$5134,$C32)+SUMIFS(Banco!$M$12:$M$5000,Banco!$B$12:$B$5000,MC$12,Banco!$K$12:$K$5000,$C32))*-1</f>
        <v>0</v>
      </c>
      <c r="MD32" s="101">
        <f>(SUMIFS(Caixa!$N$12:$N$5134,Caixa!$B$12:$B$5134,MD$12,Caixa!$L$12:$L$5134,$C32)+SUMIFS(Banco!$M$12:$M$5000,Banco!$B$12:$B$5000,MD$12,Banco!$K$12:$K$5000,$C32))*-1</f>
        <v>0</v>
      </c>
      <c r="ME32" s="101">
        <f>(SUMIFS(Caixa!$N$12:$N$5134,Caixa!$B$12:$B$5134,ME$12,Caixa!$L$12:$L$5134,$C32)+SUMIFS(Banco!$M$12:$M$5000,Banco!$B$12:$B$5000,ME$12,Banco!$K$12:$K$5000,$C32))*-1</f>
        <v>0</v>
      </c>
      <c r="MF32" s="101">
        <f>(SUMIFS(Caixa!$N$12:$N$5134,Caixa!$B$12:$B$5134,MF$12,Caixa!$L$12:$L$5134,$C32)+SUMIFS(Banco!$M$12:$M$5000,Banco!$B$12:$B$5000,MF$12,Banco!$K$12:$K$5000,$C32))*-1</f>
        <v>0</v>
      </c>
      <c r="MG32" s="101">
        <f>(SUMIFS(Caixa!$N$12:$N$5134,Caixa!$B$12:$B$5134,MG$12,Caixa!$L$12:$L$5134,$C32)+SUMIFS(Banco!$M$12:$M$5000,Banco!$B$12:$B$5000,MG$12,Banco!$K$12:$K$5000,$C32))*-1</f>
        <v>0</v>
      </c>
      <c r="MH32" s="101">
        <f>(SUMIFS(Caixa!$N$12:$N$5134,Caixa!$B$12:$B$5134,MH$12,Caixa!$L$12:$L$5134,$C32)+SUMIFS(Banco!$M$12:$M$5000,Banco!$B$12:$B$5000,MH$12,Banco!$K$12:$K$5000,$C32))*-1</f>
        <v>0</v>
      </c>
      <c r="MI32" s="101">
        <f>(SUMIFS(Caixa!$N$12:$N$5134,Caixa!$B$12:$B$5134,MI$12,Caixa!$L$12:$L$5134,$C32)+SUMIFS(Banco!$M$12:$M$5000,Banco!$B$12:$B$5000,MI$12,Banco!$K$12:$K$5000,$C32))*-1</f>
        <v>0</v>
      </c>
      <c r="MJ32" s="102">
        <f t="shared" si="337"/>
        <v>0</v>
      </c>
      <c r="MK32" s="101">
        <f>(SUMIFS(Caixa!$N$12:$N$5134,Caixa!$B$12:$B$5134,MK$12,Caixa!$L$12:$L$5134,$C32)+SUMIFS(Banco!$M$12:$M$5000,Banco!$B$12:$B$5000,MK$12,Banco!$K$12:$K$5000,$C32))*-1</f>
        <v>0</v>
      </c>
      <c r="ML32" s="101">
        <f>(SUMIFS(Caixa!$N$12:$N$5134,Caixa!$B$12:$B$5134,ML$12,Caixa!$L$12:$L$5134,$C32)+SUMIFS(Banco!$M$12:$M$5000,Banco!$B$12:$B$5000,ML$12,Banco!$K$12:$K$5000,$C32))*-1</f>
        <v>0</v>
      </c>
      <c r="MM32" s="101">
        <f>(SUMIFS(Caixa!$N$12:$N$5134,Caixa!$B$12:$B$5134,MM$12,Caixa!$L$12:$L$5134,$C32)+SUMIFS(Banco!$M$12:$M$5000,Banco!$B$12:$B$5000,MM$12,Banco!$K$12:$K$5000,$C32))*-1</f>
        <v>0</v>
      </c>
      <c r="MN32" s="101">
        <f>(SUMIFS(Caixa!$N$12:$N$5134,Caixa!$B$12:$B$5134,MN$12,Caixa!$L$12:$L$5134,$C32)+SUMIFS(Banco!$M$12:$M$5000,Banco!$B$12:$B$5000,MN$12,Banco!$K$12:$K$5000,$C32))*-1</f>
        <v>0</v>
      </c>
      <c r="MO32" s="101">
        <f>(SUMIFS(Caixa!$N$12:$N$5134,Caixa!$B$12:$B$5134,MO$12,Caixa!$L$12:$L$5134,$C32)+SUMIFS(Banco!$M$12:$M$5000,Banco!$B$12:$B$5000,MO$12,Banco!$K$12:$K$5000,$C32))*-1</f>
        <v>0</v>
      </c>
      <c r="MP32" s="101">
        <f>(SUMIFS(Caixa!$N$12:$N$5134,Caixa!$B$12:$B$5134,MP$12,Caixa!$L$12:$L$5134,$C32)+SUMIFS(Banco!$M$12:$M$5000,Banco!$B$12:$B$5000,MP$12,Banco!$K$12:$K$5000,$C32))*-1</f>
        <v>0</v>
      </c>
      <c r="MQ32" s="101">
        <f>(SUMIFS(Caixa!$N$12:$N$5134,Caixa!$B$12:$B$5134,MQ$12,Caixa!$L$12:$L$5134,$C32)+SUMIFS(Banco!$M$12:$M$5000,Banco!$B$12:$B$5000,MQ$12,Banco!$K$12:$K$5000,$C32))*-1</f>
        <v>0</v>
      </c>
      <c r="MR32" s="101">
        <f>(SUMIFS(Caixa!$N$12:$N$5134,Caixa!$B$12:$B$5134,MR$12,Caixa!$L$12:$L$5134,$C32)+SUMIFS(Banco!$M$12:$M$5000,Banco!$B$12:$B$5000,MR$12,Banco!$K$12:$K$5000,$C32))*-1</f>
        <v>0</v>
      </c>
      <c r="MS32" s="101">
        <f>(SUMIFS(Caixa!$N$12:$N$5134,Caixa!$B$12:$B$5134,MS$12,Caixa!$L$12:$L$5134,$C32)+SUMIFS(Banco!$M$12:$M$5000,Banco!$B$12:$B$5000,MS$12,Banco!$K$12:$K$5000,$C32))*-1</f>
        <v>0</v>
      </c>
      <c r="MT32" s="101">
        <f>(SUMIFS(Caixa!$N$12:$N$5134,Caixa!$B$12:$B$5134,MT$12,Caixa!$L$12:$L$5134,$C32)+SUMIFS(Banco!$M$12:$M$5000,Banco!$B$12:$B$5000,MT$12,Banco!$K$12:$K$5000,$C32))*-1</f>
        <v>0</v>
      </c>
      <c r="MU32" s="101">
        <f>(SUMIFS(Caixa!$N$12:$N$5134,Caixa!$B$12:$B$5134,MU$12,Caixa!$L$12:$L$5134,$C32)+SUMIFS(Banco!$M$12:$M$5000,Banco!$B$12:$B$5000,MU$12,Banco!$K$12:$K$5000,$C32))*-1</f>
        <v>0</v>
      </c>
      <c r="MV32" s="101">
        <f>(SUMIFS(Caixa!$N$12:$N$5134,Caixa!$B$12:$B$5134,MV$12,Caixa!$L$12:$L$5134,$C32)+SUMIFS(Banco!$M$12:$M$5000,Banco!$B$12:$B$5000,MV$12,Banco!$K$12:$K$5000,$C32))*-1</f>
        <v>0</v>
      </c>
      <c r="MW32" s="101">
        <f>(SUMIFS(Caixa!$N$12:$N$5134,Caixa!$B$12:$B$5134,MW$12,Caixa!$L$12:$L$5134,$C32)+SUMIFS(Banco!$M$12:$M$5000,Banco!$B$12:$B$5000,MW$12,Banco!$K$12:$K$5000,$C32))*-1</f>
        <v>0</v>
      </c>
      <c r="MX32" s="101">
        <f>(SUMIFS(Caixa!$N$12:$N$5134,Caixa!$B$12:$B$5134,MX$12,Caixa!$L$12:$L$5134,$C32)+SUMIFS(Banco!$M$12:$M$5000,Banco!$B$12:$B$5000,MX$12,Banco!$K$12:$K$5000,$C32))*-1</f>
        <v>0</v>
      </c>
      <c r="MY32" s="101">
        <f>(SUMIFS(Caixa!$N$12:$N$5134,Caixa!$B$12:$B$5134,MY$12,Caixa!$L$12:$L$5134,$C32)+SUMIFS(Banco!$M$12:$M$5000,Banco!$B$12:$B$5000,MY$12,Banco!$K$12:$K$5000,$C32))*-1</f>
        <v>0</v>
      </c>
      <c r="MZ32" s="101">
        <f>(SUMIFS(Caixa!$N$12:$N$5134,Caixa!$B$12:$B$5134,MZ$12,Caixa!$L$12:$L$5134,$C32)+SUMIFS(Banco!$M$12:$M$5000,Banco!$B$12:$B$5000,MZ$12,Banco!$K$12:$K$5000,$C32))*-1</f>
        <v>0</v>
      </c>
      <c r="NA32" s="101">
        <f>(SUMIFS(Caixa!$N$12:$N$5134,Caixa!$B$12:$B$5134,NA$12,Caixa!$L$12:$L$5134,$C32)+SUMIFS(Banco!$M$12:$M$5000,Banco!$B$12:$B$5000,NA$12,Banco!$K$12:$K$5000,$C32))*-1</f>
        <v>0</v>
      </c>
      <c r="NB32" s="101">
        <f>(SUMIFS(Caixa!$N$12:$N$5134,Caixa!$B$12:$B$5134,NB$12,Caixa!$L$12:$L$5134,$C32)+SUMIFS(Banco!$M$12:$M$5000,Banco!$B$12:$B$5000,NB$12,Banco!$K$12:$K$5000,$C32))*-1</f>
        <v>0</v>
      </c>
      <c r="NC32" s="101">
        <f>(SUMIFS(Caixa!$N$12:$N$5134,Caixa!$B$12:$B$5134,NC$12,Caixa!$L$12:$L$5134,$C32)+SUMIFS(Banco!$M$12:$M$5000,Banco!$B$12:$B$5000,NC$12,Banco!$K$12:$K$5000,$C32))*-1</f>
        <v>0</v>
      </c>
      <c r="ND32" s="101">
        <f>(SUMIFS(Caixa!$N$12:$N$5134,Caixa!$B$12:$B$5134,ND$12,Caixa!$L$12:$L$5134,$C32)+SUMIFS(Banco!$M$12:$M$5000,Banco!$B$12:$B$5000,ND$12,Banco!$K$12:$K$5000,$C32))*-1</f>
        <v>0</v>
      </c>
      <c r="NE32" s="101">
        <f>(SUMIFS(Caixa!$N$12:$N$5134,Caixa!$B$12:$B$5134,NE$12,Caixa!$L$12:$L$5134,$C32)+SUMIFS(Banco!$M$12:$M$5000,Banco!$B$12:$B$5000,NE$12,Banco!$K$12:$K$5000,$C32))*-1</f>
        <v>0</v>
      </c>
      <c r="NF32" s="101">
        <f>(SUMIFS(Caixa!$N$12:$N$5134,Caixa!$B$12:$B$5134,NF$12,Caixa!$L$12:$L$5134,$C32)+SUMIFS(Banco!$M$12:$M$5000,Banco!$B$12:$B$5000,NF$12,Banco!$K$12:$K$5000,$C32))*-1</f>
        <v>0</v>
      </c>
      <c r="NG32" s="101">
        <f>(SUMIFS(Caixa!$N$12:$N$5134,Caixa!$B$12:$B$5134,NG$12,Caixa!$L$12:$L$5134,$C32)+SUMIFS(Banco!$M$12:$M$5000,Banco!$B$12:$B$5000,NG$12,Banco!$K$12:$K$5000,$C32))*-1</f>
        <v>0</v>
      </c>
      <c r="NH32" s="101">
        <f>(SUMIFS(Caixa!$N$12:$N$5134,Caixa!$B$12:$B$5134,NH$12,Caixa!$L$12:$L$5134,$C32)+SUMIFS(Banco!$M$12:$M$5000,Banco!$B$12:$B$5000,NH$12,Banco!$K$12:$K$5000,$C32))*-1</f>
        <v>0</v>
      </c>
      <c r="NI32" s="101">
        <f>(SUMIFS(Caixa!$N$12:$N$5134,Caixa!$B$12:$B$5134,NI$12,Caixa!$L$12:$L$5134,$C32)+SUMIFS(Banco!$M$12:$M$5000,Banco!$B$12:$B$5000,NI$12,Banco!$K$12:$K$5000,$C32))*-1</f>
        <v>0</v>
      </c>
      <c r="NJ32" s="101">
        <f>(SUMIFS(Caixa!$N$12:$N$5134,Caixa!$B$12:$B$5134,NJ$12,Caixa!$L$12:$L$5134,$C32)+SUMIFS(Banco!$M$12:$M$5000,Banco!$B$12:$B$5000,NJ$12,Banco!$K$12:$K$5000,$C32))*-1</f>
        <v>0</v>
      </c>
      <c r="NK32" s="101">
        <f>(SUMIFS(Caixa!$N$12:$N$5134,Caixa!$B$12:$B$5134,NK$12,Caixa!$L$12:$L$5134,$C32)+SUMIFS(Banco!$M$12:$M$5000,Banco!$B$12:$B$5000,NK$12,Banco!$K$12:$K$5000,$C32))*-1</f>
        <v>0</v>
      </c>
      <c r="NL32" s="101">
        <f>(SUMIFS(Caixa!$N$12:$N$5134,Caixa!$B$12:$B$5134,NL$12,Caixa!$L$12:$L$5134,$C32)+SUMIFS(Banco!$M$12:$M$5000,Banco!$B$12:$B$5000,NL$12,Banco!$K$12:$K$5000,$C32))*-1</f>
        <v>0</v>
      </c>
      <c r="NM32" s="101">
        <f>(SUMIFS(Caixa!$N$12:$N$5134,Caixa!$B$12:$B$5134,NM$12,Caixa!$L$12:$L$5134,$C32)+SUMIFS(Banco!$M$12:$M$5000,Banco!$B$12:$B$5000,NM$12,Banco!$K$12:$K$5000,$C32))*-1</f>
        <v>0</v>
      </c>
      <c r="NN32" s="101">
        <f>(SUMIFS(Caixa!$N$12:$N$5134,Caixa!$B$12:$B$5134,NN$12,Caixa!$L$12:$L$5134,$C32)+SUMIFS(Banco!$M$12:$M$5000,Banco!$B$12:$B$5000,NN$12,Banco!$K$12:$K$5000,$C32))*-1</f>
        <v>0</v>
      </c>
      <c r="NO32" s="101">
        <f>(SUMIFS(Caixa!$N$12:$N$5134,Caixa!$B$12:$B$5134,NO$12,Caixa!$L$12:$L$5134,$C32)+SUMIFS(Banco!$M$12:$M$5000,Banco!$B$12:$B$5000,NO$12,Banco!$K$12:$K$5000,$C32))*-1</f>
        <v>0</v>
      </c>
      <c r="NP32" s="102">
        <f t="shared" si="344"/>
        <v>0</v>
      </c>
    </row>
    <row r="33" spans="2:380" hidden="1" outlineLevel="1" x14ac:dyDescent="0.2">
      <c r="B33" s="100" t="str">
        <f>VLOOKUP(C33,Tabela2[[#All],[Cd e desc cta Financeira]:[Tipo]],4,FALSE)</f>
        <v>Gastos Fixos</v>
      </c>
      <c r="C33" s="100" t="s">
        <v>201</v>
      </c>
      <c r="D33" s="101">
        <f>(SUMIFS(Caixa!$N$12:$N$5134,Caixa!$B$12:$B$5134,D$12,Caixa!$L$12:$L$5134,$C33)+SUMIFS(Banco!$M$12:$M$5000,Banco!$B$12:$B$5000,D$12,Banco!$K$12:$K$5000,$C33))*-1</f>
        <v>0</v>
      </c>
      <c r="E33" s="101">
        <f>(SUMIFS(Caixa!$N$12:$N$5134,Caixa!$B$12:$B$5134,E$12,Caixa!$L$12:$L$5134,$C33)+SUMIFS(Banco!$M$12:$M$5000,Banco!$B$12:$B$5000,E$12,Banco!$K$12:$K$5000,$C33))*-1</f>
        <v>0</v>
      </c>
      <c r="F33" s="101">
        <f>(SUMIFS(Caixa!$N$12:$N$5134,Caixa!$B$12:$B$5134,F$12,Caixa!$L$12:$L$5134,$C33)+SUMIFS(Banco!$M$12:$M$5000,Banco!$B$12:$B$5000,F$12,Banco!$K$12:$K$5000,$C33))*-1</f>
        <v>0</v>
      </c>
      <c r="G33" s="101">
        <f>(SUMIFS(Caixa!$N$12:$N$5134,Caixa!$B$12:$B$5134,G$12,Caixa!$L$12:$L$5134,$C33)+SUMIFS(Banco!$M$12:$M$5000,Banco!$B$12:$B$5000,G$12,Banco!$K$12:$K$5000,$C33))*-1</f>
        <v>0</v>
      </c>
      <c r="H33" s="101">
        <f>(SUMIFS(Caixa!$N$12:$N$5134,Caixa!$B$12:$B$5134,H$12,Caixa!$L$12:$L$5134,$C33)+SUMIFS(Banco!$M$12:$M$5000,Banco!$B$12:$B$5000,H$12,Banco!$K$12:$K$5000,$C33))*-1</f>
        <v>0</v>
      </c>
      <c r="I33" s="101">
        <f>(SUMIFS(Caixa!$N$12:$N$5134,Caixa!$B$12:$B$5134,I$12,Caixa!$L$12:$L$5134,$C33)+SUMIFS(Banco!$M$12:$M$5000,Banco!$B$12:$B$5000,I$12,Banco!$K$12:$K$5000,$C33))*-1</f>
        <v>0</v>
      </c>
      <c r="J33" s="101">
        <f>(SUMIFS(Caixa!$N$12:$N$5134,Caixa!$B$12:$B$5134,J$12,Caixa!$L$12:$L$5134,$C33)+SUMIFS(Banco!$M$12:$M$5000,Banco!$B$12:$B$5000,J$12,Banco!$K$12:$K$5000,$C33))*-1</f>
        <v>0</v>
      </c>
      <c r="K33" s="101">
        <f>(SUMIFS(Caixa!$N$12:$N$5134,Caixa!$B$12:$B$5134,K$12,Caixa!$L$12:$L$5134,$C33)+SUMIFS(Banco!$M$12:$M$5000,Banco!$B$12:$B$5000,K$12,Banco!$K$12:$K$5000,$C33))*-1</f>
        <v>0</v>
      </c>
      <c r="L33" s="101">
        <f>(SUMIFS(Caixa!$N$12:$N$5134,Caixa!$B$12:$B$5134,L$12,Caixa!$L$12:$L$5134,$C33)+SUMIFS(Banco!$M$12:$M$5000,Banco!$B$12:$B$5000,L$12,Banco!$K$12:$K$5000,$C33))*-1</f>
        <v>0</v>
      </c>
      <c r="M33" s="101">
        <f>(SUMIFS(Caixa!$N$12:$N$5134,Caixa!$B$12:$B$5134,M$12,Caixa!$L$12:$L$5134,$C33)+SUMIFS(Banco!$M$12:$M$5000,Banco!$B$12:$B$5000,M$12,Banco!$K$12:$K$5000,$C33))*-1</f>
        <v>0</v>
      </c>
      <c r="N33" s="101">
        <f>(SUMIFS(Caixa!$N$12:$N$5134,Caixa!$B$12:$B$5134,N$12,Caixa!$L$12:$L$5134,$C33)+SUMIFS(Banco!$M$12:$M$5000,Banco!$B$12:$B$5000,N$12,Banco!$K$12:$K$5000,$C33))*-1</f>
        <v>0</v>
      </c>
      <c r="O33" s="101">
        <f>(SUMIFS(Caixa!$N$12:$N$5134,Caixa!$B$12:$B$5134,O$12,Caixa!$L$12:$L$5134,$C33)+SUMIFS(Banco!$M$12:$M$5000,Banco!$B$12:$B$5000,O$12,Banco!$K$12:$K$5000,$C33))*-1</f>
        <v>0</v>
      </c>
      <c r="P33" s="101">
        <f>(SUMIFS(Caixa!$N$12:$N$5134,Caixa!$B$12:$B$5134,P$12,Caixa!$L$12:$L$5134,$C33)+SUMIFS(Banco!$M$12:$M$5000,Banco!$B$12:$B$5000,P$12,Banco!$K$12:$K$5000,$C33))*-1</f>
        <v>0</v>
      </c>
      <c r="Q33" s="101">
        <f>(SUMIFS(Caixa!$N$12:$N$5134,Caixa!$B$12:$B$5134,Q$12,Caixa!$L$12:$L$5134,$C33)+SUMIFS(Banco!$M$12:$M$5000,Banco!$B$12:$B$5000,Q$12,Banco!$K$12:$K$5000,$C33))*-1</f>
        <v>0</v>
      </c>
      <c r="R33" s="101">
        <f>(SUMIFS(Caixa!$N$12:$N$5134,Caixa!$B$12:$B$5134,R$12,Caixa!$L$12:$L$5134,$C33)+SUMIFS(Banco!$M$12:$M$5000,Banco!$B$12:$B$5000,R$12,Banco!$K$12:$K$5000,$C33))*-1</f>
        <v>0</v>
      </c>
      <c r="S33" s="101">
        <f>(SUMIFS(Caixa!$N$12:$N$5134,Caixa!$B$12:$B$5134,S$12,Caixa!$L$12:$L$5134,$C33)+SUMIFS(Banco!$M$12:$M$5000,Banco!$B$12:$B$5000,S$12,Banco!$K$12:$K$5000,$C33))*-1</f>
        <v>0</v>
      </c>
      <c r="T33" s="101">
        <f>(SUMIFS(Caixa!$N$12:$N$5134,Caixa!$B$12:$B$5134,T$12,Caixa!$L$12:$L$5134,$C33)+SUMIFS(Banco!$M$12:$M$5000,Banco!$B$12:$B$5000,T$12,Banco!$K$12:$K$5000,$C33))*-1</f>
        <v>0</v>
      </c>
      <c r="U33" s="101">
        <f>(SUMIFS(Caixa!$N$12:$N$5134,Caixa!$B$12:$B$5134,U$12,Caixa!$L$12:$L$5134,$C33)+SUMIFS(Banco!$M$12:$M$5000,Banco!$B$12:$B$5000,U$12,Banco!$K$12:$K$5000,$C33))*-1</f>
        <v>0</v>
      </c>
      <c r="V33" s="101">
        <f>(SUMIFS(Caixa!$N$12:$N$5134,Caixa!$B$12:$B$5134,V$12,Caixa!$L$12:$L$5134,$C33)+SUMIFS(Banco!$M$12:$M$5000,Banco!$B$12:$B$5000,V$12,Banco!$K$12:$K$5000,$C33))*-1</f>
        <v>0</v>
      </c>
      <c r="W33" s="101">
        <f>(SUMIFS(Caixa!$N$12:$N$5134,Caixa!$B$12:$B$5134,W$12,Caixa!$L$12:$L$5134,$C33)+SUMIFS(Banco!$M$12:$M$5000,Banco!$B$12:$B$5000,W$12,Banco!$K$12:$K$5000,$C33))*-1</f>
        <v>0</v>
      </c>
      <c r="X33" s="101">
        <f>(SUMIFS(Caixa!$N$12:$N$5134,Caixa!$B$12:$B$5134,X$12,Caixa!$L$12:$L$5134,$C33)+SUMIFS(Banco!$M$12:$M$5000,Banco!$B$12:$B$5000,X$12,Banco!$K$12:$K$5000,$C33))*-1</f>
        <v>0</v>
      </c>
      <c r="Y33" s="101">
        <f>(SUMIFS(Caixa!$N$12:$N$5134,Caixa!$B$12:$B$5134,Y$12,Caixa!$L$12:$L$5134,$C33)+SUMIFS(Banco!$M$12:$M$5000,Banco!$B$12:$B$5000,Y$12,Banco!$K$12:$K$5000,$C33))*-1</f>
        <v>0</v>
      </c>
      <c r="Z33" s="101">
        <f>(SUMIFS(Caixa!$N$12:$N$5134,Caixa!$B$12:$B$5134,Z$12,Caixa!$L$12:$L$5134,$C33)+SUMIFS(Banco!$M$12:$M$5000,Banco!$B$12:$B$5000,Z$12,Banco!$K$12:$K$5000,$C33))*-1</f>
        <v>0</v>
      </c>
      <c r="AA33" s="101">
        <f>(SUMIFS(Caixa!$N$12:$N$5134,Caixa!$B$12:$B$5134,AA$12,Caixa!$L$12:$L$5134,$C33)+SUMIFS(Banco!$M$12:$M$5000,Banco!$B$12:$B$5000,AA$12,Banco!$K$12:$K$5000,$C33))*-1</f>
        <v>0</v>
      </c>
      <c r="AB33" s="101">
        <f>(SUMIFS(Caixa!$N$12:$N$5134,Caixa!$B$12:$B$5134,AB$12,Caixa!$L$12:$L$5134,$C33)+SUMIFS(Banco!$M$12:$M$5000,Banco!$B$12:$B$5000,AB$12,Banco!$K$12:$K$5000,$C33))*-1</f>
        <v>0</v>
      </c>
      <c r="AC33" s="101">
        <f>(SUMIFS(Caixa!$N$12:$N$5134,Caixa!$B$12:$B$5134,AC$12,Caixa!$L$12:$L$5134,$C33)+SUMIFS(Banco!$M$12:$M$5000,Banco!$B$12:$B$5000,AC$12,Banco!$K$12:$K$5000,$C33))*-1</f>
        <v>0</v>
      </c>
      <c r="AD33" s="101">
        <f>(SUMIFS(Caixa!$N$12:$N$5134,Caixa!$B$12:$B$5134,AD$12,Caixa!$L$12:$L$5134,$C33)+SUMIFS(Banco!$M$12:$M$5000,Banco!$B$12:$B$5000,AD$12,Banco!$K$12:$K$5000,$C33))*-1</f>
        <v>0</v>
      </c>
      <c r="AE33" s="101">
        <f>(SUMIFS(Caixa!$N$12:$N$5134,Caixa!$B$12:$B$5134,AE$12,Caixa!$L$12:$L$5134,$C33)+SUMIFS(Banco!$M$12:$M$5000,Banco!$B$12:$B$5000,AE$12,Banco!$K$12:$K$5000,$C33))*-1</f>
        <v>0</v>
      </c>
      <c r="AF33" s="101">
        <f>(SUMIFS(Caixa!$N$12:$N$5134,Caixa!$B$12:$B$5134,AF$12,Caixa!$L$12:$L$5134,$C33)+SUMIFS(Banco!$M$12:$M$5000,Banco!$B$12:$B$5000,AF$12,Banco!$K$12:$K$5000,$C33))*-1</f>
        <v>0</v>
      </c>
      <c r="AG33" s="101">
        <f>(SUMIFS(Caixa!$N$12:$N$5134,Caixa!$B$12:$B$5134,AG$12,Caixa!$L$12:$L$5134,$C33)+SUMIFS(Banco!$M$12:$M$5000,Banco!$B$12:$B$5000,AG$12,Banco!$K$12:$K$5000,$C33))*-1</f>
        <v>0</v>
      </c>
      <c r="AH33" s="101">
        <f>(SUMIFS(Caixa!$N$12:$N$5134,Caixa!$B$12:$B$5134,AH$12,Caixa!$L$12:$L$5134,$C33)+SUMIFS(Banco!$M$12:$M$5000,Banco!$B$12:$B$5000,AH$12,Banco!$K$12:$K$5000,$C33))*-1</f>
        <v>0</v>
      </c>
      <c r="AI33" s="102">
        <f t="shared" si="338"/>
        <v>0</v>
      </c>
      <c r="AJ33" s="101">
        <f>(SUMIFS(Caixa!$N$12:$N$5134,Caixa!$B$12:$B$5134,AJ$12,Caixa!$L$12:$L$5134,$C33)+SUMIFS(Banco!$M$12:$M$5000,Banco!$B$12:$B$5000,AJ$12,Banco!$K$12:$K$5000,$C33))*-1</f>
        <v>0</v>
      </c>
      <c r="AK33" s="101">
        <f>(SUMIFS(Caixa!$N$12:$N$5134,Caixa!$B$12:$B$5134,AK$12,Caixa!$L$12:$L$5134,$C33)+SUMIFS(Banco!$M$12:$M$5000,Banco!$B$12:$B$5000,AK$12,Banco!$K$12:$K$5000,$C33))*-1</f>
        <v>0</v>
      </c>
      <c r="AL33" s="101">
        <f>(SUMIFS(Caixa!$N$12:$N$5134,Caixa!$B$12:$B$5134,AL$12,Caixa!$L$12:$L$5134,$C33)+SUMIFS(Banco!$M$12:$M$5000,Banco!$B$12:$B$5000,AL$12,Banco!$K$12:$K$5000,$C33))*-1</f>
        <v>0</v>
      </c>
      <c r="AM33" s="101">
        <f>(SUMIFS(Caixa!$N$12:$N$5134,Caixa!$B$12:$B$5134,AM$12,Caixa!$L$12:$L$5134,$C33)+SUMIFS(Banco!$M$12:$M$5000,Banco!$B$12:$B$5000,AM$12,Banco!$K$12:$K$5000,$C33))*-1</f>
        <v>0</v>
      </c>
      <c r="AN33" s="101">
        <f>(SUMIFS(Caixa!$N$12:$N$5134,Caixa!$B$12:$B$5134,AN$12,Caixa!$L$12:$L$5134,$C33)+SUMIFS(Banco!$M$12:$M$5000,Banco!$B$12:$B$5000,AN$12,Banco!$K$12:$K$5000,$C33))*-1</f>
        <v>0</v>
      </c>
      <c r="AO33" s="101">
        <f>(SUMIFS(Caixa!$N$12:$N$5134,Caixa!$B$12:$B$5134,AO$12,Caixa!$L$12:$L$5134,$C33)+SUMIFS(Banco!$M$12:$M$5000,Banco!$B$12:$B$5000,AO$12,Banco!$K$12:$K$5000,$C33))*-1</f>
        <v>0</v>
      </c>
      <c r="AP33" s="101">
        <f>(SUMIFS(Caixa!$N$12:$N$5134,Caixa!$B$12:$B$5134,AP$12,Caixa!$L$12:$L$5134,$C33)+SUMIFS(Banco!$M$12:$M$5000,Banco!$B$12:$B$5000,AP$12,Banco!$K$12:$K$5000,$C33))*-1</f>
        <v>0</v>
      </c>
      <c r="AQ33" s="101">
        <f>(SUMIFS(Caixa!$N$12:$N$5134,Caixa!$B$12:$B$5134,AQ$12,Caixa!$L$12:$L$5134,$C33)+SUMIFS(Banco!$M$12:$M$5000,Banco!$B$12:$B$5000,AQ$12,Banco!$K$12:$K$5000,$C33))*-1</f>
        <v>0</v>
      </c>
      <c r="AR33" s="101">
        <f>(SUMIFS(Caixa!$N$12:$N$5134,Caixa!$B$12:$B$5134,AR$12,Caixa!$L$12:$L$5134,$C33)+SUMIFS(Banco!$M$12:$M$5000,Banco!$B$12:$B$5000,AR$12,Banco!$K$12:$K$5000,$C33))*-1</f>
        <v>0</v>
      </c>
      <c r="AS33" s="101">
        <f>(SUMIFS(Caixa!$N$12:$N$5134,Caixa!$B$12:$B$5134,AS$12,Caixa!$L$12:$L$5134,$C33)+SUMIFS(Banco!$M$12:$M$5000,Banco!$B$12:$B$5000,AS$12,Banco!$K$12:$K$5000,$C33))*-1</f>
        <v>0</v>
      </c>
      <c r="AT33" s="101">
        <f>(SUMIFS(Caixa!$N$12:$N$5134,Caixa!$B$12:$B$5134,AT$12,Caixa!$L$12:$L$5134,$C33)+SUMIFS(Banco!$M$12:$M$5000,Banco!$B$12:$B$5000,AT$12,Banco!$K$12:$K$5000,$C33))*-1</f>
        <v>0</v>
      </c>
      <c r="AU33" s="101">
        <f>(SUMIFS(Caixa!$N$12:$N$5134,Caixa!$B$12:$B$5134,AU$12,Caixa!$L$12:$L$5134,$C33)+SUMIFS(Banco!$M$12:$M$5000,Banco!$B$12:$B$5000,AU$12,Banco!$K$12:$K$5000,$C33))*-1</f>
        <v>0</v>
      </c>
      <c r="AV33" s="101">
        <f>(SUMIFS(Caixa!$N$12:$N$5134,Caixa!$B$12:$B$5134,AV$12,Caixa!$L$12:$L$5134,$C33)+SUMIFS(Banco!$M$12:$M$5000,Banco!$B$12:$B$5000,AV$12,Banco!$K$12:$K$5000,$C33))*-1</f>
        <v>0</v>
      </c>
      <c r="AW33" s="101">
        <f>(SUMIFS(Caixa!$N$12:$N$5134,Caixa!$B$12:$B$5134,AW$12,Caixa!$L$12:$L$5134,$C33)+SUMIFS(Banco!$M$12:$M$5000,Banco!$B$12:$B$5000,AW$12,Banco!$K$12:$K$5000,$C33))*-1</f>
        <v>0</v>
      </c>
      <c r="AX33" s="101">
        <f>(SUMIFS(Caixa!$N$12:$N$5134,Caixa!$B$12:$B$5134,AX$12,Caixa!$L$12:$L$5134,$C33)+SUMIFS(Banco!$M$12:$M$5000,Banco!$B$12:$B$5000,AX$12,Banco!$K$12:$K$5000,$C33))*-1</f>
        <v>0</v>
      </c>
      <c r="AY33" s="101">
        <f>(SUMIFS(Caixa!$N$12:$N$5134,Caixa!$B$12:$B$5134,AY$12,Caixa!$L$12:$L$5134,$C33)+SUMIFS(Banco!$M$12:$M$5000,Banco!$B$12:$B$5000,AY$12,Banco!$K$12:$K$5000,$C33))*-1</f>
        <v>0</v>
      </c>
      <c r="AZ33" s="101">
        <f>(SUMIFS(Caixa!$N$12:$N$5134,Caixa!$B$12:$B$5134,AZ$12,Caixa!$L$12:$L$5134,$C33)+SUMIFS(Banco!$M$12:$M$5000,Banco!$B$12:$B$5000,AZ$12,Banco!$K$12:$K$5000,$C33))*-1</f>
        <v>0</v>
      </c>
      <c r="BA33" s="101">
        <f>(SUMIFS(Caixa!$N$12:$N$5134,Caixa!$B$12:$B$5134,BA$12,Caixa!$L$12:$L$5134,$C33)+SUMIFS(Banco!$M$12:$M$5000,Banco!$B$12:$B$5000,BA$12,Banco!$K$12:$K$5000,$C33))*-1</f>
        <v>0</v>
      </c>
      <c r="BB33" s="101">
        <f>(SUMIFS(Caixa!$N$12:$N$5134,Caixa!$B$12:$B$5134,BB$12,Caixa!$L$12:$L$5134,$C33)+SUMIFS(Banco!$M$12:$M$5000,Banco!$B$12:$B$5000,BB$12,Banco!$K$12:$K$5000,$C33))*-1</f>
        <v>0</v>
      </c>
      <c r="BC33" s="101">
        <f>(SUMIFS(Caixa!$N$12:$N$5134,Caixa!$B$12:$B$5134,BC$12,Caixa!$L$12:$L$5134,$C33)+SUMIFS(Banco!$M$12:$M$5000,Banco!$B$12:$B$5000,BC$12,Banco!$K$12:$K$5000,$C33))*-1</f>
        <v>0</v>
      </c>
      <c r="BD33" s="101">
        <f>(SUMIFS(Caixa!$N$12:$N$5134,Caixa!$B$12:$B$5134,BD$12,Caixa!$L$12:$L$5134,$C33)+SUMIFS(Banco!$M$12:$M$5000,Banco!$B$12:$B$5000,BD$12,Banco!$K$12:$K$5000,$C33))*-1</f>
        <v>0</v>
      </c>
      <c r="BE33" s="101">
        <f>(SUMIFS(Caixa!$N$12:$N$5134,Caixa!$B$12:$B$5134,BE$12,Caixa!$L$12:$L$5134,$C33)+SUMIFS(Banco!$M$12:$M$5000,Banco!$B$12:$B$5000,BE$12,Banco!$K$12:$K$5000,$C33))*-1</f>
        <v>0</v>
      </c>
      <c r="BF33" s="101">
        <f>(SUMIFS(Caixa!$N$12:$N$5134,Caixa!$B$12:$B$5134,BF$12,Caixa!$L$12:$L$5134,$C33)+SUMIFS(Banco!$M$12:$M$5000,Banco!$B$12:$B$5000,BF$12,Banco!$K$12:$K$5000,$C33))*-1</f>
        <v>0</v>
      </c>
      <c r="BG33" s="101">
        <f>(SUMIFS(Caixa!$N$12:$N$5134,Caixa!$B$12:$B$5134,BG$12,Caixa!$L$12:$L$5134,$C33)+SUMIFS(Banco!$M$12:$M$5000,Banco!$B$12:$B$5000,BG$12,Banco!$K$12:$K$5000,$C33))*-1</f>
        <v>0</v>
      </c>
      <c r="BH33" s="101">
        <f>(SUMIFS(Caixa!$N$12:$N$5134,Caixa!$B$12:$B$5134,BH$12,Caixa!$L$12:$L$5134,$C33)+SUMIFS(Banco!$M$12:$M$5000,Banco!$B$12:$B$5000,BH$12,Banco!$K$12:$K$5000,$C33))*-1</f>
        <v>0</v>
      </c>
      <c r="BI33" s="101">
        <f>(SUMIFS(Caixa!$N$12:$N$5134,Caixa!$B$12:$B$5134,BI$12,Caixa!$L$12:$L$5134,$C33)+SUMIFS(Banco!$M$12:$M$5000,Banco!$B$12:$B$5000,BI$12,Banco!$K$12:$K$5000,$C33))*-1</f>
        <v>0</v>
      </c>
      <c r="BJ33" s="101">
        <f>(SUMIFS(Caixa!$N$12:$N$5134,Caixa!$B$12:$B$5134,BJ$12,Caixa!$L$12:$L$5134,$C33)+SUMIFS(Banco!$M$12:$M$5000,Banco!$B$12:$B$5000,BJ$12,Banco!$K$12:$K$5000,$C33))*-1</f>
        <v>0</v>
      </c>
      <c r="BK33" s="101">
        <f>(SUMIFS(Caixa!$N$12:$N$5134,Caixa!$B$12:$B$5134,BK$12,Caixa!$L$12:$L$5134,$C33)+SUMIFS(Banco!$M$12:$M$5000,Banco!$B$12:$B$5000,BK$12,Banco!$K$12:$K$5000,$C33))*-1</f>
        <v>0</v>
      </c>
      <c r="BL33" s="102">
        <f t="shared" si="333"/>
        <v>0</v>
      </c>
      <c r="BM33" s="101">
        <f>(SUMIFS(Caixa!$N$12:$N$5134,Caixa!$B$12:$B$5134,BM$12,Caixa!$L$12:$L$5134,$C33)+SUMIFS(Banco!$M$12:$M$5000,Banco!$B$12:$B$5000,BM$12,Banco!$K$12:$K$5000,$C33))*-1</f>
        <v>0</v>
      </c>
      <c r="BN33" s="101">
        <f>(SUMIFS(Caixa!$N$12:$N$5134,Caixa!$B$12:$B$5134,BN$12,Caixa!$L$12:$L$5134,$C33)+SUMIFS(Banco!$M$12:$M$5000,Banco!$B$12:$B$5000,BN$12,Banco!$K$12:$K$5000,$C33))*-1</f>
        <v>0</v>
      </c>
      <c r="BO33" s="101">
        <f>(SUMIFS(Caixa!$N$12:$N$5134,Caixa!$B$12:$B$5134,BO$12,Caixa!$L$12:$L$5134,$C33)+SUMIFS(Banco!$M$12:$M$5000,Banco!$B$12:$B$5000,BO$12,Banco!$K$12:$K$5000,$C33))*-1</f>
        <v>0</v>
      </c>
      <c r="BP33" s="101">
        <f>(SUMIFS(Caixa!$N$12:$N$5134,Caixa!$B$12:$B$5134,BP$12,Caixa!$L$12:$L$5134,$C33)+SUMIFS(Banco!$M$12:$M$5000,Banco!$B$12:$B$5000,BP$12,Banco!$K$12:$K$5000,$C33))*-1</f>
        <v>0</v>
      </c>
      <c r="BQ33" s="101">
        <f>(SUMIFS(Caixa!$N$12:$N$5134,Caixa!$B$12:$B$5134,BQ$12,Caixa!$L$12:$L$5134,$C33)+SUMIFS(Banco!$M$12:$M$5000,Banco!$B$12:$B$5000,BQ$12,Banco!$K$12:$K$5000,$C33))*-1</f>
        <v>0</v>
      </c>
      <c r="BR33" s="101">
        <f>(SUMIFS(Caixa!$N$12:$N$5134,Caixa!$B$12:$B$5134,BR$12,Caixa!$L$12:$L$5134,$C33)+SUMIFS(Banco!$M$12:$M$5000,Banco!$B$12:$B$5000,BR$12,Banco!$K$12:$K$5000,$C33))*-1</f>
        <v>0</v>
      </c>
      <c r="BS33" s="101">
        <f>(SUMIFS(Caixa!$N$12:$N$5134,Caixa!$B$12:$B$5134,BS$12,Caixa!$L$12:$L$5134,$C33)+SUMIFS(Banco!$M$12:$M$5000,Banco!$B$12:$B$5000,BS$12,Banco!$K$12:$K$5000,$C33))*-1</f>
        <v>0</v>
      </c>
      <c r="BT33" s="101">
        <f>(SUMIFS(Caixa!$N$12:$N$5134,Caixa!$B$12:$B$5134,BT$12,Caixa!$L$12:$L$5134,$C33)+SUMIFS(Banco!$M$12:$M$5000,Banco!$B$12:$B$5000,BT$12,Banco!$K$12:$K$5000,$C33))*-1</f>
        <v>0</v>
      </c>
      <c r="BU33" s="101">
        <f>(SUMIFS(Caixa!$N$12:$N$5134,Caixa!$B$12:$B$5134,BU$12,Caixa!$L$12:$L$5134,$C33)+SUMIFS(Banco!$M$12:$M$5000,Banco!$B$12:$B$5000,BU$12,Banco!$K$12:$K$5000,$C33))*-1</f>
        <v>0</v>
      </c>
      <c r="BV33" s="101">
        <f>(SUMIFS(Caixa!$N$12:$N$5134,Caixa!$B$12:$B$5134,BV$12,Caixa!$L$12:$L$5134,$C33)+SUMIFS(Banco!$M$12:$M$5000,Banco!$B$12:$B$5000,BV$12,Banco!$K$12:$K$5000,$C33))*-1</f>
        <v>0</v>
      </c>
      <c r="BW33" s="101">
        <f>(SUMIFS(Caixa!$N$12:$N$5134,Caixa!$B$12:$B$5134,BW$12,Caixa!$L$12:$L$5134,$C33)+SUMIFS(Banco!$M$12:$M$5000,Banco!$B$12:$B$5000,BW$12,Banco!$K$12:$K$5000,$C33))*-1</f>
        <v>0</v>
      </c>
      <c r="BX33" s="101">
        <f>(SUMIFS(Caixa!$N$12:$N$5134,Caixa!$B$12:$B$5134,BX$12,Caixa!$L$12:$L$5134,$C33)+SUMIFS(Banco!$M$12:$M$5000,Banco!$B$12:$B$5000,BX$12,Banco!$K$12:$K$5000,$C33))*-1</f>
        <v>0</v>
      </c>
      <c r="BY33" s="101">
        <f>(SUMIFS(Caixa!$N$12:$N$5134,Caixa!$B$12:$B$5134,BY$12,Caixa!$L$12:$L$5134,$C33)+SUMIFS(Banco!$M$12:$M$5000,Banco!$B$12:$B$5000,BY$12,Banco!$K$12:$K$5000,$C33))*-1</f>
        <v>0</v>
      </c>
      <c r="BZ33" s="101">
        <f>(SUMIFS(Caixa!$N$12:$N$5134,Caixa!$B$12:$B$5134,BZ$12,Caixa!$L$12:$L$5134,$C33)+SUMIFS(Banco!$M$12:$M$5000,Banco!$B$12:$B$5000,BZ$12,Banco!$K$12:$K$5000,$C33))*-1</f>
        <v>0</v>
      </c>
      <c r="CA33" s="101">
        <f>(SUMIFS(Caixa!$N$12:$N$5134,Caixa!$B$12:$B$5134,CA$12,Caixa!$L$12:$L$5134,$C33)+SUMIFS(Banco!$M$12:$M$5000,Banco!$B$12:$B$5000,CA$12,Banco!$K$12:$K$5000,$C33))*-1</f>
        <v>0</v>
      </c>
      <c r="CB33" s="101">
        <f>(SUMIFS(Caixa!$N$12:$N$5134,Caixa!$B$12:$B$5134,CB$12,Caixa!$L$12:$L$5134,$C33)+SUMIFS(Banco!$M$12:$M$5000,Banco!$B$12:$B$5000,CB$12,Banco!$K$12:$K$5000,$C33))*-1</f>
        <v>0</v>
      </c>
      <c r="CC33" s="101">
        <f>(SUMIFS(Caixa!$N$12:$N$5134,Caixa!$B$12:$B$5134,CC$12,Caixa!$L$12:$L$5134,$C33)+SUMIFS(Banco!$M$12:$M$5000,Banco!$B$12:$B$5000,CC$12,Banco!$K$12:$K$5000,$C33))*-1</f>
        <v>0</v>
      </c>
      <c r="CD33" s="101">
        <f>(SUMIFS(Caixa!$N$12:$N$5134,Caixa!$B$12:$B$5134,CD$12,Caixa!$L$12:$L$5134,$C33)+SUMIFS(Banco!$M$12:$M$5000,Banco!$B$12:$B$5000,CD$12,Banco!$K$12:$K$5000,$C33))*-1</f>
        <v>0</v>
      </c>
      <c r="CE33" s="101">
        <f>(SUMIFS(Caixa!$N$12:$N$5134,Caixa!$B$12:$B$5134,CE$12,Caixa!$L$12:$L$5134,$C33)+SUMIFS(Banco!$M$12:$M$5000,Banco!$B$12:$B$5000,CE$12,Banco!$K$12:$K$5000,$C33))*-1</f>
        <v>0</v>
      </c>
      <c r="CF33" s="101">
        <f>(SUMIFS(Caixa!$N$12:$N$5134,Caixa!$B$12:$B$5134,CF$12,Caixa!$L$12:$L$5134,$C33)+SUMIFS(Banco!$M$12:$M$5000,Banco!$B$12:$B$5000,CF$12,Banco!$K$12:$K$5000,$C33))*-1</f>
        <v>0</v>
      </c>
      <c r="CG33" s="101">
        <f>(SUMIFS(Caixa!$N$12:$N$5134,Caixa!$B$12:$B$5134,CG$12,Caixa!$L$12:$L$5134,$C33)+SUMIFS(Banco!$M$12:$M$5000,Banco!$B$12:$B$5000,CG$12,Banco!$K$12:$K$5000,$C33))*-1</f>
        <v>0</v>
      </c>
      <c r="CH33" s="101">
        <f>(SUMIFS(Caixa!$N$12:$N$5134,Caixa!$B$12:$B$5134,CH$12,Caixa!$L$12:$L$5134,$C33)+SUMIFS(Banco!$M$12:$M$5000,Banco!$B$12:$B$5000,CH$12,Banco!$K$12:$K$5000,$C33))*-1</f>
        <v>0</v>
      </c>
      <c r="CI33" s="101">
        <f>(SUMIFS(Caixa!$N$12:$N$5134,Caixa!$B$12:$B$5134,CI$12,Caixa!$L$12:$L$5134,$C33)+SUMIFS(Banco!$M$12:$M$5000,Banco!$B$12:$B$5000,CI$12,Banco!$K$12:$K$5000,$C33))*-1</f>
        <v>0</v>
      </c>
      <c r="CJ33" s="101">
        <f>(SUMIFS(Caixa!$N$12:$N$5134,Caixa!$B$12:$B$5134,CJ$12,Caixa!$L$12:$L$5134,$C33)+SUMIFS(Banco!$M$12:$M$5000,Banco!$B$12:$B$5000,CJ$12,Banco!$K$12:$K$5000,$C33))*-1</f>
        <v>0</v>
      </c>
      <c r="CK33" s="101">
        <f>(SUMIFS(Caixa!$N$12:$N$5134,Caixa!$B$12:$B$5134,CK$12,Caixa!$L$12:$L$5134,$C33)+SUMIFS(Banco!$M$12:$M$5000,Banco!$B$12:$B$5000,CK$12,Banco!$K$12:$K$5000,$C33))*-1</f>
        <v>0</v>
      </c>
      <c r="CL33" s="101">
        <f>(SUMIFS(Caixa!$N$12:$N$5134,Caixa!$B$12:$B$5134,CL$12,Caixa!$L$12:$L$5134,$C33)+SUMIFS(Banco!$M$12:$M$5000,Banco!$B$12:$B$5000,CL$12,Banco!$K$12:$K$5000,$C33))*-1</f>
        <v>0</v>
      </c>
      <c r="CM33" s="101">
        <f>(SUMIFS(Caixa!$N$12:$N$5134,Caixa!$B$12:$B$5134,CM$12,Caixa!$L$12:$L$5134,$C33)+SUMIFS(Banco!$M$12:$M$5000,Banco!$B$12:$B$5000,CM$12,Banco!$K$12:$K$5000,$C33))*-1</f>
        <v>0</v>
      </c>
      <c r="CN33" s="101">
        <f>(SUMIFS(Caixa!$N$12:$N$5134,Caixa!$B$12:$B$5134,CN$12,Caixa!$L$12:$L$5134,$C33)+SUMIFS(Banco!$M$12:$M$5000,Banco!$B$12:$B$5000,CN$12,Banco!$K$12:$K$5000,$C33))*-1</f>
        <v>0</v>
      </c>
      <c r="CO33" s="101">
        <f>(SUMIFS(Caixa!$N$12:$N$5134,Caixa!$B$12:$B$5134,CO$12,Caixa!$L$12:$L$5134,$C33)+SUMIFS(Banco!$M$12:$M$5000,Banco!$B$12:$B$5000,CO$12,Banco!$K$12:$K$5000,$C33))*-1</f>
        <v>0</v>
      </c>
      <c r="CP33" s="101">
        <f>(SUMIFS(Caixa!$N$12:$N$5134,Caixa!$B$12:$B$5134,CP$12,Caixa!$L$12:$L$5134,$C33)+SUMIFS(Banco!$M$12:$M$5000,Banco!$B$12:$B$5000,CP$12,Banco!$K$12:$K$5000,$C33))*-1</f>
        <v>0</v>
      </c>
      <c r="CQ33" s="101">
        <f>(SUMIFS(Caixa!$N$12:$N$5134,Caixa!$B$12:$B$5134,CQ$12,Caixa!$L$12:$L$5134,$C33)+SUMIFS(Banco!$M$12:$M$5000,Banco!$B$12:$B$5000,CQ$12,Banco!$K$12:$K$5000,$C33))*-1</f>
        <v>0</v>
      </c>
      <c r="CR33" s="102">
        <f t="shared" si="339"/>
        <v>0</v>
      </c>
      <c r="CS33" s="101">
        <f>(SUMIFS(Caixa!$N$12:$N$5134,Caixa!$B$12:$B$5134,CS$12,Caixa!$L$12:$L$5134,$C33)+SUMIFS(Banco!$M$12:$M$5000,Banco!$B$12:$B$5000,CS$12,Banco!$K$12:$K$5000,$C33))*-1</f>
        <v>0</v>
      </c>
      <c r="CT33" s="101">
        <f>(SUMIFS(Caixa!$N$12:$N$5134,Caixa!$B$12:$B$5134,CT$12,Caixa!$L$12:$L$5134,$C33)+SUMIFS(Banco!$M$12:$M$5000,Banco!$B$12:$B$5000,CT$12,Banco!$K$12:$K$5000,$C33))*-1</f>
        <v>0</v>
      </c>
      <c r="CU33" s="101">
        <f>(SUMIFS(Caixa!$N$12:$N$5134,Caixa!$B$12:$B$5134,CU$12,Caixa!$L$12:$L$5134,$C33)+SUMIFS(Banco!$M$12:$M$5000,Banco!$B$12:$B$5000,CU$12,Banco!$K$12:$K$5000,$C33))*-1</f>
        <v>0</v>
      </c>
      <c r="CV33" s="101">
        <f>(SUMIFS(Caixa!$N$12:$N$5134,Caixa!$B$12:$B$5134,CV$12,Caixa!$L$12:$L$5134,$C33)+SUMIFS(Banco!$M$12:$M$5000,Banco!$B$12:$B$5000,CV$12,Banco!$K$12:$K$5000,$C33))*-1</f>
        <v>0</v>
      </c>
      <c r="CW33" s="101">
        <f>(SUMIFS(Caixa!$N$12:$N$5134,Caixa!$B$12:$B$5134,CW$12,Caixa!$L$12:$L$5134,$C33)+SUMIFS(Banco!$M$12:$M$5000,Banco!$B$12:$B$5000,CW$12,Banco!$K$12:$K$5000,$C33))*-1</f>
        <v>0</v>
      </c>
      <c r="CX33" s="101">
        <f>(SUMIFS(Caixa!$N$12:$N$5134,Caixa!$B$12:$B$5134,CX$12,Caixa!$L$12:$L$5134,$C33)+SUMIFS(Banco!$M$12:$M$5000,Banco!$B$12:$B$5000,CX$12,Banco!$K$12:$K$5000,$C33))*-1</f>
        <v>0</v>
      </c>
      <c r="CY33" s="101">
        <f>(SUMIFS(Caixa!$N$12:$N$5134,Caixa!$B$12:$B$5134,CY$12,Caixa!$L$12:$L$5134,$C33)+SUMIFS(Banco!$M$12:$M$5000,Banco!$B$12:$B$5000,CY$12,Banco!$K$12:$K$5000,$C33))*-1</f>
        <v>0</v>
      </c>
      <c r="CZ33" s="101">
        <f>(SUMIFS(Caixa!$N$12:$N$5134,Caixa!$B$12:$B$5134,CZ$12,Caixa!$L$12:$L$5134,$C33)+SUMIFS(Banco!$M$12:$M$5000,Banco!$B$12:$B$5000,CZ$12,Banco!$K$12:$K$5000,$C33))*-1</f>
        <v>0</v>
      </c>
      <c r="DA33" s="101">
        <f>(SUMIFS(Caixa!$N$12:$N$5134,Caixa!$B$12:$B$5134,DA$12,Caixa!$L$12:$L$5134,$C33)+SUMIFS(Banco!$M$12:$M$5000,Banco!$B$12:$B$5000,DA$12,Banco!$K$12:$K$5000,$C33))*-1</f>
        <v>0</v>
      </c>
      <c r="DB33" s="101">
        <f>(SUMIFS(Caixa!$N$12:$N$5134,Caixa!$B$12:$B$5134,DB$12,Caixa!$L$12:$L$5134,$C33)+SUMIFS(Banco!$M$12:$M$5000,Banco!$B$12:$B$5000,DB$12,Banco!$K$12:$K$5000,$C33))*-1</f>
        <v>0</v>
      </c>
      <c r="DC33" s="101">
        <f>(SUMIFS(Caixa!$N$12:$N$5134,Caixa!$B$12:$B$5134,DC$12,Caixa!$L$12:$L$5134,$C33)+SUMIFS(Banco!$M$12:$M$5000,Banco!$B$12:$B$5000,DC$12,Banco!$K$12:$K$5000,$C33))*-1</f>
        <v>0</v>
      </c>
      <c r="DD33" s="101">
        <f>(SUMIFS(Caixa!$N$12:$N$5134,Caixa!$B$12:$B$5134,DD$12,Caixa!$L$12:$L$5134,$C33)+SUMIFS(Banco!$M$12:$M$5000,Banco!$B$12:$B$5000,DD$12,Banco!$K$12:$K$5000,$C33))*-1</f>
        <v>0</v>
      </c>
      <c r="DE33" s="101">
        <f>(SUMIFS(Caixa!$N$12:$N$5134,Caixa!$B$12:$B$5134,DE$12,Caixa!$L$12:$L$5134,$C33)+SUMIFS(Banco!$M$12:$M$5000,Banco!$B$12:$B$5000,DE$12,Banco!$K$12:$K$5000,$C33))*-1</f>
        <v>0</v>
      </c>
      <c r="DF33" s="101">
        <f>(SUMIFS(Caixa!$N$12:$N$5134,Caixa!$B$12:$B$5134,DF$12,Caixa!$L$12:$L$5134,$C33)+SUMIFS(Banco!$M$12:$M$5000,Banco!$B$12:$B$5000,DF$12,Banco!$K$12:$K$5000,$C33))*-1</f>
        <v>0</v>
      </c>
      <c r="DG33" s="101">
        <f>(SUMIFS(Caixa!$N$12:$N$5134,Caixa!$B$12:$B$5134,DG$12,Caixa!$L$12:$L$5134,$C33)+SUMIFS(Banco!$M$12:$M$5000,Banco!$B$12:$B$5000,DG$12,Banco!$K$12:$K$5000,$C33))*-1</f>
        <v>0</v>
      </c>
      <c r="DH33" s="101">
        <f>(SUMIFS(Caixa!$N$12:$N$5134,Caixa!$B$12:$B$5134,DH$12,Caixa!$L$12:$L$5134,$C33)+SUMIFS(Banco!$M$12:$M$5000,Banco!$B$12:$B$5000,DH$12,Banco!$K$12:$K$5000,$C33))*-1</f>
        <v>0</v>
      </c>
      <c r="DI33" s="101">
        <f>(SUMIFS(Caixa!$N$12:$N$5134,Caixa!$B$12:$B$5134,DI$12,Caixa!$L$12:$L$5134,$C33)+SUMIFS(Banco!$M$12:$M$5000,Banco!$B$12:$B$5000,DI$12,Banco!$K$12:$K$5000,$C33))*-1</f>
        <v>0</v>
      </c>
      <c r="DJ33" s="101">
        <f>(SUMIFS(Caixa!$N$12:$N$5134,Caixa!$B$12:$B$5134,DJ$12,Caixa!$L$12:$L$5134,$C33)+SUMIFS(Banco!$M$12:$M$5000,Banco!$B$12:$B$5000,DJ$12,Banco!$K$12:$K$5000,$C33))*-1</f>
        <v>0</v>
      </c>
      <c r="DK33" s="101">
        <f>(SUMIFS(Caixa!$N$12:$N$5134,Caixa!$B$12:$B$5134,DK$12,Caixa!$L$12:$L$5134,$C33)+SUMIFS(Banco!$M$12:$M$5000,Banco!$B$12:$B$5000,DK$12,Banco!$K$12:$K$5000,$C33))*-1</f>
        <v>0</v>
      </c>
      <c r="DL33" s="101">
        <f>(SUMIFS(Caixa!$N$12:$N$5134,Caixa!$B$12:$B$5134,DL$12,Caixa!$L$12:$L$5134,$C33)+SUMIFS(Banco!$M$12:$M$5000,Banco!$B$12:$B$5000,DL$12,Banco!$K$12:$K$5000,$C33))*-1</f>
        <v>0</v>
      </c>
      <c r="DM33" s="101">
        <f>(SUMIFS(Caixa!$N$12:$N$5134,Caixa!$B$12:$B$5134,DM$12,Caixa!$L$12:$L$5134,$C33)+SUMIFS(Banco!$M$12:$M$5000,Banco!$B$12:$B$5000,DM$12,Banco!$K$12:$K$5000,$C33))*-1</f>
        <v>0</v>
      </c>
      <c r="DN33" s="101">
        <f>(SUMIFS(Caixa!$N$12:$N$5134,Caixa!$B$12:$B$5134,DN$12,Caixa!$L$12:$L$5134,$C33)+SUMIFS(Banco!$M$12:$M$5000,Banco!$B$12:$B$5000,DN$12,Banco!$K$12:$K$5000,$C33))*-1</f>
        <v>0</v>
      </c>
      <c r="DO33" s="101">
        <f>(SUMIFS(Caixa!$N$12:$N$5134,Caixa!$B$12:$B$5134,DO$12,Caixa!$L$12:$L$5134,$C33)+SUMIFS(Banco!$M$12:$M$5000,Banco!$B$12:$B$5000,DO$12,Banco!$K$12:$K$5000,$C33))*-1</f>
        <v>0</v>
      </c>
      <c r="DP33" s="101">
        <f>(SUMIFS(Caixa!$N$12:$N$5134,Caixa!$B$12:$B$5134,DP$12,Caixa!$L$12:$L$5134,$C33)+SUMIFS(Banco!$M$12:$M$5000,Banco!$B$12:$B$5000,DP$12,Banco!$K$12:$K$5000,$C33))*-1</f>
        <v>0</v>
      </c>
      <c r="DQ33" s="101">
        <f>(SUMIFS(Caixa!$N$12:$N$5134,Caixa!$B$12:$B$5134,DQ$12,Caixa!$L$12:$L$5134,$C33)+SUMIFS(Banco!$M$12:$M$5000,Banco!$B$12:$B$5000,DQ$12,Banco!$K$12:$K$5000,$C33))*-1</f>
        <v>0</v>
      </c>
      <c r="DR33" s="101">
        <f>(SUMIFS(Caixa!$N$12:$N$5134,Caixa!$B$12:$B$5134,DR$12,Caixa!$L$12:$L$5134,$C33)+SUMIFS(Banco!$M$12:$M$5000,Banco!$B$12:$B$5000,DR$12,Banco!$K$12:$K$5000,$C33))*-1</f>
        <v>0</v>
      </c>
      <c r="DS33" s="101">
        <f>(SUMIFS(Caixa!$N$12:$N$5134,Caixa!$B$12:$B$5134,DS$12,Caixa!$L$12:$L$5134,$C33)+SUMIFS(Banco!$M$12:$M$5000,Banco!$B$12:$B$5000,DS$12,Banco!$K$12:$K$5000,$C33))*-1</f>
        <v>0</v>
      </c>
      <c r="DT33" s="101">
        <f>(SUMIFS(Caixa!$N$12:$N$5134,Caixa!$B$12:$B$5134,DT$12,Caixa!$L$12:$L$5134,$C33)+SUMIFS(Banco!$M$12:$M$5000,Banco!$B$12:$B$5000,DT$12,Banco!$K$12:$K$5000,$C33))*-1</f>
        <v>0</v>
      </c>
      <c r="DU33" s="101">
        <f>(SUMIFS(Caixa!$N$12:$N$5134,Caixa!$B$12:$B$5134,DU$12,Caixa!$L$12:$L$5134,$C33)+SUMIFS(Banco!$M$12:$M$5000,Banco!$B$12:$B$5000,DU$12,Banco!$K$12:$K$5000,$C33))*-1</f>
        <v>0</v>
      </c>
      <c r="DV33" s="101">
        <f>(SUMIFS(Caixa!$N$12:$N$5134,Caixa!$B$12:$B$5134,DV$12,Caixa!$L$12:$L$5134,$C33)+SUMIFS(Banco!$M$12:$M$5000,Banco!$B$12:$B$5000,DV$12,Banco!$K$12:$K$5000,$C33))*-1</f>
        <v>0</v>
      </c>
      <c r="DW33" s="102">
        <f t="shared" si="334"/>
        <v>0</v>
      </c>
      <c r="DX33" s="101">
        <f>(SUMIFS(Caixa!$N$12:$N$5134,Caixa!$B$12:$B$5134,DX$12,Caixa!$L$12:$L$5134,$C33)+SUMIFS(Banco!$M$12:$M$5000,Banco!$B$12:$B$5000,DX$12,Banco!$K$12:$K$5000,$C33))*-1</f>
        <v>0</v>
      </c>
      <c r="DY33" s="101">
        <f>(SUMIFS(Caixa!$N$12:$N$5134,Caixa!$B$12:$B$5134,DY$12,Caixa!$L$12:$L$5134,$C33)+SUMIFS(Banco!$M$12:$M$5000,Banco!$B$12:$B$5000,DY$12,Banco!$K$12:$K$5000,$C33))*-1</f>
        <v>0</v>
      </c>
      <c r="DZ33" s="101">
        <f>(SUMIFS(Caixa!$N$12:$N$5134,Caixa!$B$12:$B$5134,DZ$12,Caixa!$L$12:$L$5134,$C33)+SUMIFS(Banco!$M$12:$M$5000,Banco!$B$12:$B$5000,DZ$12,Banco!$K$12:$K$5000,$C33))*-1</f>
        <v>0</v>
      </c>
      <c r="EA33" s="101">
        <f>(SUMIFS(Caixa!$N$12:$N$5134,Caixa!$B$12:$B$5134,EA$12,Caixa!$L$12:$L$5134,$C33)+SUMIFS(Banco!$M$12:$M$5000,Banco!$B$12:$B$5000,EA$12,Banco!$K$12:$K$5000,$C33))*-1</f>
        <v>0</v>
      </c>
      <c r="EB33" s="101">
        <f>(SUMIFS(Caixa!$N$12:$N$5134,Caixa!$B$12:$B$5134,EB$12,Caixa!$L$12:$L$5134,$C33)+SUMIFS(Banco!$M$12:$M$5000,Banco!$B$12:$B$5000,EB$12,Banco!$K$12:$K$5000,$C33))*-1</f>
        <v>0</v>
      </c>
      <c r="EC33" s="101">
        <f>(SUMIFS(Caixa!$N$12:$N$5134,Caixa!$B$12:$B$5134,EC$12,Caixa!$L$12:$L$5134,$C33)+SUMIFS(Banco!$M$12:$M$5000,Banco!$B$12:$B$5000,EC$12,Banco!$K$12:$K$5000,$C33))*-1</f>
        <v>0</v>
      </c>
      <c r="ED33" s="101">
        <f>(SUMIFS(Caixa!$N$12:$N$5134,Caixa!$B$12:$B$5134,ED$12,Caixa!$L$12:$L$5134,$C33)+SUMIFS(Banco!$M$12:$M$5000,Banco!$B$12:$B$5000,ED$12,Banco!$K$12:$K$5000,$C33))*-1</f>
        <v>0</v>
      </c>
      <c r="EE33" s="101">
        <f>(SUMIFS(Caixa!$N$12:$N$5134,Caixa!$B$12:$B$5134,EE$12,Caixa!$L$12:$L$5134,$C33)+SUMIFS(Banco!$M$12:$M$5000,Banco!$B$12:$B$5000,EE$12,Banco!$K$12:$K$5000,$C33))*-1</f>
        <v>0</v>
      </c>
      <c r="EF33" s="101">
        <f>(SUMIFS(Caixa!$N$12:$N$5134,Caixa!$B$12:$B$5134,EF$12,Caixa!$L$12:$L$5134,$C33)+SUMIFS(Banco!$M$12:$M$5000,Banco!$B$12:$B$5000,EF$12,Banco!$K$12:$K$5000,$C33))*-1</f>
        <v>0</v>
      </c>
      <c r="EG33" s="101">
        <f>(SUMIFS(Caixa!$N$12:$N$5134,Caixa!$B$12:$B$5134,EG$12,Caixa!$L$12:$L$5134,$C33)+SUMIFS(Banco!$M$12:$M$5000,Banco!$B$12:$B$5000,EG$12,Banco!$K$12:$K$5000,$C33))*-1</f>
        <v>0</v>
      </c>
      <c r="EH33" s="101">
        <f>(SUMIFS(Caixa!$N$12:$N$5134,Caixa!$B$12:$B$5134,EH$12,Caixa!$L$12:$L$5134,$C33)+SUMIFS(Banco!$M$12:$M$5000,Banco!$B$12:$B$5000,EH$12,Banco!$K$12:$K$5000,$C33))*-1</f>
        <v>0</v>
      </c>
      <c r="EI33" s="101">
        <f>(SUMIFS(Caixa!$N$12:$N$5134,Caixa!$B$12:$B$5134,EI$12,Caixa!$L$12:$L$5134,$C33)+SUMIFS(Banco!$M$12:$M$5000,Banco!$B$12:$B$5000,EI$12,Banco!$K$12:$K$5000,$C33))*-1</f>
        <v>0</v>
      </c>
      <c r="EJ33" s="101">
        <f>(SUMIFS(Caixa!$N$12:$N$5134,Caixa!$B$12:$B$5134,EJ$12,Caixa!$L$12:$L$5134,$C33)+SUMIFS(Banco!$M$12:$M$5000,Banco!$B$12:$B$5000,EJ$12,Banco!$K$12:$K$5000,$C33))*-1</f>
        <v>0</v>
      </c>
      <c r="EK33" s="101">
        <f>(SUMIFS(Caixa!$N$12:$N$5134,Caixa!$B$12:$B$5134,EK$12,Caixa!$L$12:$L$5134,$C33)+SUMIFS(Banco!$M$12:$M$5000,Banco!$B$12:$B$5000,EK$12,Banco!$K$12:$K$5000,$C33))*-1</f>
        <v>0</v>
      </c>
      <c r="EL33" s="101">
        <f>(SUMIFS(Caixa!$N$12:$N$5134,Caixa!$B$12:$B$5134,EL$12,Caixa!$L$12:$L$5134,$C33)+SUMIFS(Banco!$M$12:$M$5000,Banco!$B$12:$B$5000,EL$12,Banco!$K$12:$K$5000,$C33))*-1</f>
        <v>0</v>
      </c>
      <c r="EM33" s="101">
        <f>(SUMIFS(Caixa!$N$12:$N$5134,Caixa!$B$12:$B$5134,EM$12,Caixa!$L$12:$L$5134,$C33)+SUMIFS(Banco!$M$12:$M$5000,Banco!$B$12:$B$5000,EM$12,Banco!$K$12:$K$5000,$C33))*-1</f>
        <v>0</v>
      </c>
      <c r="EN33" s="101">
        <f>(SUMIFS(Caixa!$N$12:$N$5134,Caixa!$B$12:$B$5134,EN$12,Caixa!$L$12:$L$5134,$C33)+SUMIFS(Banco!$M$12:$M$5000,Banco!$B$12:$B$5000,EN$12,Banco!$K$12:$K$5000,$C33))*-1</f>
        <v>0</v>
      </c>
      <c r="EO33" s="101">
        <f>(SUMIFS(Caixa!$N$12:$N$5134,Caixa!$B$12:$B$5134,EO$12,Caixa!$L$12:$L$5134,$C33)+SUMIFS(Banco!$M$12:$M$5000,Banco!$B$12:$B$5000,EO$12,Banco!$K$12:$K$5000,$C33))*-1</f>
        <v>0</v>
      </c>
      <c r="EP33" s="101">
        <f>(SUMIFS(Caixa!$N$12:$N$5134,Caixa!$B$12:$B$5134,EP$12,Caixa!$L$12:$L$5134,$C33)+SUMIFS(Banco!$M$12:$M$5000,Banco!$B$12:$B$5000,EP$12,Banco!$K$12:$K$5000,$C33))*-1</f>
        <v>0</v>
      </c>
      <c r="EQ33" s="101">
        <f>(SUMIFS(Caixa!$N$12:$N$5134,Caixa!$B$12:$B$5134,EQ$12,Caixa!$L$12:$L$5134,$C33)+SUMIFS(Banco!$M$12:$M$5000,Banco!$B$12:$B$5000,EQ$12,Banco!$K$12:$K$5000,$C33))*-1</f>
        <v>0</v>
      </c>
      <c r="ER33" s="101">
        <f>(SUMIFS(Caixa!$N$12:$N$5134,Caixa!$B$12:$B$5134,ER$12,Caixa!$L$12:$L$5134,$C33)+SUMIFS(Banco!$M$12:$M$5000,Banco!$B$12:$B$5000,ER$12,Banco!$K$12:$K$5000,$C33))*-1</f>
        <v>0</v>
      </c>
      <c r="ES33" s="101">
        <f>(SUMIFS(Caixa!$N$12:$N$5134,Caixa!$B$12:$B$5134,ES$12,Caixa!$L$12:$L$5134,$C33)+SUMIFS(Banco!$M$12:$M$5000,Banco!$B$12:$B$5000,ES$12,Banco!$K$12:$K$5000,$C33))*-1</f>
        <v>0</v>
      </c>
      <c r="ET33" s="101">
        <f>(SUMIFS(Caixa!$N$12:$N$5134,Caixa!$B$12:$B$5134,ET$12,Caixa!$L$12:$L$5134,$C33)+SUMIFS(Banco!$M$12:$M$5000,Banco!$B$12:$B$5000,ET$12,Banco!$K$12:$K$5000,$C33))*-1</f>
        <v>0</v>
      </c>
      <c r="EU33" s="101">
        <f>(SUMIFS(Caixa!$N$12:$N$5134,Caixa!$B$12:$B$5134,EU$12,Caixa!$L$12:$L$5134,$C33)+SUMIFS(Banco!$M$12:$M$5000,Banco!$B$12:$B$5000,EU$12,Banco!$K$12:$K$5000,$C33))*-1</f>
        <v>0</v>
      </c>
      <c r="EV33" s="101">
        <f>(SUMIFS(Caixa!$N$12:$N$5134,Caixa!$B$12:$B$5134,EV$12,Caixa!$L$12:$L$5134,$C33)+SUMIFS(Banco!$M$12:$M$5000,Banco!$B$12:$B$5000,EV$12,Banco!$K$12:$K$5000,$C33))*-1</f>
        <v>0</v>
      </c>
      <c r="EW33" s="101">
        <f>(SUMIFS(Caixa!$N$12:$N$5134,Caixa!$B$12:$B$5134,EW$12,Caixa!$L$12:$L$5134,$C33)+SUMIFS(Banco!$M$12:$M$5000,Banco!$B$12:$B$5000,EW$12,Banco!$K$12:$K$5000,$C33))*-1</f>
        <v>0</v>
      </c>
      <c r="EX33" s="101">
        <f>(SUMIFS(Caixa!$N$12:$N$5134,Caixa!$B$12:$B$5134,EX$12,Caixa!$L$12:$L$5134,$C33)+SUMIFS(Banco!$M$12:$M$5000,Banco!$B$12:$B$5000,EX$12,Banco!$K$12:$K$5000,$C33))*-1</f>
        <v>0</v>
      </c>
      <c r="EY33" s="101">
        <f>(SUMIFS(Caixa!$N$12:$N$5134,Caixa!$B$12:$B$5134,EY$12,Caixa!$L$12:$L$5134,$C33)+SUMIFS(Banco!$M$12:$M$5000,Banco!$B$12:$B$5000,EY$12,Banco!$K$12:$K$5000,$C33))*-1</f>
        <v>0</v>
      </c>
      <c r="EZ33" s="101">
        <f>(SUMIFS(Caixa!$N$12:$N$5134,Caixa!$B$12:$B$5134,EZ$12,Caixa!$L$12:$L$5134,$C33)+SUMIFS(Banco!$M$12:$M$5000,Banco!$B$12:$B$5000,EZ$12,Banco!$K$12:$K$5000,$C33))*-1</f>
        <v>0</v>
      </c>
      <c r="FA33" s="101">
        <f>(SUMIFS(Caixa!$N$12:$N$5134,Caixa!$B$12:$B$5134,FA$12,Caixa!$L$12:$L$5134,$C33)+SUMIFS(Banco!$M$12:$M$5000,Banco!$B$12:$B$5000,FA$12,Banco!$K$12:$K$5000,$C33))*-1</f>
        <v>0</v>
      </c>
      <c r="FB33" s="101">
        <f>(SUMIFS(Caixa!$N$12:$N$5134,Caixa!$B$12:$B$5134,FB$12,Caixa!$L$12:$L$5134,$C33)+SUMIFS(Banco!$M$12:$M$5000,Banco!$B$12:$B$5000,FB$12,Banco!$K$12:$K$5000,$C33))*-1</f>
        <v>0</v>
      </c>
      <c r="FC33" s="102">
        <f t="shared" si="340"/>
        <v>0</v>
      </c>
      <c r="FD33" s="101">
        <f>(SUMIFS(Caixa!$N$12:$N$5134,Caixa!$B$12:$B$5134,FD$12,Caixa!$L$12:$L$5134,$C33)+SUMIFS(Banco!$M$12:$M$5000,Banco!$B$12:$B$5000,FD$12,Banco!$K$12:$K$5000,$C33))*-1</f>
        <v>0</v>
      </c>
      <c r="FE33" s="101">
        <f>(SUMIFS(Caixa!$N$12:$N$5134,Caixa!$B$12:$B$5134,FE$12,Caixa!$L$12:$L$5134,$C33)+SUMIFS(Banco!$M$12:$M$5000,Banco!$B$12:$B$5000,FE$12,Banco!$K$12:$K$5000,$C33))*-1</f>
        <v>0</v>
      </c>
      <c r="FF33" s="101">
        <f>(SUMIFS(Caixa!$N$12:$N$5134,Caixa!$B$12:$B$5134,FF$12,Caixa!$L$12:$L$5134,$C33)+SUMIFS(Banco!$M$12:$M$5000,Banco!$B$12:$B$5000,FF$12,Banco!$K$12:$K$5000,$C33))*-1</f>
        <v>0</v>
      </c>
      <c r="FG33" s="101">
        <f>(SUMIFS(Caixa!$N$12:$N$5134,Caixa!$B$12:$B$5134,FG$12,Caixa!$L$12:$L$5134,$C33)+SUMIFS(Banco!$M$12:$M$5000,Banco!$B$12:$B$5000,FG$12,Banco!$K$12:$K$5000,$C33))*-1</f>
        <v>0</v>
      </c>
      <c r="FH33" s="101">
        <f>(SUMIFS(Caixa!$N$12:$N$5134,Caixa!$B$12:$B$5134,FH$12,Caixa!$L$12:$L$5134,$C33)+SUMIFS(Banco!$M$12:$M$5000,Banco!$B$12:$B$5000,FH$12,Banco!$K$12:$K$5000,$C33))*-1</f>
        <v>0</v>
      </c>
      <c r="FI33" s="101">
        <f>(SUMIFS(Caixa!$N$12:$N$5134,Caixa!$B$12:$B$5134,FI$12,Caixa!$L$12:$L$5134,$C33)+SUMIFS(Banco!$M$12:$M$5000,Banco!$B$12:$B$5000,FI$12,Banco!$K$12:$K$5000,$C33))*-1</f>
        <v>0</v>
      </c>
      <c r="FJ33" s="101">
        <f>(SUMIFS(Caixa!$N$12:$N$5134,Caixa!$B$12:$B$5134,FJ$12,Caixa!$L$12:$L$5134,$C33)+SUMIFS(Banco!$M$12:$M$5000,Banco!$B$12:$B$5000,FJ$12,Banco!$K$12:$K$5000,$C33))*-1</f>
        <v>0</v>
      </c>
      <c r="FK33" s="101">
        <f>(SUMIFS(Caixa!$N$12:$N$5134,Caixa!$B$12:$B$5134,FK$12,Caixa!$L$12:$L$5134,$C33)+SUMIFS(Banco!$M$12:$M$5000,Banco!$B$12:$B$5000,FK$12,Banco!$K$12:$K$5000,$C33))*-1</f>
        <v>0</v>
      </c>
      <c r="FL33" s="101">
        <f>(SUMIFS(Caixa!$N$12:$N$5134,Caixa!$B$12:$B$5134,FL$12,Caixa!$L$12:$L$5134,$C33)+SUMIFS(Banco!$M$12:$M$5000,Banco!$B$12:$B$5000,FL$12,Banco!$K$12:$K$5000,$C33))*-1</f>
        <v>0</v>
      </c>
      <c r="FM33" s="101">
        <f>(SUMIFS(Caixa!$N$12:$N$5134,Caixa!$B$12:$B$5134,FM$12,Caixa!$L$12:$L$5134,$C33)+SUMIFS(Banco!$M$12:$M$5000,Banco!$B$12:$B$5000,FM$12,Banco!$K$12:$K$5000,$C33))*-1</f>
        <v>0</v>
      </c>
      <c r="FN33" s="101">
        <f>(SUMIFS(Caixa!$N$12:$N$5134,Caixa!$B$12:$B$5134,FN$12,Caixa!$L$12:$L$5134,$C33)+SUMIFS(Banco!$M$12:$M$5000,Banco!$B$12:$B$5000,FN$12,Banco!$K$12:$K$5000,$C33))*-1</f>
        <v>0</v>
      </c>
      <c r="FO33" s="101">
        <f>(SUMIFS(Caixa!$N$12:$N$5134,Caixa!$B$12:$B$5134,FO$12,Caixa!$L$12:$L$5134,$C33)+SUMIFS(Banco!$M$12:$M$5000,Banco!$B$12:$B$5000,FO$12,Banco!$K$12:$K$5000,$C33))*-1</f>
        <v>0</v>
      </c>
      <c r="FP33" s="101">
        <f>(SUMIFS(Caixa!$N$12:$N$5134,Caixa!$B$12:$B$5134,FP$12,Caixa!$L$12:$L$5134,$C33)+SUMIFS(Banco!$M$12:$M$5000,Banco!$B$12:$B$5000,FP$12,Banco!$K$12:$K$5000,$C33))*-1</f>
        <v>0</v>
      </c>
      <c r="FQ33" s="101">
        <f>(SUMIFS(Caixa!$N$12:$N$5134,Caixa!$B$12:$B$5134,FQ$12,Caixa!$L$12:$L$5134,$C33)+SUMIFS(Banco!$M$12:$M$5000,Banco!$B$12:$B$5000,FQ$12,Banco!$K$12:$K$5000,$C33))*-1</f>
        <v>0</v>
      </c>
      <c r="FR33" s="101">
        <f>(SUMIFS(Caixa!$N$12:$N$5134,Caixa!$B$12:$B$5134,FR$12,Caixa!$L$12:$L$5134,$C33)+SUMIFS(Banco!$M$12:$M$5000,Banco!$B$12:$B$5000,FR$12,Banco!$K$12:$K$5000,$C33))*-1</f>
        <v>0</v>
      </c>
      <c r="FS33" s="101">
        <f>(SUMIFS(Caixa!$N$12:$N$5134,Caixa!$B$12:$B$5134,FS$12,Caixa!$L$12:$L$5134,$C33)+SUMIFS(Banco!$M$12:$M$5000,Banco!$B$12:$B$5000,FS$12,Banco!$K$12:$K$5000,$C33))*-1</f>
        <v>0</v>
      </c>
      <c r="FT33" s="101">
        <f>(SUMIFS(Caixa!$N$12:$N$5134,Caixa!$B$12:$B$5134,FT$12,Caixa!$L$12:$L$5134,$C33)+SUMIFS(Banco!$M$12:$M$5000,Banco!$B$12:$B$5000,FT$12,Banco!$K$12:$K$5000,$C33))*-1</f>
        <v>0</v>
      </c>
      <c r="FU33" s="101">
        <f>(SUMIFS(Caixa!$N$12:$N$5134,Caixa!$B$12:$B$5134,FU$12,Caixa!$L$12:$L$5134,$C33)+SUMIFS(Banco!$M$12:$M$5000,Banco!$B$12:$B$5000,FU$12,Banco!$K$12:$K$5000,$C33))*-1</f>
        <v>0</v>
      </c>
      <c r="FV33" s="101">
        <f>(SUMIFS(Caixa!$N$12:$N$5134,Caixa!$B$12:$B$5134,FV$12,Caixa!$L$12:$L$5134,$C33)+SUMIFS(Banco!$M$12:$M$5000,Banco!$B$12:$B$5000,FV$12,Banco!$K$12:$K$5000,$C33))*-1</f>
        <v>0</v>
      </c>
      <c r="FW33" s="101">
        <f>(SUMIFS(Caixa!$N$12:$N$5134,Caixa!$B$12:$B$5134,FW$12,Caixa!$L$12:$L$5134,$C33)+SUMIFS(Banco!$M$12:$M$5000,Banco!$B$12:$B$5000,FW$12,Banco!$K$12:$K$5000,$C33))*-1</f>
        <v>0</v>
      </c>
      <c r="FX33" s="101">
        <f>(SUMIFS(Caixa!$N$12:$N$5134,Caixa!$B$12:$B$5134,FX$12,Caixa!$L$12:$L$5134,$C33)+SUMIFS(Banco!$M$12:$M$5000,Banco!$B$12:$B$5000,FX$12,Banco!$K$12:$K$5000,$C33))*-1</f>
        <v>0</v>
      </c>
      <c r="FY33" s="101">
        <f>(SUMIFS(Caixa!$N$12:$N$5134,Caixa!$B$12:$B$5134,FY$12,Caixa!$L$12:$L$5134,$C33)+SUMIFS(Banco!$M$12:$M$5000,Banco!$B$12:$B$5000,FY$12,Banco!$K$12:$K$5000,$C33))*-1</f>
        <v>0</v>
      </c>
      <c r="FZ33" s="101">
        <f>(SUMIFS(Caixa!$N$12:$N$5134,Caixa!$B$12:$B$5134,FZ$12,Caixa!$L$12:$L$5134,$C33)+SUMIFS(Banco!$M$12:$M$5000,Banco!$B$12:$B$5000,FZ$12,Banco!$K$12:$K$5000,$C33))*-1</f>
        <v>0</v>
      </c>
      <c r="GA33" s="101">
        <f>(SUMIFS(Caixa!$N$12:$N$5134,Caixa!$B$12:$B$5134,GA$12,Caixa!$L$12:$L$5134,$C33)+SUMIFS(Banco!$M$12:$M$5000,Banco!$B$12:$B$5000,GA$12,Banco!$K$12:$K$5000,$C33))*-1</f>
        <v>0</v>
      </c>
      <c r="GB33" s="101">
        <f>(SUMIFS(Caixa!$N$12:$N$5134,Caixa!$B$12:$B$5134,GB$12,Caixa!$L$12:$L$5134,$C33)+SUMIFS(Banco!$M$12:$M$5000,Banco!$B$12:$B$5000,GB$12,Banco!$K$12:$K$5000,$C33))*-1</f>
        <v>0</v>
      </c>
      <c r="GC33" s="101">
        <f>(SUMIFS(Caixa!$N$12:$N$5134,Caixa!$B$12:$B$5134,GC$12,Caixa!$L$12:$L$5134,$C33)+SUMIFS(Banco!$M$12:$M$5000,Banco!$B$12:$B$5000,GC$12,Banco!$K$12:$K$5000,$C33))*-1</f>
        <v>0</v>
      </c>
      <c r="GD33" s="101">
        <f>(SUMIFS(Caixa!$N$12:$N$5134,Caixa!$B$12:$B$5134,GD$12,Caixa!$L$12:$L$5134,$C33)+SUMIFS(Banco!$M$12:$M$5000,Banco!$B$12:$B$5000,GD$12,Banco!$K$12:$K$5000,$C33))*-1</f>
        <v>0</v>
      </c>
      <c r="GE33" s="101">
        <f>(SUMIFS(Caixa!$N$12:$N$5134,Caixa!$B$12:$B$5134,GE$12,Caixa!$L$12:$L$5134,$C33)+SUMIFS(Banco!$M$12:$M$5000,Banco!$B$12:$B$5000,GE$12,Banco!$K$12:$K$5000,$C33))*-1</f>
        <v>0</v>
      </c>
      <c r="GF33" s="101">
        <f>(SUMIFS(Caixa!$N$12:$N$5134,Caixa!$B$12:$B$5134,GF$12,Caixa!$L$12:$L$5134,$C33)+SUMIFS(Banco!$M$12:$M$5000,Banco!$B$12:$B$5000,GF$12,Banco!$K$12:$K$5000,$C33))*-1</f>
        <v>0</v>
      </c>
      <c r="GG33" s="101">
        <f>(SUMIFS(Caixa!$N$12:$N$5134,Caixa!$B$12:$B$5134,GG$12,Caixa!$L$12:$L$5134,$C33)+SUMIFS(Banco!$M$12:$M$5000,Banco!$B$12:$B$5000,GG$12,Banco!$K$12:$K$5000,$C33))*-1</f>
        <v>0</v>
      </c>
      <c r="GH33" s="102">
        <f t="shared" si="335"/>
        <v>0</v>
      </c>
      <c r="GI33" s="101">
        <f>(SUMIFS(Caixa!$N$12:$N$5134,Caixa!$B$12:$B$5134,GI$12,Caixa!$L$12:$L$5134,$C33)+SUMIFS(Banco!$M$12:$M$5000,Banco!$B$12:$B$5000,GI$12,Banco!$K$12:$K$5000,$C33))*-1</f>
        <v>0</v>
      </c>
      <c r="GJ33" s="101">
        <f>(SUMIFS(Caixa!$N$12:$N$5134,Caixa!$B$12:$B$5134,GJ$12,Caixa!$L$12:$L$5134,$C33)+SUMIFS(Banco!$M$12:$M$5000,Banco!$B$12:$B$5000,GJ$12,Banco!$K$12:$K$5000,$C33))*-1</f>
        <v>0</v>
      </c>
      <c r="GK33" s="101">
        <f>(SUMIFS(Caixa!$N$12:$N$5134,Caixa!$B$12:$B$5134,GK$12,Caixa!$L$12:$L$5134,$C33)+SUMIFS(Banco!$M$12:$M$5000,Banco!$B$12:$B$5000,GK$12,Banco!$K$12:$K$5000,$C33))*-1</f>
        <v>0</v>
      </c>
      <c r="GL33" s="101">
        <f>(SUMIFS(Caixa!$N$12:$N$5134,Caixa!$B$12:$B$5134,GL$12,Caixa!$L$12:$L$5134,$C33)+SUMIFS(Banco!$M$12:$M$5000,Banco!$B$12:$B$5000,GL$12,Banco!$K$12:$K$5000,$C33))*-1</f>
        <v>0</v>
      </c>
      <c r="GM33" s="101">
        <f>(SUMIFS(Caixa!$N$12:$N$5134,Caixa!$B$12:$B$5134,GM$12,Caixa!$L$12:$L$5134,$C33)+SUMIFS(Banco!$M$12:$M$5000,Banco!$B$12:$B$5000,GM$12,Banco!$K$12:$K$5000,$C33))*-1</f>
        <v>0</v>
      </c>
      <c r="GN33" s="101">
        <f>(SUMIFS(Caixa!$N$12:$N$5134,Caixa!$B$12:$B$5134,GN$12,Caixa!$L$12:$L$5134,$C33)+SUMIFS(Banco!$M$12:$M$5000,Banco!$B$12:$B$5000,GN$12,Banco!$K$12:$K$5000,$C33))*-1</f>
        <v>0</v>
      </c>
      <c r="GO33" s="101">
        <f>(SUMIFS(Caixa!$N$12:$N$5134,Caixa!$B$12:$B$5134,GO$12,Caixa!$L$12:$L$5134,$C33)+SUMIFS(Banco!$M$12:$M$5000,Banco!$B$12:$B$5000,GO$12,Banco!$K$12:$K$5000,$C33))*-1</f>
        <v>0</v>
      </c>
      <c r="GP33" s="101">
        <f>(SUMIFS(Caixa!$N$12:$N$5134,Caixa!$B$12:$B$5134,GP$12,Caixa!$L$12:$L$5134,$C33)+SUMIFS(Banco!$M$12:$M$5000,Banco!$B$12:$B$5000,GP$12,Banco!$K$12:$K$5000,$C33))*-1</f>
        <v>0</v>
      </c>
      <c r="GQ33" s="101">
        <f>(SUMIFS(Caixa!$N$12:$N$5134,Caixa!$B$12:$B$5134,GQ$12,Caixa!$L$12:$L$5134,$C33)+SUMIFS(Banco!$M$12:$M$5000,Banco!$B$12:$B$5000,GQ$12,Banco!$K$12:$K$5000,$C33))*-1</f>
        <v>0</v>
      </c>
      <c r="GR33" s="101">
        <f>(SUMIFS(Caixa!$N$12:$N$5134,Caixa!$B$12:$B$5134,GR$12,Caixa!$L$12:$L$5134,$C33)+SUMIFS(Banco!$M$12:$M$5000,Banco!$B$12:$B$5000,GR$12,Banco!$K$12:$K$5000,$C33))*-1</f>
        <v>0</v>
      </c>
      <c r="GS33" s="101">
        <f>(SUMIFS(Caixa!$N$12:$N$5134,Caixa!$B$12:$B$5134,GS$12,Caixa!$L$12:$L$5134,$C33)+SUMIFS(Banco!$M$12:$M$5000,Banco!$B$12:$B$5000,GS$12,Banco!$K$12:$K$5000,$C33))*-1</f>
        <v>0</v>
      </c>
      <c r="GT33" s="101">
        <f>(SUMIFS(Caixa!$N$12:$N$5134,Caixa!$B$12:$B$5134,GT$12,Caixa!$L$12:$L$5134,$C33)+SUMIFS(Banco!$M$12:$M$5000,Banco!$B$12:$B$5000,GT$12,Banco!$K$12:$K$5000,$C33))*-1</f>
        <v>0</v>
      </c>
      <c r="GU33" s="101">
        <f>(SUMIFS(Caixa!$N$12:$N$5134,Caixa!$B$12:$B$5134,GU$12,Caixa!$L$12:$L$5134,$C33)+SUMIFS(Banco!$M$12:$M$5000,Banco!$B$12:$B$5000,GU$12,Banco!$K$12:$K$5000,$C33))*-1</f>
        <v>0</v>
      </c>
      <c r="GV33" s="101">
        <f>(SUMIFS(Caixa!$N$12:$N$5134,Caixa!$B$12:$B$5134,GV$12,Caixa!$L$12:$L$5134,$C33)+SUMIFS(Banco!$M$12:$M$5000,Banco!$B$12:$B$5000,GV$12,Banco!$K$12:$K$5000,$C33))*-1</f>
        <v>0</v>
      </c>
      <c r="GW33" s="101">
        <f>(SUMIFS(Caixa!$N$12:$N$5134,Caixa!$B$12:$B$5134,GW$12,Caixa!$L$12:$L$5134,$C33)+SUMIFS(Banco!$M$12:$M$5000,Banco!$B$12:$B$5000,GW$12,Banco!$K$12:$K$5000,$C33))*-1</f>
        <v>0</v>
      </c>
      <c r="GX33" s="101">
        <f>(SUMIFS(Caixa!$N$12:$N$5134,Caixa!$B$12:$B$5134,GX$12,Caixa!$L$12:$L$5134,$C33)+SUMIFS(Banco!$M$12:$M$5000,Banco!$B$12:$B$5000,GX$12,Banco!$K$12:$K$5000,$C33))*-1</f>
        <v>0</v>
      </c>
      <c r="GY33" s="101">
        <f>(SUMIFS(Caixa!$N$12:$N$5134,Caixa!$B$12:$B$5134,GY$12,Caixa!$L$12:$L$5134,$C33)+SUMIFS(Banco!$M$12:$M$5000,Banco!$B$12:$B$5000,GY$12,Banco!$K$12:$K$5000,$C33))*-1</f>
        <v>0</v>
      </c>
      <c r="GZ33" s="101">
        <f>(SUMIFS(Caixa!$N$12:$N$5134,Caixa!$B$12:$B$5134,GZ$12,Caixa!$L$12:$L$5134,$C33)+SUMIFS(Banco!$M$12:$M$5000,Banco!$B$12:$B$5000,GZ$12,Banco!$K$12:$K$5000,$C33))*-1</f>
        <v>0</v>
      </c>
      <c r="HA33" s="101">
        <f>(SUMIFS(Caixa!$N$12:$N$5134,Caixa!$B$12:$B$5134,HA$12,Caixa!$L$12:$L$5134,$C33)+SUMIFS(Banco!$M$12:$M$5000,Banco!$B$12:$B$5000,HA$12,Banco!$K$12:$K$5000,$C33))*-1</f>
        <v>0</v>
      </c>
      <c r="HB33" s="101">
        <f>(SUMIFS(Caixa!$N$12:$N$5134,Caixa!$B$12:$B$5134,HB$12,Caixa!$L$12:$L$5134,$C33)+SUMIFS(Banco!$M$12:$M$5000,Banco!$B$12:$B$5000,HB$12,Banco!$K$12:$K$5000,$C33))*-1</f>
        <v>0</v>
      </c>
      <c r="HC33" s="101">
        <f>(SUMIFS(Caixa!$N$12:$N$5134,Caixa!$B$12:$B$5134,HC$12,Caixa!$L$12:$L$5134,$C33)+SUMIFS(Banco!$M$12:$M$5000,Banco!$B$12:$B$5000,HC$12,Banco!$K$12:$K$5000,$C33))*-1</f>
        <v>0</v>
      </c>
      <c r="HD33" s="101">
        <f>(SUMIFS(Caixa!$N$12:$N$5134,Caixa!$B$12:$B$5134,HD$12,Caixa!$L$12:$L$5134,$C33)+SUMIFS(Banco!$M$12:$M$5000,Banco!$B$12:$B$5000,HD$12,Banco!$K$12:$K$5000,$C33))*-1</f>
        <v>0</v>
      </c>
      <c r="HE33" s="101">
        <f>(SUMIFS(Caixa!$N$12:$N$5134,Caixa!$B$12:$B$5134,HE$12,Caixa!$L$12:$L$5134,$C33)+SUMIFS(Banco!$M$12:$M$5000,Banco!$B$12:$B$5000,HE$12,Banco!$K$12:$K$5000,$C33))*-1</f>
        <v>0</v>
      </c>
      <c r="HF33" s="101">
        <f>(SUMIFS(Caixa!$N$12:$N$5134,Caixa!$B$12:$B$5134,HF$12,Caixa!$L$12:$L$5134,$C33)+SUMIFS(Banco!$M$12:$M$5000,Banco!$B$12:$B$5000,HF$12,Banco!$K$12:$K$5000,$C33))*-1</f>
        <v>0</v>
      </c>
      <c r="HG33" s="101">
        <f>(SUMIFS(Caixa!$N$12:$N$5134,Caixa!$B$12:$B$5134,HG$12,Caixa!$L$12:$L$5134,$C33)+SUMIFS(Banco!$M$12:$M$5000,Banco!$B$12:$B$5000,HG$12,Banco!$K$12:$K$5000,$C33))*-1</f>
        <v>0</v>
      </c>
      <c r="HH33" s="101">
        <f>(SUMIFS(Caixa!$N$12:$N$5134,Caixa!$B$12:$B$5134,HH$12,Caixa!$L$12:$L$5134,$C33)+SUMIFS(Banco!$M$12:$M$5000,Banco!$B$12:$B$5000,HH$12,Banco!$K$12:$K$5000,$C33))*-1</f>
        <v>0</v>
      </c>
      <c r="HI33" s="101">
        <f>(SUMIFS(Caixa!$N$12:$N$5134,Caixa!$B$12:$B$5134,HI$12,Caixa!$L$12:$L$5134,$C33)+SUMIFS(Banco!$M$12:$M$5000,Banco!$B$12:$B$5000,HI$12,Banco!$K$12:$K$5000,$C33))*-1</f>
        <v>0</v>
      </c>
      <c r="HJ33" s="101">
        <f>(SUMIFS(Caixa!$N$12:$N$5134,Caixa!$B$12:$B$5134,HJ$12,Caixa!$L$12:$L$5134,$C33)+SUMIFS(Banco!$M$12:$M$5000,Banco!$B$12:$B$5000,HJ$12,Banco!$K$12:$K$5000,$C33))*-1</f>
        <v>0</v>
      </c>
      <c r="HK33" s="101">
        <f>(SUMIFS(Caixa!$N$12:$N$5134,Caixa!$B$12:$B$5134,HK$12,Caixa!$L$12:$L$5134,$C33)+SUMIFS(Banco!$M$12:$M$5000,Banco!$B$12:$B$5000,HK$12,Banco!$K$12:$K$5000,$C33))*-1</f>
        <v>0</v>
      </c>
      <c r="HL33" s="101">
        <f>(SUMIFS(Caixa!$N$12:$N$5134,Caixa!$B$12:$B$5134,HL$12,Caixa!$L$12:$L$5134,$C33)+SUMIFS(Banco!$M$12:$M$5000,Banco!$B$12:$B$5000,HL$12,Banco!$K$12:$K$5000,$C33))*-1</f>
        <v>0</v>
      </c>
      <c r="HM33" s="101">
        <f>(SUMIFS(Caixa!$N$12:$N$5134,Caixa!$B$12:$B$5134,HM$12,Caixa!$L$12:$L$5134,$C33)+SUMIFS(Banco!$M$12:$M$5000,Banco!$B$12:$B$5000,HM$12,Banco!$K$12:$K$5000,$C33))*-1</f>
        <v>0</v>
      </c>
      <c r="HN33" s="102">
        <f t="shared" si="341"/>
        <v>0</v>
      </c>
      <c r="HO33" s="101">
        <f>(SUMIFS(Caixa!$N$12:$N$5134,Caixa!$B$12:$B$5134,HO$12,Caixa!$L$12:$L$5134,$C33)+SUMIFS(Banco!$M$12:$M$5000,Banco!$B$12:$B$5000,HO$12,Banco!$K$12:$K$5000,$C33))*-1</f>
        <v>0</v>
      </c>
      <c r="HP33" s="101">
        <f>(SUMIFS(Caixa!$N$12:$N$5134,Caixa!$B$12:$B$5134,HP$12,Caixa!$L$12:$L$5134,$C33)+SUMIFS(Banco!$M$12:$M$5000,Banco!$B$12:$B$5000,HP$12,Banco!$K$12:$K$5000,$C33))*-1</f>
        <v>0</v>
      </c>
      <c r="HQ33" s="101">
        <f>(SUMIFS(Caixa!$N$12:$N$5134,Caixa!$B$12:$B$5134,HQ$12,Caixa!$L$12:$L$5134,$C33)+SUMIFS(Banco!$M$12:$M$5000,Banco!$B$12:$B$5000,HQ$12,Banco!$K$12:$K$5000,$C33))*-1</f>
        <v>0</v>
      </c>
      <c r="HR33" s="101">
        <f>(SUMIFS(Caixa!$N$12:$N$5134,Caixa!$B$12:$B$5134,HR$12,Caixa!$L$12:$L$5134,$C33)+SUMIFS(Banco!$M$12:$M$5000,Banco!$B$12:$B$5000,HR$12,Banco!$K$12:$K$5000,$C33))*-1</f>
        <v>0</v>
      </c>
      <c r="HS33" s="101">
        <f>(SUMIFS(Caixa!$N$12:$N$5134,Caixa!$B$12:$B$5134,HS$12,Caixa!$L$12:$L$5134,$C33)+SUMIFS(Banco!$M$12:$M$5000,Banco!$B$12:$B$5000,HS$12,Banco!$K$12:$K$5000,$C33))*-1</f>
        <v>0</v>
      </c>
      <c r="HT33" s="101">
        <f>(SUMIFS(Caixa!$N$12:$N$5134,Caixa!$B$12:$B$5134,HT$12,Caixa!$L$12:$L$5134,$C33)+SUMIFS(Banco!$M$12:$M$5000,Banco!$B$12:$B$5000,HT$12,Banco!$K$12:$K$5000,$C33))*-1</f>
        <v>0</v>
      </c>
      <c r="HU33" s="101">
        <f>(SUMIFS(Caixa!$N$12:$N$5134,Caixa!$B$12:$B$5134,HU$12,Caixa!$L$12:$L$5134,$C33)+SUMIFS(Banco!$M$12:$M$5000,Banco!$B$12:$B$5000,HU$12,Banco!$K$12:$K$5000,$C33))*-1</f>
        <v>0</v>
      </c>
      <c r="HV33" s="101">
        <f>(SUMIFS(Caixa!$N$12:$N$5134,Caixa!$B$12:$B$5134,HV$12,Caixa!$L$12:$L$5134,$C33)+SUMIFS(Banco!$M$12:$M$5000,Banco!$B$12:$B$5000,HV$12,Banco!$K$12:$K$5000,$C33))*-1</f>
        <v>0</v>
      </c>
      <c r="HW33" s="101">
        <f>(SUMIFS(Caixa!$N$12:$N$5134,Caixa!$B$12:$B$5134,HW$12,Caixa!$L$12:$L$5134,$C33)+SUMIFS(Banco!$M$12:$M$5000,Banco!$B$12:$B$5000,HW$12,Banco!$K$12:$K$5000,$C33))*-1</f>
        <v>0</v>
      </c>
      <c r="HX33" s="101">
        <f>(SUMIFS(Caixa!$N$12:$N$5134,Caixa!$B$12:$B$5134,HX$12,Caixa!$L$12:$L$5134,$C33)+SUMIFS(Banco!$M$12:$M$5000,Banco!$B$12:$B$5000,HX$12,Banco!$K$12:$K$5000,$C33))*-1</f>
        <v>0</v>
      </c>
      <c r="HY33" s="101">
        <f>(SUMIFS(Caixa!$N$12:$N$5134,Caixa!$B$12:$B$5134,HY$12,Caixa!$L$12:$L$5134,$C33)+SUMIFS(Banco!$M$12:$M$5000,Banco!$B$12:$B$5000,HY$12,Banco!$K$12:$K$5000,$C33))*-1</f>
        <v>0</v>
      </c>
      <c r="HZ33" s="101">
        <f>(SUMIFS(Caixa!$N$12:$N$5134,Caixa!$B$12:$B$5134,HZ$12,Caixa!$L$12:$L$5134,$C33)+SUMIFS(Banco!$M$12:$M$5000,Banco!$B$12:$B$5000,HZ$12,Banco!$K$12:$K$5000,$C33))*-1</f>
        <v>0</v>
      </c>
      <c r="IA33" s="101">
        <f>(SUMIFS(Caixa!$N$12:$N$5134,Caixa!$B$12:$B$5134,IA$12,Caixa!$L$12:$L$5134,$C33)+SUMIFS(Banco!$M$12:$M$5000,Banco!$B$12:$B$5000,IA$12,Banco!$K$12:$K$5000,$C33))*-1</f>
        <v>0</v>
      </c>
      <c r="IB33" s="101">
        <f>(SUMIFS(Caixa!$N$12:$N$5134,Caixa!$B$12:$B$5134,IB$12,Caixa!$L$12:$L$5134,$C33)+SUMIFS(Banco!$M$12:$M$5000,Banco!$B$12:$B$5000,IB$12,Banco!$K$12:$K$5000,$C33))*-1</f>
        <v>0</v>
      </c>
      <c r="IC33" s="101">
        <f>(SUMIFS(Caixa!$N$12:$N$5134,Caixa!$B$12:$B$5134,IC$12,Caixa!$L$12:$L$5134,$C33)+SUMIFS(Banco!$M$12:$M$5000,Banco!$B$12:$B$5000,IC$12,Banco!$K$12:$K$5000,$C33))*-1</f>
        <v>0</v>
      </c>
      <c r="ID33" s="101">
        <f>(SUMIFS(Caixa!$N$12:$N$5134,Caixa!$B$12:$B$5134,ID$12,Caixa!$L$12:$L$5134,$C33)+SUMIFS(Banco!$M$12:$M$5000,Banco!$B$12:$B$5000,ID$12,Banco!$K$12:$K$5000,$C33))*-1</f>
        <v>0</v>
      </c>
      <c r="IE33" s="101">
        <f>(SUMIFS(Caixa!$N$12:$N$5134,Caixa!$B$12:$B$5134,IE$12,Caixa!$L$12:$L$5134,$C33)+SUMIFS(Banco!$M$12:$M$5000,Banco!$B$12:$B$5000,IE$12,Banco!$K$12:$K$5000,$C33))*-1</f>
        <v>0</v>
      </c>
      <c r="IF33" s="101">
        <f>(SUMIFS(Caixa!$N$12:$N$5134,Caixa!$B$12:$B$5134,IF$12,Caixa!$L$12:$L$5134,$C33)+SUMIFS(Banco!$M$12:$M$5000,Banco!$B$12:$B$5000,IF$12,Banco!$K$12:$K$5000,$C33))*-1</f>
        <v>0</v>
      </c>
      <c r="IG33" s="101">
        <f>(SUMIFS(Caixa!$N$12:$N$5134,Caixa!$B$12:$B$5134,IG$12,Caixa!$L$12:$L$5134,$C33)+SUMIFS(Banco!$M$12:$M$5000,Banco!$B$12:$B$5000,IG$12,Banco!$K$12:$K$5000,$C33))*-1</f>
        <v>0</v>
      </c>
      <c r="IH33" s="101">
        <f>(SUMIFS(Caixa!$N$12:$N$5134,Caixa!$B$12:$B$5134,IH$12,Caixa!$L$12:$L$5134,$C33)+SUMIFS(Banco!$M$12:$M$5000,Banco!$B$12:$B$5000,IH$12,Banco!$K$12:$K$5000,$C33))*-1</f>
        <v>0</v>
      </c>
      <c r="II33" s="101">
        <f>(SUMIFS(Caixa!$N$12:$N$5134,Caixa!$B$12:$B$5134,II$12,Caixa!$L$12:$L$5134,$C33)+SUMIFS(Banco!$M$12:$M$5000,Banco!$B$12:$B$5000,II$12,Banco!$K$12:$K$5000,$C33))*-1</f>
        <v>0</v>
      </c>
      <c r="IJ33" s="101">
        <f>(SUMIFS(Caixa!$N$12:$N$5134,Caixa!$B$12:$B$5134,IJ$12,Caixa!$L$12:$L$5134,$C33)+SUMIFS(Banco!$M$12:$M$5000,Banco!$B$12:$B$5000,IJ$12,Banco!$K$12:$K$5000,$C33))*-1</f>
        <v>0</v>
      </c>
      <c r="IK33" s="101">
        <f>(SUMIFS(Caixa!$N$12:$N$5134,Caixa!$B$12:$B$5134,IK$12,Caixa!$L$12:$L$5134,$C33)+SUMIFS(Banco!$M$12:$M$5000,Banco!$B$12:$B$5000,IK$12,Banco!$K$12:$K$5000,$C33))*-1</f>
        <v>0</v>
      </c>
      <c r="IL33" s="101">
        <f>(SUMIFS(Caixa!$N$12:$N$5134,Caixa!$B$12:$B$5134,IL$12,Caixa!$L$12:$L$5134,$C33)+SUMIFS(Banco!$M$12:$M$5000,Banco!$B$12:$B$5000,IL$12,Banco!$K$12:$K$5000,$C33))*-1</f>
        <v>0</v>
      </c>
      <c r="IM33" s="101">
        <f>(SUMIFS(Caixa!$N$12:$N$5134,Caixa!$B$12:$B$5134,IM$12,Caixa!$L$12:$L$5134,$C33)+SUMIFS(Banco!$M$12:$M$5000,Banco!$B$12:$B$5000,IM$12,Banco!$K$12:$K$5000,$C33))*-1</f>
        <v>0</v>
      </c>
      <c r="IN33" s="101">
        <f>(SUMIFS(Caixa!$N$12:$N$5134,Caixa!$B$12:$B$5134,IN$12,Caixa!$L$12:$L$5134,$C33)+SUMIFS(Banco!$M$12:$M$5000,Banco!$B$12:$B$5000,IN$12,Banco!$K$12:$K$5000,$C33))*-1</f>
        <v>0</v>
      </c>
      <c r="IO33" s="101">
        <f>(SUMIFS(Caixa!$N$12:$N$5134,Caixa!$B$12:$B$5134,IO$12,Caixa!$L$12:$L$5134,$C33)+SUMIFS(Banco!$M$12:$M$5000,Banco!$B$12:$B$5000,IO$12,Banco!$K$12:$K$5000,$C33))*-1</f>
        <v>0</v>
      </c>
      <c r="IP33" s="101">
        <f>(SUMIFS(Caixa!$N$12:$N$5134,Caixa!$B$12:$B$5134,IP$12,Caixa!$L$12:$L$5134,$C33)+SUMIFS(Banco!$M$12:$M$5000,Banco!$B$12:$B$5000,IP$12,Banco!$K$12:$K$5000,$C33))*-1</f>
        <v>0</v>
      </c>
      <c r="IQ33" s="101">
        <f>(SUMIFS(Caixa!$N$12:$N$5134,Caixa!$B$12:$B$5134,IQ$12,Caixa!$L$12:$L$5134,$C33)+SUMIFS(Banco!$M$12:$M$5000,Banco!$B$12:$B$5000,IQ$12,Banco!$K$12:$K$5000,$C33))*-1</f>
        <v>0</v>
      </c>
      <c r="IR33" s="101">
        <f>(SUMIFS(Caixa!$N$12:$N$5134,Caixa!$B$12:$B$5134,IR$12,Caixa!$L$12:$L$5134,$C33)+SUMIFS(Banco!$M$12:$M$5000,Banco!$B$12:$B$5000,IR$12,Banco!$K$12:$K$5000,$C33))*-1</f>
        <v>0</v>
      </c>
      <c r="IS33" s="101">
        <f>(SUMIFS(Caixa!$N$12:$N$5134,Caixa!$B$12:$B$5134,IS$12,Caixa!$L$12:$L$5134,$C33)+SUMIFS(Banco!$M$12:$M$5000,Banco!$B$12:$B$5000,IS$12,Banco!$K$12:$K$5000,$C33))*-1</f>
        <v>0</v>
      </c>
      <c r="IT33" s="102">
        <f t="shared" si="342"/>
        <v>0</v>
      </c>
      <c r="IU33" s="101">
        <f>(SUMIFS(Caixa!$N$12:$N$5134,Caixa!$B$12:$B$5134,IU$12,Caixa!$L$12:$L$5134,$C33)+SUMIFS(Banco!$M$12:$M$5000,Banco!$B$12:$B$5000,IU$12,Banco!$K$12:$K$5000,$C33))*-1</f>
        <v>0</v>
      </c>
      <c r="IV33" s="101">
        <f>(SUMIFS(Caixa!$N$12:$N$5134,Caixa!$B$12:$B$5134,IV$12,Caixa!$L$12:$L$5134,$C33)+SUMIFS(Banco!$M$12:$M$5000,Banco!$B$12:$B$5000,IV$12,Banco!$K$12:$K$5000,$C33))*-1</f>
        <v>0</v>
      </c>
      <c r="IW33" s="101">
        <f>(SUMIFS(Caixa!$N$12:$N$5134,Caixa!$B$12:$B$5134,IW$12,Caixa!$L$12:$L$5134,$C33)+SUMIFS(Banco!$M$12:$M$5000,Banco!$B$12:$B$5000,IW$12,Banco!$K$12:$K$5000,$C33))*-1</f>
        <v>0</v>
      </c>
      <c r="IX33" s="101">
        <f>(SUMIFS(Caixa!$N$12:$N$5134,Caixa!$B$12:$B$5134,IX$12,Caixa!$L$12:$L$5134,$C33)+SUMIFS(Banco!$M$12:$M$5000,Banco!$B$12:$B$5000,IX$12,Banco!$K$12:$K$5000,$C33))*-1</f>
        <v>0</v>
      </c>
      <c r="IY33" s="101">
        <f>(SUMIFS(Caixa!$N$12:$N$5134,Caixa!$B$12:$B$5134,IY$12,Caixa!$L$12:$L$5134,$C33)+SUMIFS(Banco!$M$12:$M$5000,Banco!$B$12:$B$5000,IY$12,Banco!$K$12:$K$5000,$C33))*-1</f>
        <v>0</v>
      </c>
      <c r="IZ33" s="101">
        <f>(SUMIFS(Caixa!$N$12:$N$5134,Caixa!$B$12:$B$5134,IZ$12,Caixa!$L$12:$L$5134,$C33)+SUMIFS(Banco!$M$12:$M$5000,Banco!$B$12:$B$5000,IZ$12,Banco!$K$12:$K$5000,$C33))*-1</f>
        <v>0</v>
      </c>
      <c r="JA33" s="101">
        <f>(SUMIFS(Caixa!$N$12:$N$5134,Caixa!$B$12:$B$5134,JA$12,Caixa!$L$12:$L$5134,$C33)+SUMIFS(Banco!$M$12:$M$5000,Banco!$B$12:$B$5000,JA$12,Banco!$K$12:$K$5000,$C33))*-1</f>
        <v>0</v>
      </c>
      <c r="JB33" s="101">
        <f>(SUMIFS(Caixa!$N$12:$N$5134,Caixa!$B$12:$B$5134,JB$12,Caixa!$L$12:$L$5134,$C33)+SUMIFS(Banco!$M$12:$M$5000,Banco!$B$12:$B$5000,JB$12,Banco!$K$12:$K$5000,$C33))*-1</f>
        <v>0</v>
      </c>
      <c r="JC33" s="101">
        <f>(SUMIFS(Caixa!$N$12:$N$5134,Caixa!$B$12:$B$5134,JC$12,Caixa!$L$12:$L$5134,$C33)+SUMIFS(Banco!$M$12:$M$5000,Banco!$B$12:$B$5000,JC$12,Banco!$K$12:$K$5000,$C33))*-1</f>
        <v>0</v>
      </c>
      <c r="JD33" s="101">
        <f>(SUMIFS(Caixa!$N$12:$N$5134,Caixa!$B$12:$B$5134,JD$12,Caixa!$L$12:$L$5134,$C33)+SUMIFS(Banco!$M$12:$M$5000,Banco!$B$12:$B$5000,JD$12,Banco!$K$12:$K$5000,$C33))*-1</f>
        <v>0</v>
      </c>
      <c r="JE33" s="101">
        <f>(SUMIFS(Caixa!$N$12:$N$5134,Caixa!$B$12:$B$5134,JE$12,Caixa!$L$12:$L$5134,$C33)+SUMIFS(Banco!$M$12:$M$5000,Banco!$B$12:$B$5000,JE$12,Banco!$K$12:$K$5000,$C33))*-1</f>
        <v>0</v>
      </c>
      <c r="JF33" s="101">
        <f>(SUMIFS(Caixa!$N$12:$N$5134,Caixa!$B$12:$B$5134,JF$12,Caixa!$L$12:$L$5134,$C33)+SUMIFS(Banco!$M$12:$M$5000,Banco!$B$12:$B$5000,JF$12,Banco!$K$12:$K$5000,$C33))*-1</f>
        <v>0</v>
      </c>
      <c r="JG33" s="101">
        <f>(SUMIFS(Caixa!$N$12:$N$5134,Caixa!$B$12:$B$5134,JG$12,Caixa!$L$12:$L$5134,$C33)+SUMIFS(Banco!$M$12:$M$5000,Banco!$B$12:$B$5000,JG$12,Banco!$K$12:$K$5000,$C33))*-1</f>
        <v>0</v>
      </c>
      <c r="JH33" s="101">
        <f>(SUMIFS(Caixa!$N$12:$N$5134,Caixa!$B$12:$B$5134,JH$12,Caixa!$L$12:$L$5134,$C33)+SUMIFS(Banco!$M$12:$M$5000,Banco!$B$12:$B$5000,JH$12,Banco!$K$12:$K$5000,$C33))*-1</f>
        <v>0</v>
      </c>
      <c r="JI33" s="101">
        <f>(SUMIFS(Caixa!$N$12:$N$5134,Caixa!$B$12:$B$5134,JI$12,Caixa!$L$12:$L$5134,$C33)+SUMIFS(Banco!$M$12:$M$5000,Banco!$B$12:$B$5000,JI$12,Banco!$K$12:$K$5000,$C33))*-1</f>
        <v>0</v>
      </c>
      <c r="JJ33" s="101">
        <f>(SUMIFS(Caixa!$N$12:$N$5134,Caixa!$B$12:$B$5134,JJ$12,Caixa!$L$12:$L$5134,$C33)+SUMIFS(Banco!$M$12:$M$5000,Banco!$B$12:$B$5000,JJ$12,Banco!$K$12:$K$5000,$C33))*-1</f>
        <v>0</v>
      </c>
      <c r="JK33" s="101">
        <f>(SUMIFS(Caixa!$N$12:$N$5134,Caixa!$B$12:$B$5134,JK$12,Caixa!$L$12:$L$5134,$C33)+SUMIFS(Banco!$M$12:$M$5000,Banco!$B$12:$B$5000,JK$12,Banco!$K$12:$K$5000,$C33))*-1</f>
        <v>0</v>
      </c>
      <c r="JL33" s="101">
        <f>(SUMIFS(Caixa!$N$12:$N$5134,Caixa!$B$12:$B$5134,JL$12,Caixa!$L$12:$L$5134,$C33)+SUMIFS(Banco!$M$12:$M$5000,Banco!$B$12:$B$5000,JL$12,Banco!$K$12:$K$5000,$C33))*-1</f>
        <v>0</v>
      </c>
      <c r="JM33" s="101">
        <f>(SUMIFS(Caixa!$N$12:$N$5134,Caixa!$B$12:$B$5134,JM$12,Caixa!$L$12:$L$5134,$C33)+SUMIFS(Banco!$M$12:$M$5000,Banco!$B$12:$B$5000,JM$12,Banco!$K$12:$K$5000,$C33))*-1</f>
        <v>0</v>
      </c>
      <c r="JN33" s="101">
        <f>(SUMIFS(Caixa!$N$12:$N$5134,Caixa!$B$12:$B$5134,JN$12,Caixa!$L$12:$L$5134,$C33)+SUMIFS(Banco!$M$12:$M$5000,Banco!$B$12:$B$5000,JN$12,Banco!$K$12:$K$5000,$C33))*-1</f>
        <v>0</v>
      </c>
      <c r="JO33" s="101">
        <f>(SUMIFS(Caixa!$N$12:$N$5134,Caixa!$B$12:$B$5134,JO$12,Caixa!$L$12:$L$5134,$C33)+SUMIFS(Banco!$M$12:$M$5000,Banco!$B$12:$B$5000,JO$12,Banco!$K$12:$K$5000,$C33))*-1</f>
        <v>0</v>
      </c>
      <c r="JP33" s="101">
        <f>(SUMIFS(Caixa!$N$12:$N$5134,Caixa!$B$12:$B$5134,JP$12,Caixa!$L$12:$L$5134,$C33)+SUMIFS(Banco!$M$12:$M$5000,Banco!$B$12:$B$5000,JP$12,Banco!$K$12:$K$5000,$C33))*-1</f>
        <v>0</v>
      </c>
      <c r="JQ33" s="101">
        <f>(SUMIFS(Caixa!$N$12:$N$5134,Caixa!$B$12:$B$5134,JQ$12,Caixa!$L$12:$L$5134,$C33)+SUMIFS(Banco!$M$12:$M$5000,Banco!$B$12:$B$5000,JQ$12,Banco!$K$12:$K$5000,$C33))*-1</f>
        <v>0</v>
      </c>
      <c r="JR33" s="101">
        <f>(SUMIFS(Caixa!$N$12:$N$5134,Caixa!$B$12:$B$5134,JR$12,Caixa!$L$12:$L$5134,$C33)+SUMIFS(Banco!$M$12:$M$5000,Banco!$B$12:$B$5000,JR$12,Banco!$K$12:$K$5000,$C33))*-1</f>
        <v>0</v>
      </c>
      <c r="JS33" s="101">
        <f>(SUMIFS(Caixa!$N$12:$N$5134,Caixa!$B$12:$B$5134,JS$12,Caixa!$L$12:$L$5134,$C33)+SUMIFS(Banco!$M$12:$M$5000,Banco!$B$12:$B$5000,JS$12,Banco!$K$12:$K$5000,$C33))*-1</f>
        <v>0</v>
      </c>
      <c r="JT33" s="101">
        <f>(SUMIFS(Caixa!$N$12:$N$5134,Caixa!$B$12:$B$5134,JT$12,Caixa!$L$12:$L$5134,$C33)+SUMIFS(Banco!$M$12:$M$5000,Banco!$B$12:$B$5000,JT$12,Banco!$K$12:$K$5000,$C33))*-1</f>
        <v>0</v>
      </c>
      <c r="JU33" s="101">
        <f>(SUMIFS(Caixa!$N$12:$N$5134,Caixa!$B$12:$B$5134,JU$12,Caixa!$L$12:$L$5134,$C33)+SUMIFS(Banco!$M$12:$M$5000,Banco!$B$12:$B$5000,JU$12,Banco!$K$12:$K$5000,$C33))*-1</f>
        <v>0</v>
      </c>
      <c r="JV33" s="101">
        <f>(SUMIFS(Caixa!$N$12:$N$5134,Caixa!$B$12:$B$5134,JV$12,Caixa!$L$12:$L$5134,$C33)+SUMIFS(Banco!$M$12:$M$5000,Banco!$B$12:$B$5000,JV$12,Banco!$K$12:$K$5000,$C33))*-1</f>
        <v>0</v>
      </c>
      <c r="JW33" s="101">
        <f>(SUMIFS(Caixa!$N$12:$N$5134,Caixa!$B$12:$B$5134,JW$12,Caixa!$L$12:$L$5134,$C33)+SUMIFS(Banco!$M$12:$M$5000,Banco!$B$12:$B$5000,JW$12,Banco!$K$12:$K$5000,$C33))*-1</f>
        <v>0</v>
      </c>
      <c r="JX33" s="101">
        <f>(SUMIFS(Caixa!$N$12:$N$5134,Caixa!$B$12:$B$5134,JX$12,Caixa!$L$12:$L$5134,$C33)+SUMIFS(Banco!$M$12:$M$5000,Banco!$B$12:$B$5000,JX$12,Banco!$K$12:$K$5000,$C33))*-1</f>
        <v>0</v>
      </c>
      <c r="JY33" s="102">
        <f t="shared" si="336"/>
        <v>0</v>
      </c>
      <c r="JZ33" s="101">
        <f>(SUMIFS(Caixa!$N$12:$N$5134,Caixa!$B$12:$B$5134,JZ$12,Caixa!$L$12:$L$5134,$C33)+SUMIFS(Banco!$M$12:$M$5000,Banco!$B$12:$B$5000,JZ$12,Banco!$K$12:$K$5000,$C33))*-1</f>
        <v>0</v>
      </c>
      <c r="KA33" s="101">
        <f>(SUMIFS(Caixa!$N$12:$N$5134,Caixa!$B$12:$B$5134,KA$12,Caixa!$L$12:$L$5134,$C33)+SUMIFS(Banco!$M$12:$M$5000,Banco!$B$12:$B$5000,KA$12,Banco!$K$12:$K$5000,$C33))*-1</f>
        <v>0</v>
      </c>
      <c r="KB33" s="101">
        <f>(SUMIFS(Caixa!$N$12:$N$5134,Caixa!$B$12:$B$5134,KB$12,Caixa!$L$12:$L$5134,$C33)+SUMIFS(Banco!$M$12:$M$5000,Banco!$B$12:$B$5000,KB$12,Banco!$K$12:$K$5000,$C33))*-1</f>
        <v>0</v>
      </c>
      <c r="KC33" s="101">
        <f>(SUMIFS(Caixa!$N$12:$N$5134,Caixa!$B$12:$B$5134,KC$12,Caixa!$L$12:$L$5134,$C33)+SUMIFS(Banco!$M$12:$M$5000,Banco!$B$12:$B$5000,KC$12,Banco!$K$12:$K$5000,$C33))*-1</f>
        <v>0</v>
      </c>
      <c r="KD33" s="101">
        <f>(SUMIFS(Caixa!$N$12:$N$5134,Caixa!$B$12:$B$5134,KD$12,Caixa!$L$12:$L$5134,$C33)+SUMIFS(Banco!$M$12:$M$5000,Banco!$B$12:$B$5000,KD$12,Banco!$K$12:$K$5000,$C33))*-1</f>
        <v>0</v>
      </c>
      <c r="KE33" s="101">
        <f>(SUMIFS(Caixa!$N$12:$N$5134,Caixa!$B$12:$B$5134,KE$12,Caixa!$L$12:$L$5134,$C33)+SUMIFS(Banco!$M$12:$M$5000,Banco!$B$12:$B$5000,KE$12,Banco!$K$12:$K$5000,$C33))*-1</f>
        <v>0</v>
      </c>
      <c r="KF33" s="101">
        <f>(SUMIFS(Caixa!$N$12:$N$5134,Caixa!$B$12:$B$5134,KF$12,Caixa!$L$12:$L$5134,$C33)+SUMIFS(Banco!$M$12:$M$5000,Banco!$B$12:$B$5000,KF$12,Banco!$K$12:$K$5000,$C33))*-1</f>
        <v>0</v>
      </c>
      <c r="KG33" s="101">
        <f>(SUMIFS(Caixa!$N$12:$N$5134,Caixa!$B$12:$B$5134,KG$12,Caixa!$L$12:$L$5134,$C33)+SUMIFS(Banco!$M$12:$M$5000,Banco!$B$12:$B$5000,KG$12,Banco!$K$12:$K$5000,$C33))*-1</f>
        <v>0</v>
      </c>
      <c r="KH33" s="101">
        <f>(SUMIFS(Caixa!$N$12:$N$5134,Caixa!$B$12:$B$5134,KH$12,Caixa!$L$12:$L$5134,$C33)+SUMIFS(Banco!$M$12:$M$5000,Banco!$B$12:$B$5000,KH$12,Banco!$K$12:$K$5000,$C33))*-1</f>
        <v>0</v>
      </c>
      <c r="KI33" s="101">
        <f>(SUMIFS(Caixa!$N$12:$N$5134,Caixa!$B$12:$B$5134,KI$12,Caixa!$L$12:$L$5134,$C33)+SUMIFS(Banco!$M$12:$M$5000,Banco!$B$12:$B$5000,KI$12,Banco!$K$12:$K$5000,$C33))*-1</f>
        <v>0</v>
      </c>
      <c r="KJ33" s="101">
        <f>(SUMIFS(Caixa!$N$12:$N$5134,Caixa!$B$12:$B$5134,KJ$12,Caixa!$L$12:$L$5134,$C33)+SUMIFS(Banco!$M$12:$M$5000,Banco!$B$12:$B$5000,KJ$12,Banco!$K$12:$K$5000,$C33))*-1</f>
        <v>0</v>
      </c>
      <c r="KK33" s="101">
        <f>(SUMIFS(Caixa!$N$12:$N$5134,Caixa!$B$12:$B$5134,KK$12,Caixa!$L$12:$L$5134,$C33)+SUMIFS(Banco!$M$12:$M$5000,Banco!$B$12:$B$5000,KK$12,Banco!$K$12:$K$5000,$C33))*-1</f>
        <v>0</v>
      </c>
      <c r="KL33" s="101">
        <f>(SUMIFS(Caixa!$N$12:$N$5134,Caixa!$B$12:$B$5134,KL$12,Caixa!$L$12:$L$5134,$C33)+SUMIFS(Banco!$M$12:$M$5000,Banco!$B$12:$B$5000,KL$12,Banco!$K$12:$K$5000,$C33))*-1</f>
        <v>0</v>
      </c>
      <c r="KM33" s="101">
        <f>(SUMIFS(Caixa!$N$12:$N$5134,Caixa!$B$12:$B$5134,KM$12,Caixa!$L$12:$L$5134,$C33)+SUMIFS(Banco!$M$12:$M$5000,Banco!$B$12:$B$5000,KM$12,Banco!$K$12:$K$5000,$C33))*-1</f>
        <v>0</v>
      </c>
      <c r="KN33" s="101">
        <f>(SUMIFS(Caixa!$N$12:$N$5134,Caixa!$B$12:$B$5134,KN$12,Caixa!$L$12:$L$5134,$C33)+SUMIFS(Banco!$M$12:$M$5000,Banco!$B$12:$B$5000,KN$12,Banco!$K$12:$K$5000,$C33))*-1</f>
        <v>0</v>
      </c>
      <c r="KO33" s="101">
        <f>(SUMIFS(Caixa!$N$12:$N$5134,Caixa!$B$12:$B$5134,KO$12,Caixa!$L$12:$L$5134,$C33)+SUMIFS(Banco!$M$12:$M$5000,Banco!$B$12:$B$5000,KO$12,Banco!$K$12:$K$5000,$C33))*-1</f>
        <v>0</v>
      </c>
      <c r="KP33" s="101">
        <f>(SUMIFS(Caixa!$N$12:$N$5134,Caixa!$B$12:$B$5134,KP$12,Caixa!$L$12:$L$5134,$C33)+SUMIFS(Banco!$M$12:$M$5000,Banco!$B$12:$B$5000,KP$12,Banco!$K$12:$K$5000,$C33))*-1</f>
        <v>0</v>
      </c>
      <c r="KQ33" s="101">
        <f>(SUMIFS(Caixa!$N$12:$N$5134,Caixa!$B$12:$B$5134,KQ$12,Caixa!$L$12:$L$5134,$C33)+SUMIFS(Banco!$M$12:$M$5000,Banco!$B$12:$B$5000,KQ$12,Banco!$K$12:$K$5000,$C33))*-1</f>
        <v>0</v>
      </c>
      <c r="KR33" s="101">
        <f>(SUMIFS(Caixa!$N$12:$N$5134,Caixa!$B$12:$B$5134,KR$12,Caixa!$L$12:$L$5134,$C33)+SUMIFS(Banco!$M$12:$M$5000,Banco!$B$12:$B$5000,KR$12,Banco!$K$12:$K$5000,$C33))*-1</f>
        <v>0</v>
      </c>
      <c r="KS33" s="101">
        <f>(SUMIFS(Caixa!$N$12:$N$5134,Caixa!$B$12:$B$5134,KS$12,Caixa!$L$12:$L$5134,$C33)+SUMIFS(Banco!$M$12:$M$5000,Banco!$B$12:$B$5000,KS$12,Banco!$K$12:$K$5000,$C33))*-1</f>
        <v>0</v>
      </c>
      <c r="KT33" s="101">
        <f>(SUMIFS(Caixa!$N$12:$N$5134,Caixa!$B$12:$B$5134,KT$12,Caixa!$L$12:$L$5134,$C33)+SUMIFS(Banco!$M$12:$M$5000,Banco!$B$12:$B$5000,KT$12,Banco!$K$12:$K$5000,$C33))*-1</f>
        <v>0</v>
      </c>
      <c r="KU33" s="101">
        <f>(SUMIFS(Caixa!$N$12:$N$5134,Caixa!$B$12:$B$5134,KU$12,Caixa!$L$12:$L$5134,$C33)+SUMIFS(Banco!$M$12:$M$5000,Banco!$B$12:$B$5000,KU$12,Banco!$K$12:$K$5000,$C33))*-1</f>
        <v>0</v>
      </c>
      <c r="KV33" s="101">
        <f>(SUMIFS(Caixa!$N$12:$N$5134,Caixa!$B$12:$B$5134,KV$12,Caixa!$L$12:$L$5134,$C33)+SUMIFS(Banco!$M$12:$M$5000,Banco!$B$12:$B$5000,KV$12,Banco!$K$12:$K$5000,$C33))*-1</f>
        <v>0</v>
      </c>
      <c r="KW33" s="101">
        <f>(SUMIFS(Caixa!$N$12:$N$5134,Caixa!$B$12:$B$5134,KW$12,Caixa!$L$12:$L$5134,$C33)+SUMIFS(Banco!$M$12:$M$5000,Banco!$B$12:$B$5000,KW$12,Banco!$K$12:$K$5000,$C33))*-1</f>
        <v>0</v>
      </c>
      <c r="KX33" s="101">
        <f>(SUMIFS(Caixa!$N$12:$N$5134,Caixa!$B$12:$B$5134,KX$12,Caixa!$L$12:$L$5134,$C33)+SUMIFS(Banco!$M$12:$M$5000,Banco!$B$12:$B$5000,KX$12,Banco!$K$12:$K$5000,$C33))*-1</f>
        <v>0</v>
      </c>
      <c r="KY33" s="101">
        <f>(SUMIFS(Caixa!$N$12:$N$5134,Caixa!$B$12:$B$5134,KY$12,Caixa!$L$12:$L$5134,$C33)+SUMIFS(Banco!$M$12:$M$5000,Banco!$B$12:$B$5000,KY$12,Banco!$K$12:$K$5000,$C33))*-1</f>
        <v>0</v>
      </c>
      <c r="KZ33" s="101">
        <f>(SUMIFS(Caixa!$N$12:$N$5134,Caixa!$B$12:$B$5134,KZ$12,Caixa!$L$12:$L$5134,$C33)+SUMIFS(Banco!$M$12:$M$5000,Banco!$B$12:$B$5000,KZ$12,Banco!$K$12:$K$5000,$C33))*-1</f>
        <v>0</v>
      </c>
      <c r="LA33" s="101">
        <f>(SUMIFS(Caixa!$N$12:$N$5134,Caixa!$B$12:$B$5134,LA$12,Caixa!$L$12:$L$5134,$C33)+SUMIFS(Banco!$M$12:$M$5000,Banco!$B$12:$B$5000,LA$12,Banco!$K$12:$K$5000,$C33))*-1</f>
        <v>0</v>
      </c>
      <c r="LB33" s="101">
        <f>(SUMIFS(Caixa!$N$12:$N$5134,Caixa!$B$12:$B$5134,LB$12,Caixa!$L$12:$L$5134,$C33)+SUMIFS(Banco!$M$12:$M$5000,Banco!$B$12:$B$5000,LB$12,Banco!$K$12:$K$5000,$C33))*-1</f>
        <v>0</v>
      </c>
      <c r="LC33" s="101">
        <f>(SUMIFS(Caixa!$N$12:$N$5134,Caixa!$B$12:$B$5134,LC$12,Caixa!$L$12:$L$5134,$C33)+SUMIFS(Banco!$M$12:$M$5000,Banco!$B$12:$B$5000,LC$12,Banco!$K$12:$K$5000,$C33))*-1</f>
        <v>0</v>
      </c>
      <c r="LD33" s="101">
        <f>(SUMIFS(Caixa!$N$12:$N$5134,Caixa!$B$12:$B$5134,LD$12,Caixa!$L$12:$L$5134,$C33)+SUMIFS(Banco!$M$12:$M$5000,Banco!$B$12:$B$5000,LD$12,Banco!$K$12:$K$5000,$C33))*-1</f>
        <v>0</v>
      </c>
      <c r="LE33" s="102">
        <f t="shared" si="343"/>
        <v>0</v>
      </c>
      <c r="LF33" s="101">
        <f>(SUMIFS(Caixa!$N$12:$N$5134,Caixa!$B$12:$B$5134,LF$12,Caixa!$L$12:$L$5134,$C33)+SUMIFS(Banco!$M$12:$M$5000,Banco!$B$12:$B$5000,LF$12,Banco!$K$12:$K$5000,$C33))*-1</f>
        <v>0</v>
      </c>
      <c r="LG33" s="101">
        <f>(SUMIFS(Caixa!$N$12:$N$5134,Caixa!$B$12:$B$5134,LG$12,Caixa!$L$12:$L$5134,$C33)+SUMIFS(Banco!$M$12:$M$5000,Banco!$B$12:$B$5000,LG$12,Banco!$K$12:$K$5000,$C33))*-1</f>
        <v>0</v>
      </c>
      <c r="LH33" s="101">
        <f>(SUMIFS(Caixa!$N$12:$N$5134,Caixa!$B$12:$B$5134,LH$12,Caixa!$L$12:$L$5134,$C33)+SUMIFS(Banco!$M$12:$M$5000,Banco!$B$12:$B$5000,LH$12,Banco!$K$12:$K$5000,$C33))*-1</f>
        <v>0</v>
      </c>
      <c r="LI33" s="101">
        <f>(SUMIFS(Caixa!$N$12:$N$5134,Caixa!$B$12:$B$5134,LI$12,Caixa!$L$12:$L$5134,$C33)+SUMIFS(Banco!$M$12:$M$5000,Banco!$B$12:$B$5000,LI$12,Banco!$K$12:$K$5000,$C33))*-1</f>
        <v>0</v>
      </c>
      <c r="LJ33" s="101">
        <f>(SUMIFS(Caixa!$N$12:$N$5134,Caixa!$B$12:$B$5134,LJ$12,Caixa!$L$12:$L$5134,$C33)+SUMIFS(Banco!$M$12:$M$5000,Banco!$B$12:$B$5000,LJ$12,Banco!$K$12:$K$5000,$C33))*-1</f>
        <v>0</v>
      </c>
      <c r="LK33" s="101">
        <f>(SUMIFS(Caixa!$N$12:$N$5134,Caixa!$B$12:$B$5134,LK$12,Caixa!$L$12:$L$5134,$C33)+SUMIFS(Banco!$M$12:$M$5000,Banco!$B$12:$B$5000,LK$12,Banco!$K$12:$K$5000,$C33))*-1</f>
        <v>0</v>
      </c>
      <c r="LL33" s="101">
        <f>(SUMIFS(Caixa!$N$12:$N$5134,Caixa!$B$12:$B$5134,LL$12,Caixa!$L$12:$L$5134,$C33)+SUMIFS(Banco!$M$12:$M$5000,Banco!$B$12:$B$5000,LL$12,Banco!$K$12:$K$5000,$C33))*-1</f>
        <v>0</v>
      </c>
      <c r="LM33" s="101">
        <f>(SUMIFS(Caixa!$N$12:$N$5134,Caixa!$B$12:$B$5134,LM$12,Caixa!$L$12:$L$5134,$C33)+SUMIFS(Banco!$M$12:$M$5000,Banco!$B$12:$B$5000,LM$12,Banco!$K$12:$K$5000,$C33))*-1</f>
        <v>0</v>
      </c>
      <c r="LN33" s="101">
        <f>(SUMIFS(Caixa!$N$12:$N$5134,Caixa!$B$12:$B$5134,LN$12,Caixa!$L$12:$L$5134,$C33)+SUMIFS(Banco!$M$12:$M$5000,Banco!$B$12:$B$5000,LN$12,Banco!$K$12:$K$5000,$C33))*-1</f>
        <v>0</v>
      </c>
      <c r="LO33" s="101">
        <f>(SUMIFS(Caixa!$N$12:$N$5134,Caixa!$B$12:$B$5134,LO$12,Caixa!$L$12:$L$5134,$C33)+SUMIFS(Banco!$M$12:$M$5000,Banco!$B$12:$B$5000,LO$12,Banco!$K$12:$K$5000,$C33))*-1</f>
        <v>0</v>
      </c>
      <c r="LP33" s="101">
        <f>(SUMIFS(Caixa!$N$12:$N$5134,Caixa!$B$12:$B$5134,LP$12,Caixa!$L$12:$L$5134,$C33)+SUMIFS(Banco!$M$12:$M$5000,Banco!$B$12:$B$5000,LP$12,Banco!$K$12:$K$5000,$C33))*-1</f>
        <v>0</v>
      </c>
      <c r="LQ33" s="101">
        <f>(SUMIFS(Caixa!$N$12:$N$5134,Caixa!$B$12:$B$5134,LQ$12,Caixa!$L$12:$L$5134,$C33)+SUMIFS(Banco!$M$12:$M$5000,Banco!$B$12:$B$5000,LQ$12,Banco!$K$12:$K$5000,$C33))*-1</f>
        <v>0</v>
      </c>
      <c r="LR33" s="101">
        <f>(SUMIFS(Caixa!$N$12:$N$5134,Caixa!$B$12:$B$5134,LR$12,Caixa!$L$12:$L$5134,$C33)+SUMIFS(Banco!$M$12:$M$5000,Banco!$B$12:$B$5000,LR$12,Banco!$K$12:$K$5000,$C33))*-1</f>
        <v>0</v>
      </c>
      <c r="LS33" s="101">
        <f>(SUMIFS(Caixa!$N$12:$N$5134,Caixa!$B$12:$B$5134,LS$12,Caixa!$L$12:$L$5134,$C33)+SUMIFS(Banco!$M$12:$M$5000,Banco!$B$12:$B$5000,LS$12,Banco!$K$12:$K$5000,$C33))*-1</f>
        <v>0</v>
      </c>
      <c r="LT33" s="101">
        <f>(SUMIFS(Caixa!$N$12:$N$5134,Caixa!$B$12:$B$5134,LT$12,Caixa!$L$12:$L$5134,$C33)+SUMIFS(Banco!$M$12:$M$5000,Banco!$B$12:$B$5000,LT$12,Banco!$K$12:$K$5000,$C33))*-1</f>
        <v>0</v>
      </c>
      <c r="LU33" s="101">
        <f>(SUMIFS(Caixa!$N$12:$N$5134,Caixa!$B$12:$B$5134,LU$12,Caixa!$L$12:$L$5134,$C33)+SUMIFS(Banco!$M$12:$M$5000,Banco!$B$12:$B$5000,LU$12,Banco!$K$12:$K$5000,$C33))*-1</f>
        <v>0</v>
      </c>
      <c r="LV33" s="101">
        <f>(SUMIFS(Caixa!$N$12:$N$5134,Caixa!$B$12:$B$5134,LV$12,Caixa!$L$12:$L$5134,$C33)+SUMIFS(Banco!$M$12:$M$5000,Banco!$B$12:$B$5000,LV$12,Banco!$K$12:$K$5000,$C33))*-1</f>
        <v>0</v>
      </c>
      <c r="LW33" s="101">
        <f>(SUMIFS(Caixa!$N$12:$N$5134,Caixa!$B$12:$B$5134,LW$12,Caixa!$L$12:$L$5134,$C33)+SUMIFS(Banco!$M$12:$M$5000,Banco!$B$12:$B$5000,LW$12,Banco!$K$12:$K$5000,$C33))*-1</f>
        <v>0</v>
      </c>
      <c r="LX33" s="101">
        <f>(SUMIFS(Caixa!$N$12:$N$5134,Caixa!$B$12:$B$5134,LX$12,Caixa!$L$12:$L$5134,$C33)+SUMIFS(Banco!$M$12:$M$5000,Banco!$B$12:$B$5000,LX$12,Banco!$K$12:$K$5000,$C33))*-1</f>
        <v>0</v>
      </c>
      <c r="LY33" s="101">
        <f>(SUMIFS(Caixa!$N$12:$N$5134,Caixa!$B$12:$B$5134,LY$12,Caixa!$L$12:$L$5134,$C33)+SUMIFS(Banco!$M$12:$M$5000,Banco!$B$12:$B$5000,LY$12,Banco!$K$12:$K$5000,$C33))*-1</f>
        <v>0</v>
      </c>
      <c r="LZ33" s="101">
        <f>(SUMIFS(Caixa!$N$12:$N$5134,Caixa!$B$12:$B$5134,LZ$12,Caixa!$L$12:$L$5134,$C33)+SUMIFS(Banco!$M$12:$M$5000,Banco!$B$12:$B$5000,LZ$12,Banco!$K$12:$K$5000,$C33))*-1</f>
        <v>0</v>
      </c>
      <c r="MA33" s="101">
        <f>(SUMIFS(Caixa!$N$12:$N$5134,Caixa!$B$12:$B$5134,MA$12,Caixa!$L$12:$L$5134,$C33)+SUMIFS(Banco!$M$12:$M$5000,Banco!$B$12:$B$5000,MA$12,Banco!$K$12:$K$5000,$C33))*-1</f>
        <v>0</v>
      </c>
      <c r="MB33" s="101">
        <f>(SUMIFS(Caixa!$N$12:$N$5134,Caixa!$B$12:$B$5134,MB$12,Caixa!$L$12:$L$5134,$C33)+SUMIFS(Banco!$M$12:$M$5000,Banco!$B$12:$B$5000,MB$12,Banco!$K$12:$K$5000,$C33))*-1</f>
        <v>0</v>
      </c>
      <c r="MC33" s="101">
        <f>(SUMIFS(Caixa!$N$12:$N$5134,Caixa!$B$12:$B$5134,MC$12,Caixa!$L$12:$L$5134,$C33)+SUMIFS(Banco!$M$12:$M$5000,Banco!$B$12:$B$5000,MC$12,Banco!$K$12:$K$5000,$C33))*-1</f>
        <v>0</v>
      </c>
      <c r="MD33" s="101">
        <f>(SUMIFS(Caixa!$N$12:$N$5134,Caixa!$B$12:$B$5134,MD$12,Caixa!$L$12:$L$5134,$C33)+SUMIFS(Banco!$M$12:$M$5000,Banco!$B$12:$B$5000,MD$12,Banco!$K$12:$K$5000,$C33))*-1</f>
        <v>0</v>
      </c>
      <c r="ME33" s="101">
        <f>(SUMIFS(Caixa!$N$12:$N$5134,Caixa!$B$12:$B$5134,ME$12,Caixa!$L$12:$L$5134,$C33)+SUMIFS(Banco!$M$12:$M$5000,Banco!$B$12:$B$5000,ME$12,Banco!$K$12:$K$5000,$C33))*-1</f>
        <v>0</v>
      </c>
      <c r="MF33" s="101">
        <f>(SUMIFS(Caixa!$N$12:$N$5134,Caixa!$B$12:$B$5134,MF$12,Caixa!$L$12:$L$5134,$C33)+SUMIFS(Banco!$M$12:$M$5000,Banco!$B$12:$B$5000,MF$12,Banco!$K$12:$K$5000,$C33))*-1</f>
        <v>0</v>
      </c>
      <c r="MG33" s="101">
        <f>(SUMIFS(Caixa!$N$12:$N$5134,Caixa!$B$12:$B$5134,MG$12,Caixa!$L$12:$L$5134,$C33)+SUMIFS(Banco!$M$12:$M$5000,Banco!$B$12:$B$5000,MG$12,Banco!$K$12:$K$5000,$C33))*-1</f>
        <v>0</v>
      </c>
      <c r="MH33" s="101">
        <f>(SUMIFS(Caixa!$N$12:$N$5134,Caixa!$B$12:$B$5134,MH$12,Caixa!$L$12:$L$5134,$C33)+SUMIFS(Banco!$M$12:$M$5000,Banco!$B$12:$B$5000,MH$12,Banco!$K$12:$K$5000,$C33))*-1</f>
        <v>0</v>
      </c>
      <c r="MI33" s="101">
        <f>(SUMIFS(Caixa!$N$12:$N$5134,Caixa!$B$12:$B$5134,MI$12,Caixa!$L$12:$L$5134,$C33)+SUMIFS(Banco!$M$12:$M$5000,Banco!$B$12:$B$5000,MI$12,Banco!$K$12:$K$5000,$C33))*-1</f>
        <v>0</v>
      </c>
      <c r="MJ33" s="102">
        <f t="shared" si="337"/>
        <v>0</v>
      </c>
      <c r="MK33" s="101">
        <f>(SUMIFS(Caixa!$N$12:$N$5134,Caixa!$B$12:$B$5134,MK$12,Caixa!$L$12:$L$5134,$C33)+SUMIFS(Banco!$M$12:$M$5000,Banco!$B$12:$B$5000,MK$12,Banco!$K$12:$K$5000,$C33))*-1</f>
        <v>0</v>
      </c>
      <c r="ML33" s="101">
        <f>(SUMIFS(Caixa!$N$12:$N$5134,Caixa!$B$12:$B$5134,ML$12,Caixa!$L$12:$L$5134,$C33)+SUMIFS(Banco!$M$12:$M$5000,Banco!$B$12:$B$5000,ML$12,Banco!$K$12:$K$5000,$C33))*-1</f>
        <v>0</v>
      </c>
      <c r="MM33" s="101">
        <f>(SUMIFS(Caixa!$N$12:$N$5134,Caixa!$B$12:$B$5134,MM$12,Caixa!$L$12:$L$5134,$C33)+SUMIFS(Banco!$M$12:$M$5000,Banco!$B$12:$B$5000,MM$12,Banco!$K$12:$K$5000,$C33))*-1</f>
        <v>0</v>
      </c>
      <c r="MN33" s="101">
        <f>(SUMIFS(Caixa!$N$12:$N$5134,Caixa!$B$12:$B$5134,MN$12,Caixa!$L$12:$L$5134,$C33)+SUMIFS(Banco!$M$12:$M$5000,Banco!$B$12:$B$5000,MN$12,Banco!$K$12:$K$5000,$C33))*-1</f>
        <v>0</v>
      </c>
      <c r="MO33" s="101">
        <f>(SUMIFS(Caixa!$N$12:$N$5134,Caixa!$B$12:$B$5134,MO$12,Caixa!$L$12:$L$5134,$C33)+SUMIFS(Banco!$M$12:$M$5000,Banco!$B$12:$B$5000,MO$12,Banco!$K$12:$K$5000,$C33))*-1</f>
        <v>0</v>
      </c>
      <c r="MP33" s="101">
        <f>(SUMIFS(Caixa!$N$12:$N$5134,Caixa!$B$12:$B$5134,MP$12,Caixa!$L$12:$L$5134,$C33)+SUMIFS(Banco!$M$12:$M$5000,Banco!$B$12:$B$5000,MP$12,Banco!$K$12:$K$5000,$C33))*-1</f>
        <v>0</v>
      </c>
      <c r="MQ33" s="101">
        <f>(SUMIFS(Caixa!$N$12:$N$5134,Caixa!$B$12:$B$5134,MQ$12,Caixa!$L$12:$L$5134,$C33)+SUMIFS(Banco!$M$12:$M$5000,Banco!$B$12:$B$5000,MQ$12,Banco!$K$12:$K$5000,$C33))*-1</f>
        <v>0</v>
      </c>
      <c r="MR33" s="101">
        <f>(SUMIFS(Caixa!$N$12:$N$5134,Caixa!$B$12:$B$5134,MR$12,Caixa!$L$12:$L$5134,$C33)+SUMIFS(Banco!$M$12:$M$5000,Banco!$B$12:$B$5000,MR$12,Banco!$K$12:$K$5000,$C33))*-1</f>
        <v>0</v>
      </c>
      <c r="MS33" s="101">
        <f>(SUMIFS(Caixa!$N$12:$N$5134,Caixa!$B$12:$B$5134,MS$12,Caixa!$L$12:$L$5134,$C33)+SUMIFS(Banco!$M$12:$M$5000,Banco!$B$12:$B$5000,MS$12,Banco!$K$12:$K$5000,$C33))*-1</f>
        <v>0</v>
      </c>
      <c r="MT33" s="101">
        <f>(SUMIFS(Caixa!$N$12:$N$5134,Caixa!$B$12:$B$5134,MT$12,Caixa!$L$12:$L$5134,$C33)+SUMIFS(Banco!$M$12:$M$5000,Banco!$B$12:$B$5000,MT$12,Banco!$K$12:$K$5000,$C33))*-1</f>
        <v>0</v>
      </c>
      <c r="MU33" s="101">
        <f>(SUMIFS(Caixa!$N$12:$N$5134,Caixa!$B$12:$B$5134,MU$12,Caixa!$L$12:$L$5134,$C33)+SUMIFS(Banco!$M$12:$M$5000,Banco!$B$12:$B$5000,MU$12,Banco!$K$12:$K$5000,$C33))*-1</f>
        <v>0</v>
      </c>
      <c r="MV33" s="101">
        <f>(SUMIFS(Caixa!$N$12:$N$5134,Caixa!$B$12:$B$5134,MV$12,Caixa!$L$12:$L$5134,$C33)+SUMIFS(Banco!$M$12:$M$5000,Banco!$B$12:$B$5000,MV$12,Banco!$K$12:$K$5000,$C33))*-1</f>
        <v>0</v>
      </c>
      <c r="MW33" s="101">
        <f>(SUMIFS(Caixa!$N$12:$N$5134,Caixa!$B$12:$B$5134,MW$12,Caixa!$L$12:$L$5134,$C33)+SUMIFS(Banco!$M$12:$M$5000,Banco!$B$12:$B$5000,MW$12,Banco!$K$12:$K$5000,$C33))*-1</f>
        <v>0</v>
      </c>
      <c r="MX33" s="101">
        <f>(SUMIFS(Caixa!$N$12:$N$5134,Caixa!$B$12:$B$5134,MX$12,Caixa!$L$12:$L$5134,$C33)+SUMIFS(Banco!$M$12:$M$5000,Banco!$B$12:$B$5000,MX$12,Banco!$K$12:$K$5000,$C33))*-1</f>
        <v>0</v>
      </c>
      <c r="MY33" s="101">
        <f>(SUMIFS(Caixa!$N$12:$N$5134,Caixa!$B$12:$B$5134,MY$12,Caixa!$L$12:$L$5134,$C33)+SUMIFS(Banco!$M$12:$M$5000,Banco!$B$12:$B$5000,MY$12,Banco!$K$12:$K$5000,$C33))*-1</f>
        <v>0</v>
      </c>
      <c r="MZ33" s="101">
        <f>(SUMIFS(Caixa!$N$12:$N$5134,Caixa!$B$12:$B$5134,MZ$12,Caixa!$L$12:$L$5134,$C33)+SUMIFS(Banco!$M$12:$M$5000,Banco!$B$12:$B$5000,MZ$12,Banco!$K$12:$K$5000,$C33))*-1</f>
        <v>0</v>
      </c>
      <c r="NA33" s="101">
        <f>(SUMIFS(Caixa!$N$12:$N$5134,Caixa!$B$12:$B$5134,NA$12,Caixa!$L$12:$L$5134,$C33)+SUMIFS(Banco!$M$12:$M$5000,Banco!$B$12:$B$5000,NA$12,Banco!$K$12:$K$5000,$C33))*-1</f>
        <v>0</v>
      </c>
      <c r="NB33" s="101">
        <f>(SUMIFS(Caixa!$N$12:$N$5134,Caixa!$B$12:$B$5134,NB$12,Caixa!$L$12:$L$5134,$C33)+SUMIFS(Banco!$M$12:$M$5000,Banco!$B$12:$B$5000,NB$12,Banco!$K$12:$K$5000,$C33))*-1</f>
        <v>0</v>
      </c>
      <c r="NC33" s="101">
        <f>(SUMIFS(Caixa!$N$12:$N$5134,Caixa!$B$12:$B$5134,NC$12,Caixa!$L$12:$L$5134,$C33)+SUMIFS(Banco!$M$12:$M$5000,Banco!$B$12:$B$5000,NC$12,Banco!$K$12:$K$5000,$C33))*-1</f>
        <v>0</v>
      </c>
      <c r="ND33" s="101">
        <f>(SUMIFS(Caixa!$N$12:$N$5134,Caixa!$B$12:$B$5134,ND$12,Caixa!$L$12:$L$5134,$C33)+SUMIFS(Banco!$M$12:$M$5000,Banco!$B$12:$B$5000,ND$12,Banco!$K$12:$K$5000,$C33))*-1</f>
        <v>0</v>
      </c>
      <c r="NE33" s="101">
        <f>(SUMIFS(Caixa!$N$12:$N$5134,Caixa!$B$12:$B$5134,NE$12,Caixa!$L$12:$L$5134,$C33)+SUMIFS(Banco!$M$12:$M$5000,Banco!$B$12:$B$5000,NE$12,Banco!$K$12:$K$5000,$C33))*-1</f>
        <v>0</v>
      </c>
      <c r="NF33" s="101">
        <f>(SUMIFS(Caixa!$N$12:$N$5134,Caixa!$B$12:$B$5134,NF$12,Caixa!$L$12:$L$5134,$C33)+SUMIFS(Banco!$M$12:$M$5000,Banco!$B$12:$B$5000,NF$12,Banco!$K$12:$K$5000,$C33))*-1</f>
        <v>0</v>
      </c>
      <c r="NG33" s="101">
        <f>(SUMIFS(Caixa!$N$12:$N$5134,Caixa!$B$12:$B$5134,NG$12,Caixa!$L$12:$L$5134,$C33)+SUMIFS(Banco!$M$12:$M$5000,Banco!$B$12:$B$5000,NG$12,Banco!$K$12:$K$5000,$C33))*-1</f>
        <v>0</v>
      </c>
      <c r="NH33" s="101">
        <f>(SUMIFS(Caixa!$N$12:$N$5134,Caixa!$B$12:$B$5134,NH$12,Caixa!$L$12:$L$5134,$C33)+SUMIFS(Banco!$M$12:$M$5000,Banco!$B$12:$B$5000,NH$12,Banco!$K$12:$K$5000,$C33))*-1</f>
        <v>0</v>
      </c>
      <c r="NI33" s="101">
        <f>(SUMIFS(Caixa!$N$12:$N$5134,Caixa!$B$12:$B$5134,NI$12,Caixa!$L$12:$L$5134,$C33)+SUMIFS(Banco!$M$12:$M$5000,Banco!$B$12:$B$5000,NI$12,Banco!$K$12:$K$5000,$C33))*-1</f>
        <v>0</v>
      </c>
      <c r="NJ33" s="101">
        <f>(SUMIFS(Caixa!$N$12:$N$5134,Caixa!$B$12:$B$5134,NJ$12,Caixa!$L$12:$L$5134,$C33)+SUMIFS(Banco!$M$12:$M$5000,Banco!$B$12:$B$5000,NJ$12,Banco!$K$12:$K$5000,$C33))*-1</f>
        <v>0</v>
      </c>
      <c r="NK33" s="101">
        <f>(SUMIFS(Caixa!$N$12:$N$5134,Caixa!$B$12:$B$5134,NK$12,Caixa!$L$12:$L$5134,$C33)+SUMIFS(Banco!$M$12:$M$5000,Banco!$B$12:$B$5000,NK$12,Banco!$K$12:$K$5000,$C33))*-1</f>
        <v>0</v>
      </c>
      <c r="NL33" s="101">
        <f>(SUMIFS(Caixa!$N$12:$N$5134,Caixa!$B$12:$B$5134,NL$12,Caixa!$L$12:$L$5134,$C33)+SUMIFS(Banco!$M$12:$M$5000,Banco!$B$12:$B$5000,NL$12,Banco!$K$12:$K$5000,$C33))*-1</f>
        <v>0</v>
      </c>
      <c r="NM33" s="101">
        <f>(SUMIFS(Caixa!$N$12:$N$5134,Caixa!$B$12:$B$5134,NM$12,Caixa!$L$12:$L$5134,$C33)+SUMIFS(Banco!$M$12:$M$5000,Banco!$B$12:$B$5000,NM$12,Banco!$K$12:$K$5000,$C33))*-1</f>
        <v>0</v>
      </c>
      <c r="NN33" s="101">
        <f>(SUMIFS(Caixa!$N$12:$N$5134,Caixa!$B$12:$B$5134,NN$12,Caixa!$L$12:$L$5134,$C33)+SUMIFS(Banco!$M$12:$M$5000,Banco!$B$12:$B$5000,NN$12,Banco!$K$12:$K$5000,$C33))*-1</f>
        <v>0</v>
      </c>
      <c r="NO33" s="101">
        <f>(SUMIFS(Caixa!$N$12:$N$5134,Caixa!$B$12:$B$5134,NO$12,Caixa!$L$12:$L$5134,$C33)+SUMIFS(Banco!$M$12:$M$5000,Banco!$B$12:$B$5000,NO$12,Banco!$K$12:$K$5000,$C33))*-1</f>
        <v>0</v>
      </c>
      <c r="NP33" s="102">
        <f t="shared" si="344"/>
        <v>0</v>
      </c>
    </row>
    <row r="34" spans="2:380" hidden="1" outlineLevel="1" x14ac:dyDescent="0.2">
      <c r="B34" s="100" t="str">
        <f>VLOOKUP(C34,Tabela2[[#All],[Cd e desc cta Financeira]:[Tipo]],4,FALSE)</f>
        <v>Gastos Fixos</v>
      </c>
      <c r="C34" s="100" t="s">
        <v>202</v>
      </c>
      <c r="D34" s="101">
        <f>(SUMIFS(Caixa!$N$12:$N$5134,Caixa!$B$12:$B$5134,D$12,Caixa!$L$12:$L$5134,$C34)+SUMIFS(Banco!$M$12:$M$5000,Banco!$B$12:$B$5000,D$12,Banco!$K$12:$K$5000,$C34))*-1</f>
        <v>0</v>
      </c>
      <c r="E34" s="101">
        <f>(SUMIFS(Caixa!$N$12:$N$5134,Caixa!$B$12:$B$5134,E$12,Caixa!$L$12:$L$5134,$C34)+SUMIFS(Banco!$M$12:$M$5000,Banco!$B$12:$B$5000,E$12,Banco!$K$12:$K$5000,$C34))*-1</f>
        <v>0</v>
      </c>
      <c r="F34" s="101">
        <f>(SUMIFS(Caixa!$N$12:$N$5134,Caixa!$B$12:$B$5134,F$12,Caixa!$L$12:$L$5134,$C34)+SUMIFS(Banco!$M$12:$M$5000,Banco!$B$12:$B$5000,F$12,Banco!$K$12:$K$5000,$C34))*-1</f>
        <v>0</v>
      </c>
      <c r="G34" s="101">
        <f>(SUMIFS(Caixa!$N$12:$N$5134,Caixa!$B$12:$B$5134,G$12,Caixa!$L$12:$L$5134,$C34)+SUMIFS(Banco!$M$12:$M$5000,Banco!$B$12:$B$5000,G$12,Banco!$K$12:$K$5000,$C34))*-1</f>
        <v>0</v>
      </c>
      <c r="H34" s="101">
        <f>(SUMIFS(Caixa!$N$12:$N$5134,Caixa!$B$12:$B$5134,H$12,Caixa!$L$12:$L$5134,$C34)+SUMIFS(Banco!$M$12:$M$5000,Banco!$B$12:$B$5000,H$12,Banco!$K$12:$K$5000,$C34))*-1</f>
        <v>0</v>
      </c>
      <c r="I34" s="101">
        <f>(SUMIFS(Caixa!$N$12:$N$5134,Caixa!$B$12:$B$5134,I$12,Caixa!$L$12:$L$5134,$C34)+SUMIFS(Banco!$M$12:$M$5000,Banco!$B$12:$B$5000,I$12,Banco!$K$12:$K$5000,$C34))*-1</f>
        <v>0</v>
      </c>
      <c r="J34" s="101">
        <f>(SUMIFS(Caixa!$N$12:$N$5134,Caixa!$B$12:$B$5134,J$12,Caixa!$L$12:$L$5134,$C34)+SUMIFS(Banco!$M$12:$M$5000,Banco!$B$12:$B$5000,J$12,Banco!$K$12:$K$5000,$C34))*-1</f>
        <v>0</v>
      </c>
      <c r="K34" s="101">
        <f>(SUMIFS(Caixa!$N$12:$N$5134,Caixa!$B$12:$B$5134,K$12,Caixa!$L$12:$L$5134,$C34)+SUMIFS(Banco!$M$12:$M$5000,Banco!$B$12:$B$5000,K$12,Banco!$K$12:$K$5000,$C34))*-1</f>
        <v>0</v>
      </c>
      <c r="L34" s="101">
        <f>(SUMIFS(Caixa!$N$12:$N$5134,Caixa!$B$12:$B$5134,L$12,Caixa!$L$12:$L$5134,$C34)+SUMIFS(Banco!$M$12:$M$5000,Banco!$B$12:$B$5000,L$12,Banco!$K$12:$K$5000,$C34))*-1</f>
        <v>0</v>
      </c>
      <c r="M34" s="101">
        <f>(SUMIFS(Caixa!$N$12:$N$5134,Caixa!$B$12:$B$5134,M$12,Caixa!$L$12:$L$5134,$C34)+SUMIFS(Banco!$M$12:$M$5000,Banco!$B$12:$B$5000,M$12,Banco!$K$12:$K$5000,$C34))*-1</f>
        <v>0</v>
      </c>
      <c r="N34" s="101">
        <f>(SUMIFS(Caixa!$N$12:$N$5134,Caixa!$B$12:$B$5134,N$12,Caixa!$L$12:$L$5134,$C34)+SUMIFS(Banco!$M$12:$M$5000,Banco!$B$12:$B$5000,N$12,Banco!$K$12:$K$5000,$C34))*-1</f>
        <v>0</v>
      </c>
      <c r="O34" s="101">
        <f>(SUMIFS(Caixa!$N$12:$N$5134,Caixa!$B$12:$B$5134,O$12,Caixa!$L$12:$L$5134,$C34)+SUMIFS(Banco!$M$12:$M$5000,Banco!$B$12:$B$5000,O$12,Banco!$K$12:$K$5000,$C34))*-1</f>
        <v>0</v>
      </c>
      <c r="P34" s="101">
        <f>(SUMIFS(Caixa!$N$12:$N$5134,Caixa!$B$12:$B$5134,P$12,Caixa!$L$12:$L$5134,$C34)+SUMIFS(Banco!$M$12:$M$5000,Banco!$B$12:$B$5000,P$12,Banco!$K$12:$K$5000,$C34))*-1</f>
        <v>0</v>
      </c>
      <c r="Q34" s="101">
        <f>(SUMIFS(Caixa!$N$12:$N$5134,Caixa!$B$12:$B$5134,Q$12,Caixa!$L$12:$L$5134,$C34)+SUMIFS(Banco!$M$12:$M$5000,Banco!$B$12:$B$5000,Q$12,Banco!$K$12:$K$5000,$C34))*-1</f>
        <v>0</v>
      </c>
      <c r="R34" s="101">
        <f>(SUMIFS(Caixa!$N$12:$N$5134,Caixa!$B$12:$B$5134,R$12,Caixa!$L$12:$L$5134,$C34)+SUMIFS(Banco!$M$12:$M$5000,Banco!$B$12:$B$5000,R$12,Banco!$K$12:$K$5000,$C34))*-1</f>
        <v>0</v>
      </c>
      <c r="S34" s="101">
        <f>(SUMIFS(Caixa!$N$12:$N$5134,Caixa!$B$12:$B$5134,S$12,Caixa!$L$12:$L$5134,$C34)+SUMIFS(Banco!$M$12:$M$5000,Banco!$B$12:$B$5000,S$12,Banco!$K$12:$K$5000,$C34))*-1</f>
        <v>0</v>
      </c>
      <c r="T34" s="101">
        <f>(SUMIFS(Caixa!$N$12:$N$5134,Caixa!$B$12:$B$5134,T$12,Caixa!$L$12:$L$5134,$C34)+SUMIFS(Banco!$M$12:$M$5000,Banco!$B$12:$B$5000,T$12,Banco!$K$12:$K$5000,$C34))*-1</f>
        <v>0</v>
      </c>
      <c r="U34" s="101">
        <f>(SUMIFS(Caixa!$N$12:$N$5134,Caixa!$B$12:$B$5134,U$12,Caixa!$L$12:$L$5134,$C34)+SUMIFS(Banco!$M$12:$M$5000,Banco!$B$12:$B$5000,U$12,Banco!$K$12:$K$5000,$C34))*-1</f>
        <v>0</v>
      </c>
      <c r="V34" s="101">
        <f>(SUMIFS(Caixa!$N$12:$N$5134,Caixa!$B$12:$B$5134,V$12,Caixa!$L$12:$L$5134,$C34)+SUMIFS(Banco!$M$12:$M$5000,Banco!$B$12:$B$5000,V$12,Banco!$K$12:$K$5000,$C34))*-1</f>
        <v>0</v>
      </c>
      <c r="W34" s="101">
        <f>(SUMIFS(Caixa!$N$12:$N$5134,Caixa!$B$12:$B$5134,W$12,Caixa!$L$12:$L$5134,$C34)+SUMIFS(Banco!$M$12:$M$5000,Banco!$B$12:$B$5000,W$12,Banco!$K$12:$K$5000,$C34))*-1</f>
        <v>0</v>
      </c>
      <c r="X34" s="101">
        <f>(SUMIFS(Caixa!$N$12:$N$5134,Caixa!$B$12:$B$5134,X$12,Caixa!$L$12:$L$5134,$C34)+SUMIFS(Banco!$M$12:$M$5000,Banco!$B$12:$B$5000,X$12,Banco!$K$12:$K$5000,$C34))*-1</f>
        <v>0</v>
      </c>
      <c r="Y34" s="101">
        <f>(SUMIFS(Caixa!$N$12:$N$5134,Caixa!$B$12:$B$5134,Y$12,Caixa!$L$12:$L$5134,$C34)+SUMIFS(Banco!$M$12:$M$5000,Banco!$B$12:$B$5000,Y$12,Banco!$K$12:$K$5000,$C34))*-1</f>
        <v>0</v>
      </c>
      <c r="Z34" s="101">
        <f>(SUMIFS(Caixa!$N$12:$N$5134,Caixa!$B$12:$B$5134,Z$12,Caixa!$L$12:$L$5134,$C34)+SUMIFS(Banco!$M$12:$M$5000,Banco!$B$12:$B$5000,Z$12,Banco!$K$12:$K$5000,$C34))*-1</f>
        <v>0</v>
      </c>
      <c r="AA34" s="101">
        <f>(SUMIFS(Caixa!$N$12:$N$5134,Caixa!$B$12:$B$5134,AA$12,Caixa!$L$12:$L$5134,$C34)+SUMIFS(Banco!$M$12:$M$5000,Banco!$B$12:$B$5000,AA$12,Banco!$K$12:$K$5000,$C34))*-1</f>
        <v>0</v>
      </c>
      <c r="AB34" s="101">
        <f>(SUMIFS(Caixa!$N$12:$N$5134,Caixa!$B$12:$B$5134,AB$12,Caixa!$L$12:$L$5134,$C34)+SUMIFS(Banco!$M$12:$M$5000,Banco!$B$12:$B$5000,AB$12,Banco!$K$12:$K$5000,$C34))*-1</f>
        <v>0</v>
      </c>
      <c r="AC34" s="101">
        <f>(SUMIFS(Caixa!$N$12:$N$5134,Caixa!$B$12:$B$5134,AC$12,Caixa!$L$12:$L$5134,$C34)+SUMIFS(Banco!$M$12:$M$5000,Banco!$B$12:$B$5000,AC$12,Banco!$K$12:$K$5000,$C34))*-1</f>
        <v>0</v>
      </c>
      <c r="AD34" s="101">
        <f>(SUMIFS(Caixa!$N$12:$N$5134,Caixa!$B$12:$B$5134,AD$12,Caixa!$L$12:$L$5134,$C34)+SUMIFS(Banco!$M$12:$M$5000,Banco!$B$12:$B$5000,AD$12,Banco!$K$12:$K$5000,$C34))*-1</f>
        <v>0</v>
      </c>
      <c r="AE34" s="101">
        <f>(SUMIFS(Caixa!$N$12:$N$5134,Caixa!$B$12:$B$5134,AE$12,Caixa!$L$12:$L$5134,$C34)+SUMIFS(Banco!$M$12:$M$5000,Banco!$B$12:$B$5000,AE$12,Banco!$K$12:$K$5000,$C34))*-1</f>
        <v>0</v>
      </c>
      <c r="AF34" s="101">
        <f>(SUMIFS(Caixa!$N$12:$N$5134,Caixa!$B$12:$B$5134,AF$12,Caixa!$L$12:$L$5134,$C34)+SUMIFS(Banco!$M$12:$M$5000,Banco!$B$12:$B$5000,AF$12,Banco!$K$12:$K$5000,$C34))*-1</f>
        <v>0</v>
      </c>
      <c r="AG34" s="101">
        <f>(SUMIFS(Caixa!$N$12:$N$5134,Caixa!$B$12:$B$5134,AG$12,Caixa!$L$12:$L$5134,$C34)+SUMIFS(Banco!$M$12:$M$5000,Banco!$B$12:$B$5000,AG$12,Banco!$K$12:$K$5000,$C34))*-1</f>
        <v>0</v>
      </c>
      <c r="AH34" s="101">
        <f>(SUMIFS(Caixa!$N$12:$N$5134,Caixa!$B$12:$B$5134,AH$12,Caixa!$L$12:$L$5134,$C34)+SUMIFS(Banco!$M$12:$M$5000,Banco!$B$12:$B$5000,AH$12,Banco!$K$12:$K$5000,$C34))*-1</f>
        <v>0</v>
      </c>
      <c r="AI34" s="102">
        <f t="shared" si="338"/>
        <v>0</v>
      </c>
      <c r="AJ34" s="101">
        <f>(SUMIFS(Caixa!$N$12:$N$5134,Caixa!$B$12:$B$5134,AJ$12,Caixa!$L$12:$L$5134,$C34)+SUMIFS(Banco!$M$12:$M$5000,Banco!$B$12:$B$5000,AJ$12,Banco!$K$12:$K$5000,$C34))*-1</f>
        <v>0</v>
      </c>
      <c r="AK34" s="101">
        <f>(SUMIFS(Caixa!$N$12:$N$5134,Caixa!$B$12:$B$5134,AK$12,Caixa!$L$12:$L$5134,$C34)+SUMIFS(Banco!$M$12:$M$5000,Banco!$B$12:$B$5000,AK$12,Banco!$K$12:$K$5000,$C34))*-1</f>
        <v>0</v>
      </c>
      <c r="AL34" s="101">
        <f>(SUMIFS(Caixa!$N$12:$N$5134,Caixa!$B$12:$B$5134,AL$12,Caixa!$L$12:$L$5134,$C34)+SUMIFS(Banco!$M$12:$M$5000,Banco!$B$12:$B$5000,AL$12,Banco!$K$12:$K$5000,$C34))*-1</f>
        <v>0</v>
      </c>
      <c r="AM34" s="101">
        <f>(SUMIFS(Caixa!$N$12:$N$5134,Caixa!$B$12:$B$5134,AM$12,Caixa!$L$12:$L$5134,$C34)+SUMIFS(Banco!$M$12:$M$5000,Banco!$B$12:$B$5000,AM$12,Banco!$K$12:$K$5000,$C34))*-1</f>
        <v>0</v>
      </c>
      <c r="AN34" s="101">
        <f>(SUMIFS(Caixa!$N$12:$N$5134,Caixa!$B$12:$B$5134,AN$12,Caixa!$L$12:$L$5134,$C34)+SUMIFS(Banco!$M$12:$M$5000,Banco!$B$12:$B$5000,AN$12,Banco!$K$12:$K$5000,$C34))*-1</f>
        <v>0</v>
      </c>
      <c r="AO34" s="101">
        <f>(SUMIFS(Caixa!$N$12:$N$5134,Caixa!$B$12:$B$5134,AO$12,Caixa!$L$12:$L$5134,$C34)+SUMIFS(Banco!$M$12:$M$5000,Banco!$B$12:$B$5000,AO$12,Banco!$K$12:$K$5000,$C34))*-1</f>
        <v>0</v>
      </c>
      <c r="AP34" s="101">
        <f>(SUMIFS(Caixa!$N$12:$N$5134,Caixa!$B$12:$B$5134,AP$12,Caixa!$L$12:$L$5134,$C34)+SUMIFS(Banco!$M$12:$M$5000,Banco!$B$12:$B$5000,AP$12,Banco!$K$12:$K$5000,$C34))*-1</f>
        <v>0</v>
      </c>
      <c r="AQ34" s="101">
        <f>(SUMIFS(Caixa!$N$12:$N$5134,Caixa!$B$12:$B$5134,AQ$12,Caixa!$L$12:$L$5134,$C34)+SUMIFS(Banco!$M$12:$M$5000,Banco!$B$12:$B$5000,AQ$12,Banco!$K$12:$K$5000,$C34))*-1</f>
        <v>0</v>
      </c>
      <c r="AR34" s="101">
        <f>(SUMIFS(Caixa!$N$12:$N$5134,Caixa!$B$12:$B$5134,AR$12,Caixa!$L$12:$L$5134,$C34)+SUMIFS(Banco!$M$12:$M$5000,Banco!$B$12:$B$5000,AR$12,Banco!$K$12:$K$5000,$C34))*-1</f>
        <v>0</v>
      </c>
      <c r="AS34" s="101">
        <f>(SUMIFS(Caixa!$N$12:$N$5134,Caixa!$B$12:$B$5134,AS$12,Caixa!$L$12:$L$5134,$C34)+SUMIFS(Banco!$M$12:$M$5000,Banco!$B$12:$B$5000,AS$12,Banco!$K$12:$K$5000,$C34))*-1</f>
        <v>0</v>
      </c>
      <c r="AT34" s="101">
        <f>(SUMIFS(Caixa!$N$12:$N$5134,Caixa!$B$12:$B$5134,AT$12,Caixa!$L$12:$L$5134,$C34)+SUMIFS(Banco!$M$12:$M$5000,Banco!$B$12:$B$5000,AT$12,Banco!$K$12:$K$5000,$C34))*-1</f>
        <v>0</v>
      </c>
      <c r="AU34" s="101">
        <f>(SUMIFS(Caixa!$N$12:$N$5134,Caixa!$B$12:$B$5134,AU$12,Caixa!$L$12:$L$5134,$C34)+SUMIFS(Banco!$M$12:$M$5000,Banco!$B$12:$B$5000,AU$12,Banco!$K$12:$K$5000,$C34))*-1</f>
        <v>0</v>
      </c>
      <c r="AV34" s="101">
        <f>(SUMIFS(Caixa!$N$12:$N$5134,Caixa!$B$12:$B$5134,AV$12,Caixa!$L$12:$L$5134,$C34)+SUMIFS(Banco!$M$12:$M$5000,Banco!$B$12:$B$5000,AV$12,Banco!$K$12:$K$5000,$C34))*-1</f>
        <v>0</v>
      </c>
      <c r="AW34" s="101">
        <f>(SUMIFS(Caixa!$N$12:$N$5134,Caixa!$B$12:$B$5134,AW$12,Caixa!$L$12:$L$5134,$C34)+SUMIFS(Banco!$M$12:$M$5000,Banco!$B$12:$B$5000,AW$12,Banco!$K$12:$K$5000,$C34))*-1</f>
        <v>0</v>
      </c>
      <c r="AX34" s="101">
        <f>(SUMIFS(Caixa!$N$12:$N$5134,Caixa!$B$12:$B$5134,AX$12,Caixa!$L$12:$L$5134,$C34)+SUMIFS(Banco!$M$12:$M$5000,Banco!$B$12:$B$5000,AX$12,Banco!$K$12:$K$5000,$C34))*-1</f>
        <v>0</v>
      </c>
      <c r="AY34" s="101">
        <f>(SUMIFS(Caixa!$N$12:$N$5134,Caixa!$B$12:$B$5134,AY$12,Caixa!$L$12:$L$5134,$C34)+SUMIFS(Banco!$M$12:$M$5000,Banco!$B$12:$B$5000,AY$12,Banco!$K$12:$K$5000,$C34))*-1</f>
        <v>0</v>
      </c>
      <c r="AZ34" s="101">
        <f>(SUMIFS(Caixa!$N$12:$N$5134,Caixa!$B$12:$B$5134,AZ$12,Caixa!$L$12:$L$5134,$C34)+SUMIFS(Banco!$M$12:$M$5000,Banco!$B$12:$B$5000,AZ$12,Banco!$K$12:$K$5000,$C34))*-1</f>
        <v>0</v>
      </c>
      <c r="BA34" s="101">
        <f>(SUMIFS(Caixa!$N$12:$N$5134,Caixa!$B$12:$B$5134,BA$12,Caixa!$L$12:$L$5134,$C34)+SUMIFS(Banco!$M$12:$M$5000,Banco!$B$12:$B$5000,BA$12,Banco!$K$12:$K$5000,$C34))*-1</f>
        <v>0</v>
      </c>
      <c r="BB34" s="101">
        <f>(SUMIFS(Caixa!$N$12:$N$5134,Caixa!$B$12:$B$5134,BB$12,Caixa!$L$12:$L$5134,$C34)+SUMIFS(Banco!$M$12:$M$5000,Banco!$B$12:$B$5000,BB$12,Banco!$K$12:$K$5000,$C34))*-1</f>
        <v>0</v>
      </c>
      <c r="BC34" s="101">
        <f>(SUMIFS(Caixa!$N$12:$N$5134,Caixa!$B$12:$B$5134,BC$12,Caixa!$L$12:$L$5134,$C34)+SUMIFS(Banco!$M$12:$M$5000,Banco!$B$12:$B$5000,BC$12,Banco!$K$12:$K$5000,$C34))*-1</f>
        <v>0</v>
      </c>
      <c r="BD34" s="101">
        <f>(SUMIFS(Caixa!$N$12:$N$5134,Caixa!$B$12:$B$5134,BD$12,Caixa!$L$12:$L$5134,$C34)+SUMIFS(Banco!$M$12:$M$5000,Banco!$B$12:$B$5000,BD$12,Banco!$K$12:$K$5000,$C34))*-1</f>
        <v>0</v>
      </c>
      <c r="BE34" s="101">
        <f>(SUMIFS(Caixa!$N$12:$N$5134,Caixa!$B$12:$B$5134,BE$12,Caixa!$L$12:$L$5134,$C34)+SUMIFS(Banco!$M$12:$M$5000,Banco!$B$12:$B$5000,BE$12,Banco!$K$12:$K$5000,$C34))*-1</f>
        <v>0</v>
      </c>
      <c r="BF34" s="101">
        <f>(SUMIFS(Caixa!$N$12:$N$5134,Caixa!$B$12:$B$5134,BF$12,Caixa!$L$12:$L$5134,$C34)+SUMIFS(Banco!$M$12:$M$5000,Banco!$B$12:$B$5000,BF$12,Banco!$K$12:$K$5000,$C34))*-1</f>
        <v>0</v>
      </c>
      <c r="BG34" s="101">
        <f>(SUMIFS(Caixa!$N$12:$N$5134,Caixa!$B$12:$B$5134,BG$12,Caixa!$L$12:$L$5134,$C34)+SUMIFS(Banco!$M$12:$M$5000,Banco!$B$12:$B$5000,BG$12,Banco!$K$12:$K$5000,$C34))*-1</f>
        <v>0</v>
      </c>
      <c r="BH34" s="101">
        <f>(SUMIFS(Caixa!$N$12:$N$5134,Caixa!$B$12:$B$5134,BH$12,Caixa!$L$12:$L$5134,$C34)+SUMIFS(Banco!$M$12:$M$5000,Banco!$B$12:$B$5000,BH$12,Banco!$K$12:$K$5000,$C34))*-1</f>
        <v>0</v>
      </c>
      <c r="BI34" s="101">
        <f>(SUMIFS(Caixa!$N$12:$N$5134,Caixa!$B$12:$B$5134,BI$12,Caixa!$L$12:$L$5134,$C34)+SUMIFS(Banco!$M$12:$M$5000,Banco!$B$12:$B$5000,BI$12,Banco!$K$12:$K$5000,$C34))*-1</f>
        <v>0</v>
      </c>
      <c r="BJ34" s="101">
        <f>(SUMIFS(Caixa!$N$12:$N$5134,Caixa!$B$12:$B$5134,BJ$12,Caixa!$L$12:$L$5134,$C34)+SUMIFS(Banco!$M$12:$M$5000,Banco!$B$12:$B$5000,BJ$12,Banco!$K$12:$K$5000,$C34))*-1</f>
        <v>0</v>
      </c>
      <c r="BK34" s="101">
        <f>(SUMIFS(Caixa!$N$12:$N$5134,Caixa!$B$12:$B$5134,BK$12,Caixa!$L$12:$L$5134,$C34)+SUMIFS(Banco!$M$12:$M$5000,Banco!$B$12:$B$5000,BK$12,Banco!$K$12:$K$5000,$C34))*-1</f>
        <v>0</v>
      </c>
      <c r="BL34" s="102">
        <f t="shared" si="333"/>
        <v>0</v>
      </c>
      <c r="BM34" s="101">
        <f>(SUMIFS(Caixa!$N$12:$N$5134,Caixa!$B$12:$B$5134,BM$12,Caixa!$L$12:$L$5134,$C34)+SUMIFS(Banco!$M$12:$M$5000,Banco!$B$12:$B$5000,BM$12,Banco!$K$12:$K$5000,$C34))*-1</f>
        <v>0</v>
      </c>
      <c r="BN34" s="101">
        <f>(SUMIFS(Caixa!$N$12:$N$5134,Caixa!$B$12:$B$5134,BN$12,Caixa!$L$12:$L$5134,$C34)+SUMIFS(Banco!$M$12:$M$5000,Banco!$B$12:$B$5000,BN$12,Banco!$K$12:$K$5000,$C34))*-1</f>
        <v>0</v>
      </c>
      <c r="BO34" s="101">
        <f>(SUMIFS(Caixa!$N$12:$N$5134,Caixa!$B$12:$B$5134,BO$12,Caixa!$L$12:$L$5134,$C34)+SUMIFS(Banco!$M$12:$M$5000,Banco!$B$12:$B$5000,BO$12,Banco!$K$12:$K$5000,$C34))*-1</f>
        <v>0</v>
      </c>
      <c r="BP34" s="101">
        <f>(SUMIFS(Caixa!$N$12:$N$5134,Caixa!$B$12:$B$5134,BP$12,Caixa!$L$12:$L$5134,$C34)+SUMIFS(Banco!$M$12:$M$5000,Banco!$B$12:$B$5000,BP$12,Banco!$K$12:$K$5000,$C34))*-1</f>
        <v>0</v>
      </c>
      <c r="BQ34" s="101">
        <f>(SUMIFS(Caixa!$N$12:$N$5134,Caixa!$B$12:$B$5134,BQ$12,Caixa!$L$12:$L$5134,$C34)+SUMIFS(Banco!$M$12:$M$5000,Banco!$B$12:$B$5000,BQ$12,Banco!$K$12:$K$5000,$C34))*-1</f>
        <v>0</v>
      </c>
      <c r="BR34" s="101">
        <f>(SUMIFS(Caixa!$N$12:$N$5134,Caixa!$B$12:$B$5134,BR$12,Caixa!$L$12:$L$5134,$C34)+SUMIFS(Banco!$M$12:$M$5000,Banco!$B$12:$B$5000,BR$12,Banco!$K$12:$K$5000,$C34))*-1</f>
        <v>0</v>
      </c>
      <c r="BS34" s="101">
        <f>(SUMIFS(Caixa!$N$12:$N$5134,Caixa!$B$12:$B$5134,BS$12,Caixa!$L$12:$L$5134,$C34)+SUMIFS(Banco!$M$12:$M$5000,Banco!$B$12:$B$5000,BS$12,Banco!$K$12:$K$5000,$C34))*-1</f>
        <v>0</v>
      </c>
      <c r="BT34" s="101">
        <f>(SUMIFS(Caixa!$N$12:$N$5134,Caixa!$B$12:$B$5134,BT$12,Caixa!$L$12:$L$5134,$C34)+SUMIFS(Banco!$M$12:$M$5000,Banco!$B$12:$B$5000,BT$12,Banco!$K$12:$K$5000,$C34))*-1</f>
        <v>0</v>
      </c>
      <c r="BU34" s="101">
        <f>(SUMIFS(Caixa!$N$12:$N$5134,Caixa!$B$12:$B$5134,BU$12,Caixa!$L$12:$L$5134,$C34)+SUMIFS(Banco!$M$12:$M$5000,Banco!$B$12:$B$5000,BU$12,Banco!$K$12:$K$5000,$C34))*-1</f>
        <v>0</v>
      </c>
      <c r="BV34" s="101">
        <f>(SUMIFS(Caixa!$N$12:$N$5134,Caixa!$B$12:$B$5134,BV$12,Caixa!$L$12:$L$5134,$C34)+SUMIFS(Banco!$M$12:$M$5000,Banco!$B$12:$B$5000,BV$12,Banco!$K$12:$K$5000,$C34))*-1</f>
        <v>0</v>
      </c>
      <c r="BW34" s="101">
        <f>(SUMIFS(Caixa!$N$12:$N$5134,Caixa!$B$12:$B$5134,BW$12,Caixa!$L$12:$L$5134,$C34)+SUMIFS(Banco!$M$12:$M$5000,Banco!$B$12:$B$5000,BW$12,Banco!$K$12:$K$5000,$C34))*-1</f>
        <v>0</v>
      </c>
      <c r="BX34" s="101">
        <f>(SUMIFS(Caixa!$N$12:$N$5134,Caixa!$B$12:$B$5134,BX$12,Caixa!$L$12:$L$5134,$C34)+SUMIFS(Banco!$M$12:$M$5000,Banco!$B$12:$B$5000,BX$12,Banco!$K$12:$K$5000,$C34))*-1</f>
        <v>0</v>
      </c>
      <c r="BY34" s="101">
        <f>(SUMIFS(Caixa!$N$12:$N$5134,Caixa!$B$12:$B$5134,BY$12,Caixa!$L$12:$L$5134,$C34)+SUMIFS(Banco!$M$12:$M$5000,Banco!$B$12:$B$5000,BY$12,Banco!$K$12:$K$5000,$C34))*-1</f>
        <v>0</v>
      </c>
      <c r="BZ34" s="101">
        <f>(SUMIFS(Caixa!$N$12:$N$5134,Caixa!$B$12:$B$5134,BZ$12,Caixa!$L$12:$L$5134,$C34)+SUMIFS(Banco!$M$12:$M$5000,Banco!$B$12:$B$5000,BZ$12,Banco!$K$12:$K$5000,$C34))*-1</f>
        <v>0</v>
      </c>
      <c r="CA34" s="101">
        <f>(SUMIFS(Caixa!$N$12:$N$5134,Caixa!$B$12:$B$5134,CA$12,Caixa!$L$12:$L$5134,$C34)+SUMIFS(Banco!$M$12:$M$5000,Banco!$B$12:$B$5000,CA$12,Banco!$K$12:$K$5000,$C34))*-1</f>
        <v>0</v>
      </c>
      <c r="CB34" s="101">
        <f>(SUMIFS(Caixa!$N$12:$N$5134,Caixa!$B$12:$B$5134,CB$12,Caixa!$L$12:$L$5134,$C34)+SUMIFS(Banco!$M$12:$M$5000,Banco!$B$12:$B$5000,CB$12,Banco!$K$12:$K$5000,$C34))*-1</f>
        <v>0</v>
      </c>
      <c r="CC34" s="101">
        <f>(SUMIFS(Caixa!$N$12:$N$5134,Caixa!$B$12:$B$5134,CC$12,Caixa!$L$12:$L$5134,$C34)+SUMIFS(Banco!$M$12:$M$5000,Banco!$B$12:$B$5000,CC$12,Banco!$K$12:$K$5000,$C34))*-1</f>
        <v>0</v>
      </c>
      <c r="CD34" s="101">
        <f>(SUMIFS(Caixa!$N$12:$N$5134,Caixa!$B$12:$B$5134,CD$12,Caixa!$L$12:$L$5134,$C34)+SUMIFS(Banco!$M$12:$M$5000,Banco!$B$12:$B$5000,CD$12,Banco!$K$12:$K$5000,$C34))*-1</f>
        <v>0</v>
      </c>
      <c r="CE34" s="101">
        <f>(SUMIFS(Caixa!$N$12:$N$5134,Caixa!$B$12:$B$5134,CE$12,Caixa!$L$12:$L$5134,$C34)+SUMIFS(Banco!$M$12:$M$5000,Banco!$B$12:$B$5000,CE$12,Banco!$K$12:$K$5000,$C34))*-1</f>
        <v>0</v>
      </c>
      <c r="CF34" s="101">
        <f>(SUMIFS(Caixa!$N$12:$N$5134,Caixa!$B$12:$B$5134,CF$12,Caixa!$L$12:$L$5134,$C34)+SUMIFS(Banco!$M$12:$M$5000,Banco!$B$12:$B$5000,CF$12,Banco!$K$12:$K$5000,$C34))*-1</f>
        <v>0</v>
      </c>
      <c r="CG34" s="101">
        <f>(SUMIFS(Caixa!$N$12:$N$5134,Caixa!$B$12:$B$5134,CG$12,Caixa!$L$12:$L$5134,$C34)+SUMIFS(Banco!$M$12:$M$5000,Banco!$B$12:$B$5000,CG$12,Banco!$K$12:$K$5000,$C34))*-1</f>
        <v>0</v>
      </c>
      <c r="CH34" s="101">
        <f>(SUMIFS(Caixa!$N$12:$N$5134,Caixa!$B$12:$B$5134,CH$12,Caixa!$L$12:$L$5134,$C34)+SUMIFS(Banco!$M$12:$M$5000,Banco!$B$12:$B$5000,CH$12,Banco!$K$12:$K$5000,$C34))*-1</f>
        <v>0</v>
      </c>
      <c r="CI34" s="101">
        <f>(SUMIFS(Caixa!$N$12:$N$5134,Caixa!$B$12:$B$5134,CI$12,Caixa!$L$12:$L$5134,$C34)+SUMIFS(Banco!$M$12:$M$5000,Banco!$B$12:$B$5000,CI$12,Banco!$K$12:$K$5000,$C34))*-1</f>
        <v>0</v>
      </c>
      <c r="CJ34" s="101">
        <f>(SUMIFS(Caixa!$N$12:$N$5134,Caixa!$B$12:$B$5134,CJ$12,Caixa!$L$12:$L$5134,$C34)+SUMIFS(Banco!$M$12:$M$5000,Banco!$B$12:$B$5000,CJ$12,Banco!$K$12:$K$5000,$C34))*-1</f>
        <v>0</v>
      </c>
      <c r="CK34" s="101">
        <f>(SUMIFS(Caixa!$N$12:$N$5134,Caixa!$B$12:$B$5134,CK$12,Caixa!$L$12:$L$5134,$C34)+SUMIFS(Banco!$M$12:$M$5000,Banco!$B$12:$B$5000,CK$12,Banco!$K$12:$K$5000,$C34))*-1</f>
        <v>0</v>
      </c>
      <c r="CL34" s="101">
        <f>(SUMIFS(Caixa!$N$12:$N$5134,Caixa!$B$12:$B$5134,CL$12,Caixa!$L$12:$L$5134,$C34)+SUMIFS(Banco!$M$12:$M$5000,Banco!$B$12:$B$5000,CL$12,Banco!$K$12:$K$5000,$C34))*-1</f>
        <v>0</v>
      </c>
      <c r="CM34" s="101">
        <f>(SUMIFS(Caixa!$N$12:$N$5134,Caixa!$B$12:$B$5134,CM$12,Caixa!$L$12:$L$5134,$C34)+SUMIFS(Banco!$M$12:$M$5000,Banco!$B$12:$B$5000,CM$12,Banco!$K$12:$K$5000,$C34))*-1</f>
        <v>0</v>
      </c>
      <c r="CN34" s="101">
        <f>(SUMIFS(Caixa!$N$12:$N$5134,Caixa!$B$12:$B$5134,CN$12,Caixa!$L$12:$L$5134,$C34)+SUMIFS(Banco!$M$12:$M$5000,Banco!$B$12:$B$5000,CN$12,Banco!$K$12:$K$5000,$C34))*-1</f>
        <v>0</v>
      </c>
      <c r="CO34" s="101">
        <f>(SUMIFS(Caixa!$N$12:$N$5134,Caixa!$B$12:$B$5134,CO$12,Caixa!$L$12:$L$5134,$C34)+SUMIFS(Banco!$M$12:$M$5000,Banco!$B$12:$B$5000,CO$12,Banco!$K$12:$K$5000,$C34))*-1</f>
        <v>0</v>
      </c>
      <c r="CP34" s="101">
        <f>(SUMIFS(Caixa!$N$12:$N$5134,Caixa!$B$12:$B$5134,CP$12,Caixa!$L$12:$L$5134,$C34)+SUMIFS(Banco!$M$12:$M$5000,Banco!$B$12:$B$5000,CP$12,Banco!$K$12:$K$5000,$C34))*-1</f>
        <v>0</v>
      </c>
      <c r="CQ34" s="101">
        <f>(SUMIFS(Caixa!$N$12:$N$5134,Caixa!$B$12:$B$5134,CQ$12,Caixa!$L$12:$L$5134,$C34)+SUMIFS(Banco!$M$12:$M$5000,Banco!$B$12:$B$5000,CQ$12,Banco!$K$12:$K$5000,$C34))*-1</f>
        <v>0</v>
      </c>
      <c r="CR34" s="102">
        <f t="shared" si="339"/>
        <v>0</v>
      </c>
      <c r="CS34" s="101">
        <f>(SUMIFS(Caixa!$N$12:$N$5134,Caixa!$B$12:$B$5134,CS$12,Caixa!$L$12:$L$5134,$C34)+SUMIFS(Banco!$M$12:$M$5000,Banco!$B$12:$B$5000,CS$12,Banco!$K$12:$K$5000,$C34))*-1</f>
        <v>0</v>
      </c>
      <c r="CT34" s="101">
        <f>(SUMIFS(Caixa!$N$12:$N$5134,Caixa!$B$12:$B$5134,CT$12,Caixa!$L$12:$L$5134,$C34)+SUMIFS(Banco!$M$12:$M$5000,Banco!$B$12:$B$5000,CT$12,Banco!$K$12:$K$5000,$C34))*-1</f>
        <v>0</v>
      </c>
      <c r="CU34" s="101">
        <f>(SUMIFS(Caixa!$N$12:$N$5134,Caixa!$B$12:$B$5134,CU$12,Caixa!$L$12:$L$5134,$C34)+SUMIFS(Banco!$M$12:$M$5000,Banco!$B$12:$B$5000,CU$12,Banco!$K$12:$K$5000,$C34))*-1</f>
        <v>0</v>
      </c>
      <c r="CV34" s="101">
        <f>(SUMIFS(Caixa!$N$12:$N$5134,Caixa!$B$12:$B$5134,CV$12,Caixa!$L$12:$L$5134,$C34)+SUMIFS(Banco!$M$12:$M$5000,Banco!$B$12:$B$5000,CV$12,Banco!$K$12:$K$5000,$C34))*-1</f>
        <v>0</v>
      </c>
      <c r="CW34" s="101">
        <f>(SUMIFS(Caixa!$N$12:$N$5134,Caixa!$B$12:$B$5134,CW$12,Caixa!$L$12:$L$5134,$C34)+SUMIFS(Banco!$M$12:$M$5000,Banco!$B$12:$B$5000,CW$12,Banco!$K$12:$K$5000,$C34))*-1</f>
        <v>0</v>
      </c>
      <c r="CX34" s="101">
        <f>(SUMIFS(Caixa!$N$12:$N$5134,Caixa!$B$12:$B$5134,CX$12,Caixa!$L$12:$L$5134,$C34)+SUMIFS(Banco!$M$12:$M$5000,Banco!$B$12:$B$5000,CX$12,Banco!$K$12:$K$5000,$C34))*-1</f>
        <v>0</v>
      </c>
      <c r="CY34" s="101">
        <f>(SUMIFS(Caixa!$N$12:$N$5134,Caixa!$B$12:$B$5134,CY$12,Caixa!$L$12:$L$5134,$C34)+SUMIFS(Banco!$M$12:$M$5000,Banco!$B$12:$B$5000,CY$12,Banco!$K$12:$K$5000,$C34))*-1</f>
        <v>0</v>
      </c>
      <c r="CZ34" s="101">
        <f>(SUMIFS(Caixa!$N$12:$N$5134,Caixa!$B$12:$B$5134,CZ$12,Caixa!$L$12:$L$5134,$C34)+SUMIFS(Banco!$M$12:$M$5000,Banco!$B$12:$B$5000,CZ$12,Banco!$K$12:$K$5000,$C34))*-1</f>
        <v>0</v>
      </c>
      <c r="DA34" s="101">
        <f>(SUMIFS(Caixa!$N$12:$N$5134,Caixa!$B$12:$B$5134,DA$12,Caixa!$L$12:$L$5134,$C34)+SUMIFS(Banco!$M$12:$M$5000,Banco!$B$12:$B$5000,DA$12,Banco!$K$12:$K$5000,$C34))*-1</f>
        <v>0</v>
      </c>
      <c r="DB34" s="101">
        <f>(SUMIFS(Caixa!$N$12:$N$5134,Caixa!$B$12:$B$5134,DB$12,Caixa!$L$12:$L$5134,$C34)+SUMIFS(Banco!$M$12:$M$5000,Banco!$B$12:$B$5000,DB$12,Banco!$K$12:$K$5000,$C34))*-1</f>
        <v>0</v>
      </c>
      <c r="DC34" s="101">
        <f>(SUMIFS(Caixa!$N$12:$N$5134,Caixa!$B$12:$B$5134,DC$12,Caixa!$L$12:$L$5134,$C34)+SUMIFS(Banco!$M$12:$M$5000,Banco!$B$12:$B$5000,DC$12,Banco!$K$12:$K$5000,$C34))*-1</f>
        <v>0</v>
      </c>
      <c r="DD34" s="101">
        <f>(SUMIFS(Caixa!$N$12:$N$5134,Caixa!$B$12:$B$5134,DD$12,Caixa!$L$12:$L$5134,$C34)+SUMIFS(Banco!$M$12:$M$5000,Banco!$B$12:$B$5000,DD$12,Banco!$K$12:$K$5000,$C34))*-1</f>
        <v>0</v>
      </c>
      <c r="DE34" s="101">
        <f>(SUMIFS(Caixa!$N$12:$N$5134,Caixa!$B$12:$B$5134,DE$12,Caixa!$L$12:$L$5134,$C34)+SUMIFS(Banco!$M$12:$M$5000,Banco!$B$12:$B$5000,DE$12,Banco!$K$12:$K$5000,$C34))*-1</f>
        <v>0</v>
      </c>
      <c r="DF34" s="101">
        <f>(SUMIFS(Caixa!$N$12:$N$5134,Caixa!$B$12:$B$5134,DF$12,Caixa!$L$12:$L$5134,$C34)+SUMIFS(Banco!$M$12:$M$5000,Banco!$B$12:$B$5000,DF$12,Banco!$K$12:$K$5000,$C34))*-1</f>
        <v>0</v>
      </c>
      <c r="DG34" s="101">
        <f>(SUMIFS(Caixa!$N$12:$N$5134,Caixa!$B$12:$B$5134,DG$12,Caixa!$L$12:$L$5134,$C34)+SUMIFS(Banco!$M$12:$M$5000,Banco!$B$12:$B$5000,DG$12,Banco!$K$12:$K$5000,$C34))*-1</f>
        <v>0</v>
      </c>
      <c r="DH34" s="101">
        <f>(SUMIFS(Caixa!$N$12:$N$5134,Caixa!$B$12:$B$5134,DH$12,Caixa!$L$12:$L$5134,$C34)+SUMIFS(Banco!$M$12:$M$5000,Banco!$B$12:$B$5000,DH$12,Banco!$K$12:$K$5000,$C34))*-1</f>
        <v>0</v>
      </c>
      <c r="DI34" s="101">
        <f>(SUMIFS(Caixa!$N$12:$N$5134,Caixa!$B$12:$B$5134,DI$12,Caixa!$L$12:$L$5134,$C34)+SUMIFS(Banco!$M$12:$M$5000,Banco!$B$12:$B$5000,DI$12,Banco!$K$12:$K$5000,$C34))*-1</f>
        <v>0</v>
      </c>
      <c r="DJ34" s="101">
        <f>(SUMIFS(Caixa!$N$12:$N$5134,Caixa!$B$12:$B$5134,DJ$12,Caixa!$L$12:$L$5134,$C34)+SUMIFS(Banco!$M$12:$M$5000,Banco!$B$12:$B$5000,DJ$12,Banco!$K$12:$K$5000,$C34))*-1</f>
        <v>0</v>
      </c>
      <c r="DK34" s="101">
        <f>(SUMIFS(Caixa!$N$12:$N$5134,Caixa!$B$12:$B$5134,DK$12,Caixa!$L$12:$L$5134,$C34)+SUMIFS(Banco!$M$12:$M$5000,Banco!$B$12:$B$5000,DK$12,Banco!$K$12:$K$5000,$C34))*-1</f>
        <v>0</v>
      </c>
      <c r="DL34" s="101">
        <f>(SUMIFS(Caixa!$N$12:$N$5134,Caixa!$B$12:$B$5134,DL$12,Caixa!$L$12:$L$5134,$C34)+SUMIFS(Banco!$M$12:$M$5000,Banco!$B$12:$B$5000,DL$12,Banco!$K$12:$K$5000,$C34))*-1</f>
        <v>0</v>
      </c>
      <c r="DM34" s="101">
        <f>(SUMIFS(Caixa!$N$12:$N$5134,Caixa!$B$12:$B$5134,DM$12,Caixa!$L$12:$L$5134,$C34)+SUMIFS(Banco!$M$12:$M$5000,Banco!$B$12:$B$5000,DM$12,Banco!$K$12:$K$5000,$C34))*-1</f>
        <v>0</v>
      </c>
      <c r="DN34" s="101">
        <f>(SUMIFS(Caixa!$N$12:$N$5134,Caixa!$B$12:$B$5134,DN$12,Caixa!$L$12:$L$5134,$C34)+SUMIFS(Banco!$M$12:$M$5000,Banco!$B$12:$B$5000,DN$12,Banco!$K$12:$K$5000,$C34))*-1</f>
        <v>0</v>
      </c>
      <c r="DO34" s="101">
        <f>(SUMIFS(Caixa!$N$12:$N$5134,Caixa!$B$12:$B$5134,DO$12,Caixa!$L$12:$L$5134,$C34)+SUMIFS(Banco!$M$12:$M$5000,Banco!$B$12:$B$5000,DO$12,Banco!$K$12:$K$5000,$C34))*-1</f>
        <v>0</v>
      </c>
      <c r="DP34" s="101">
        <f>(SUMIFS(Caixa!$N$12:$N$5134,Caixa!$B$12:$B$5134,DP$12,Caixa!$L$12:$L$5134,$C34)+SUMIFS(Banco!$M$12:$M$5000,Banco!$B$12:$B$5000,DP$12,Banco!$K$12:$K$5000,$C34))*-1</f>
        <v>0</v>
      </c>
      <c r="DQ34" s="101">
        <f>(SUMIFS(Caixa!$N$12:$N$5134,Caixa!$B$12:$B$5134,DQ$12,Caixa!$L$12:$L$5134,$C34)+SUMIFS(Banco!$M$12:$M$5000,Banco!$B$12:$B$5000,DQ$12,Banco!$K$12:$K$5000,$C34))*-1</f>
        <v>0</v>
      </c>
      <c r="DR34" s="101">
        <f>(SUMIFS(Caixa!$N$12:$N$5134,Caixa!$B$12:$B$5134,DR$12,Caixa!$L$12:$L$5134,$C34)+SUMIFS(Banco!$M$12:$M$5000,Banco!$B$12:$B$5000,DR$12,Banco!$K$12:$K$5000,$C34))*-1</f>
        <v>0</v>
      </c>
      <c r="DS34" s="101">
        <f>(SUMIFS(Caixa!$N$12:$N$5134,Caixa!$B$12:$B$5134,DS$12,Caixa!$L$12:$L$5134,$C34)+SUMIFS(Banco!$M$12:$M$5000,Banco!$B$12:$B$5000,DS$12,Banco!$K$12:$K$5000,$C34))*-1</f>
        <v>0</v>
      </c>
      <c r="DT34" s="101">
        <f>(SUMIFS(Caixa!$N$12:$N$5134,Caixa!$B$12:$B$5134,DT$12,Caixa!$L$12:$L$5134,$C34)+SUMIFS(Banco!$M$12:$M$5000,Banco!$B$12:$B$5000,DT$12,Banco!$K$12:$K$5000,$C34))*-1</f>
        <v>0</v>
      </c>
      <c r="DU34" s="101">
        <f>(SUMIFS(Caixa!$N$12:$N$5134,Caixa!$B$12:$B$5134,DU$12,Caixa!$L$12:$L$5134,$C34)+SUMIFS(Banco!$M$12:$M$5000,Banco!$B$12:$B$5000,DU$12,Banco!$K$12:$K$5000,$C34))*-1</f>
        <v>0</v>
      </c>
      <c r="DV34" s="101">
        <f>(SUMIFS(Caixa!$N$12:$N$5134,Caixa!$B$12:$B$5134,DV$12,Caixa!$L$12:$L$5134,$C34)+SUMIFS(Banco!$M$12:$M$5000,Banco!$B$12:$B$5000,DV$12,Banco!$K$12:$K$5000,$C34))*-1</f>
        <v>0</v>
      </c>
      <c r="DW34" s="102">
        <f t="shared" si="334"/>
        <v>0</v>
      </c>
      <c r="DX34" s="101">
        <f>(SUMIFS(Caixa!$N$12:$N$5134,Caixa!$B$12:$B$5134,DX$12,Caixa!$L$12:$L$5134,$C34)+SUMIFS(Banco!$M$12:$M$5000,Banco!$B$12:$B$5000,DX$12,Banco!$K$12:$K$5000,$C34))*-1</f>
        <v>0</v>
      </c>
      <c r="DY34" s="101">
        <f>(SUMIFS(Caixa!$N$12:$N$5134,Caixa!$B$12:$B$5134,DY$12,Caixa!$L$12:$L$5134,$C34)+SUMIFS(Banco!$M$12:$M$5000,Banco!$B$12:$B$5000,DY$12,Banco!$K$12:$K$5000,$C34))*-1</f>
        <v>0</v>
      </c>
      <c r="DZ34" s="101">
        <f>(SUMIFS(Caixa!$N$12:$N$5134,Caixa!$B$12:$B$5134,DZ$12,Caixa!$L$12:$L$5134,$C34)+SUMIFS(Banco!$M$12:$M$5000,Banco!$B$12:$B$5000,DZ$12,Banco!$K$12:$K$5000,$C34))*-1</f>
        <v>0</v>
      </c>
      <c r="EA34" s="101">
        <f>(SUMIFS(Caixa!$N$12:$N$5134,Caixa!$B$12:$B$5134,EA$12,Caixa!$L$12:$L$5134,$C34)+SUMIFS(Banco!$M$12:$M$5000,Banco!$B$12:$B$5000,EA$12,Banco!$K$12:$K$5000,$C34))*-1</f>
        <v>0</v>
      </c>
      <c r="EB34" s="101">
        <f>(SUMIFS(Caixa!$N$12:$N$5134,Caixa!$B$12:$B$5134,EB$12,Caixa!$L$12:$L$5134,$C34)+SUMIFS(Banco!$M$12:$M$5000,Banco!$B$12:$B$5000,EB$12,Banco!$K$12:$K$5000,$C34))*-1</f>
        <v>0</v>
      </c>
      <c r="EC34" s="101">
        <f>(SUMIFS(Caixa!$N$12:$N$5134,Caixa!$B$12:$B$5134,EC$12,Caixa!$L$12:$L$5134,$C34)+SUMIFS(Banco!$M$12:$M$5000,Banco!$B$12:$B$5000,EC$12,Banco!$K$12:$K$5000,$C34))*-1</f>
        <v>0</v>
      </c>
      <c r="ED34" s="101">
        <f>(SUMIFS(Caixa!$N$12:$N$5134,Caixa!$B$12:$B$5134,ED$12,Caixa!$L$12:$L$5134,$C34)+SUMIFS(Banco!$M$12:$M$5000,Banco!$B$12:$B$5000,ED$12,Banco!$K$12:$K$5000,$C34))*-1</f>
        <v>0</v>
      </c>
      <c r="EE34" s="101">
        <f>(SUMIFS(Caixa!$N$12:$N$5134,Caixa!$B$12:$B$5134,EE$12,Caixa!$L$12:$L$5134,$C34)+SUMIFS(Banco!$M$12:$M$5000,Banco!$B$12:$B$5000,EE$12,Banco!$K$12:$K$5000,$C34))*-1</f>
        <v>0</v>
      </c>
      <c r="EF34" s="101">
        <f>(SUMIFS(Caixa!$N$12:$N$5134,Caixa!$B$12:$B$5134,EF$12,Caixa!$L$12:$L$5134,$C34)+SUMIFS(Banco!$M$12:$M$5000,Banco!$B$12:$B$5000,EF$12,Banco!$K$12:$K$5000,$C34))*-1</f>
        <v>0</v>
      </c>
      <c r="EG34" s="101">
        <f>(SUMIFS(Caixa!$N$12:$N$5134,Caixa!$B$12:$B$5134,EG$12,Caixa!$L$12:$L$5134,$C34)+SUMIFS(Banco!$M$12:$M$5000,Banco!$B$12:$B$5000,EG$12,Banco!$K$12:$K$5000,$C34))*-1</f>
        <v>0</v>
      </c>
      <c r="EH34" s="101">
        <f>(SUMIFS(Caixa!$N$12:$N$5134,Caixa!$B$12:$B$5134,EH$12,Caixa!$L$12:$L$5134,$C34)+SUMIFS(Banco!$M$12:$M$5000,Banco!$B$12:$B$5000,EH$12,Banco!$K$12:$K$5000,$C34))*-1</f>
        <v>0</v>
      </c>
      <c r="EI34" s="101">
        <f>(SUMIFS(Caixa!$N$12:$N$5134,Caixa!$B$12:$B$5134,EI$12,Caixa!$L$12:$L$5134,$C34)+SUMIFS(Banco!$M$12:$M$5000,Banco!$B$12:$B$5000,EI$12,Banco!$K$12:$K$5000,$C34))*-1</f>
        <v>0</v>
      </c>
      <c r="EJ34" s="101">
        <f>(SUMIFS(Caixa!$N$12:$N$5134,Caixa!$B$12:$B$5134,EJ$12,Caixa!$L$12:$L$5134,$C34)+SUMIFS(Banco!$M$12:$M$5000,Banco!$B$12:$B$5000,EJ$12,Banco!$K$12:$K$5000,$C34))*-1</f>
        <v>0</v>
      </c>
      <c r="EK34" s="101">
        <f>(SUMIFS(Caixa!$N$12:$N$5134,Caixa!$B$12:$B$5134,EK$12,Caixa!$L$12:$L$5134,$C34)+SUMIFS(Banco!$M$12:$M$5000,Banco!$B$12:$B$5000,EK$12,Banco!$K$12:$K$5000,$C34))*-1</f>
        <v>0</v>
      </c>
      <c r="EL34" s="101">
        <f>(SUMIFS(Caixa!$N$12:$N$5134,Caixa!$B$12:$B$5134,EL$12,Caixa!$L$12:$L$5134,$C34)+SUMIFS(Banco!$M$12:$M$5000,Banco!$B$12:$B$5000,EL$12,Banco!$K$12:$K$5000,$C34))*-1</f>
        <v>0</v>
      </c>
      <c r="EM34" s="101">
        <f>(SUMIFS(Caixa!$N$12:$N$5134,Caixa!$B$12:$B$5134,EM$12,Caixa!$L$12:$L$5134,$C34)+SUMIFS(Banco!$M$12:$M$5000,Banco!$B$12:$B$5000,EM$12,Banco!$K$12:$K$5000,$C34))*-1</f>
        <v>0</v>
      </c>
      <c r="EN34" s="101">
        <f>(SUMIFS(Caixa!$N$12:$N$5134,Caixa!$B$12:$B$5134,EN$12,Caixa!$L$12:$L$5134,$C34)+SUMIFS(Banco!$M$12:$M$5000,Banco!$B$12:$B$5000,EN$12,Banco!$K$12:$K$5000,$C34))*-1</f>
        <v>0</v>
      </c>
      <c r="EO34" s="101">
        <f>(SUMIFS(Caixa!$N$12:$N$5134,Caixa!$B$12:$B$5134,EO$12,Caixa!$L$12:$L$5134,$C34)+SUMIFS(Banco!$M$12:$M$5000,Banco!$B$12:$B$5000,EO$12,Banco!$K$12:$K$5000,$C34))*-1</f>
        <v>0</v>
      </c>
      <c r="EP34" s="101">
        <f>(SUMIFS(Caixa!$N$12:$N$5134,Caixa!$B$12:$B$5134,EP$12,Caixa!$L$12:$L$5134,$C34)+SUMIFS(Banco!$M$12:$M$5000,Banco!$B$12:$B$5000,EP$12,Banco!$K$12:$K$5000,$C34))*-1</f>
        <v>0</v>
      </c>
      <c r="EQ34" s="101">
        <f>(SUMIFS(Caixa!$N$12:$N$5134,Caixa!$B$12:$B$5134,EQ$12,Caixa!$L$12:$L$5134,$C34)+SUMIFS(Banco!$M$12:$M$5000,Banco!$B$12:$B$5000,EQ$12,Banco!$K$12:$K$5000,$C34))*-1</f>
        <v>0</v>
      </c>
      <c r="ER34" s="101">
        <f>(SUMIFS(Caixa!$N$12:$N$5134,Caixa!$B$12:$B$5134,ER$12,Caixa!$L$12:$L$5134,$C34)+SUMIFS(Banco!$M$12:$M$5000,Banco!$B$12:$B$5000,ER$12,Banco!$K$12:$K$5000,$C34))*-1</f>
        <v>0</v>
      </c>
      <c r="ES34" s="101">
        <f>(SUMIFS(Caixa!$N$12:$N$5134,Caixa!$B$12:$B$5134,ES$12,Caixa!$L$12:$L$5134,$C34)+SUMIFS(Banco!$M$12:$M$5000,Banco!$B$12:$B$5000,ES$12,Banco!$K$12:$K$5000,$C34))*-1</f>
        <v>0</v>
      </c>
      <c r="ET34" s="101">
        <f>(SUMIFS(Caixa!$N$12:$N$5134,Caixa!$B$12:$B$5134,ET$12,Caixa!$L$12:$L$5134,$C34)+SUMIFS(Banco!$M$12:$M$5000,Banco!$B$12:$B$5000,ET$12,Banco!$K$12:$K$5000,$C34))*-1</f>
        <v>0</v>
      </c>
      <c r="EU34" s="101">
        <f>(SUMIFS(Caixa!$N$12:$N$5134,Caixa!$B$12:$B$5134,EU$12,Caixa!$L$12:$L$5134,$C34)+SUMIFS(Banco!$M$12:$M$5000,Banco!$B$12:$B$5000,EU$12,Banco!$K$12:$K$5000,$C34))*-1</f>
        <v>0</v>
      </c>
      <c r="EV34" s="101">
        <f>(SUMIFS(Caixa!$N$12:$N$5134,Caixa!$B$12:$B$5134,EV$12,Caixa!$L$12:$L$5134,$C34)+SUMIFS(Banco!$M$12:$M$5000,Banco!$B$12:$B$5000,EV$12,Banco!$K$12:$K$5000,$C34))*-1</f>
        <v>0</v>
      </c>
      <c r="EW34" s="101">
        <f>(SUMIFS(Caixa!$N$12:$N$5134,Caixa!$B$12:$B$5134,EW$12,Caixa!$L$12:$L$5134,$C34)+SUMIFS(Banco!$M$12:$M$5000,Banco!$B$12:$B$5000,EW$12,Banco!$K$12:$K$5000,$C34))*-1</f>
        <v>0</v>
      </c>
      <c r="EX34" s="101">
        <f>(SUMIFS(Caixa!$N$12:$N$5134,Caixa!$B$12:$B$5134,EX$12,Caixa!$L$12:$L$5134,$C34)+SUMIFS(Banco!$M$12:$M$5000,Banco!$B$12:$B$5000,EX$12,Banco!$K$12:$K$5000,$C34))*-1</f>
        <v>0</v>
      </c>
      <c r="EY34" s="101">
        <f>(SUMIFS(Caixa!$N$12:$N$5134,Caixa!$B$12:$B$5134,EY$12,Caixa!$L$12:$L$5134,$C34)+SUMIFS(Banco!$M$12:$M$5000,Banco!$B$12:$B$5000,EY$12,Banco!$K$12:$K$5000,$C34))*-1</f>
        <v>0</v>
      </c>
      <c r="EZ34" s="101">
        <f>(SUMIFS(Caixa!$N$12:$N$5134,Caixa!$B$12:$B$5134,EZ$12,Caixa!$L$12:$L$5134,$C34)+SUMIFS(Banco!$M$12:$M$5000,Banco!$B$12:$B$5000,EZ$12,Banco!$K$12:$K$5000,$C34))*-1</f>
        <v>0</v>
      </c>
      <c r="FA34" s="101">
        <f>(SUMIFS(Caixa!$N$12:$N$5134,Caixa!$B$12:$B$5134,FA$12,Caixa!$L$12:$L$5134,$C34)+SUMIFS(Banco!$M$12:$M$5000,Banco!$B$12:$B$5000,FA$12,Banco!$K$12:$K$5000,$C34))*-1</f>
        <v>0</v>
      </c>
      <c r="FB34" s="101">
        <f>(SUMIFS(Caixa!$N$12:$N$5134,Caixa!$B$12:$B$5134,FB$12,Caixa!$L$12:$L$5134,$C34)+SUMIFS(Banco!$M$12:$M$5000,Banco!$B$12:$B$5000,FB$12,Banco!$K$12:$K$5000,$C34))*-1</f>
        <v>0</v>
      </c>
      <c r="FC34" s="102">
        <f t="shared" si="340"/>
        <v>0</v>
      </c>
      <c r="FD34" s="101">
        <f>(SUMIFS(Caixa!$N$12:$N$5134,Caixa!$B$12:$B$5134,FD$12,Caixa!$L$12:$L$5134,$C34)+SUMIFS(Banco!$M$12:$M$5000,Banco!$B$12:$B$5000,FD$12,Banco!$K$12:$K$5000,$C34))*-1</f>
        <v>0</v>
      </c>
      <c r="FE34" s="101">
        <f>(SUMIFS(Caixa!$N$12:$N$5134,Caixa!$B$12:$B$5134,FE$12,Caixa!$L$12:$L$5134,$C34)+SUMIFS(Banco!$M$12:$M$5000,Banco!$B$12:$B$5000,FE$12,Banco!$K$12:$K$5000,$C34))*-1</f>
        <v>0</v>
      </c>
      <c r="FF34" s="101">
        <f>(SUMIFS(Caixa!$N$12:$N$5134,Caixa!$B$12:$B$5134,FF$12,Caixa!$L$12:$L$5134,$C34)+SUMIFS(Banco!$M$12:$M$5000,Banco!$B$12:$B$5000,FF$12,Banco!$K$12:$K$5000,$C34))*-1</f>
        <v>0</v>
      </c>
      <c r="FG34" s="101">
        <f>(SUMIFS(Caixa!$N$12:$N$5134,Caixa!$B$12:$B$5134,FG$12,Caixa!$L$12:$L$5134,$C34)+SUMIFS(Banco!$M$12:$M$5000,Banco!$B$12:$B$5000,FG$12,Banco!$K$12:$K$5000,$C34))*-1</f>
        <v>0</v>
      </c>
      <c r="FH34" s="101">
        <f>(SUMIFS(Caixa!$N$12:$N$5134,Caixa!$B$12:$B$5134,FH$12,Caixa!$L$12:$L$5134,$C34)+SUMIFS(Banco!$M$12:$M$5000,Banco!$B$12:$B$5000,FH$12,Banco!$K$12:$K$5000,$C34))*-1</f>
        <v>0</v>
      </c>
      <c r="FI34" s="101">
        <f>(SUMIFS(Caixa!$N$12:$N$5134,Caixa!$B$12:$B$5134,FI$12,Caixa!$L$12:$L$5134,$C34)+SUMIFS(Banco!$M$12:$M$5000,Banco!$B$12:$B$5000,FI$12,Banco!$K$12:$K$5000,$C34))*-1</f>
        <v>0</v>
      </c>
      <c r="FJ34" s="101">
        <f>(SUMIFS(Caixa!$N$12:$N$5134,Caixa!$B$12:$B$5134,FJ$12,Caixa!$L$12:$L$5134,$C34)+SUMIFS(Banco!$M$12:$M$5000,Banco!$B$12:$B$5000,FJ$12,Banco!$K$12:$K$5000,$C34))*-1</f>
        <v>0</v>
      </c>
      <c r="FK34" s="101">
        <f>(SUMIFS(Caixa!$N$12:$N$5134,Caixa!$B$12:$B$5134,FK$12,Caixa!$L$12:$L$5134,$C34)+SUMIFS(Banco!$M$12:$M$5000,Banco!$B$12:$B$5000,FK$12,Banco!$K$12:$K$5000,$C34))*-1</f>
        <v>0</v>
      </c>
      <c r="FL34" s="101">
        <f>(SUMIFS(Caixa!$N$12:$N$5134,Caixa!$B$12:$B$5134,FL$12,Caixa!$L$12:$L$5134,$C34)+SUMIFS(Banco!$M$12:$M$5000,Banco!$B$12:$B$5000,FL$12,Banco!$K$12:$K$5000,$C34))*-1</f>
        <v>0</v>
      </c>
      <c r="FM34" s="101">
        <f>(SUMIFS(Caixa!$N$12:$N$5134,Caixa!$B$12:$B$5134,FM$12,Caixa!$L$12:$L$5134,$C34)+SUMIFS(Banco!$M$12:$M$5000,Banco!$B$12:$B$5000,FM$12,Banco!$K$12:$K$5000,$C34))*-1</f>
        <v>0</v>
      </c>
      <c r="FN34" s="101">
        <f>(SUMIFS(Caixa!$N$12:$N$5134,Caixa!$B$12:$B$5134,FN$12,Caixa!$L$12:$L$5134,$C34)+SUMIFS(Banco!$M$12:$M$5000,Banco!$B$12:$B$5000,FN$12,Banco!$K$12:$K$5000,$C34))*-1</f>
        <v>0</v>
      </c>
      <c r="FO34" s="101">
        <f>(SUMIFS(Caixa!$N$12:$N$5134,Caixa!$B$12:$B$5134,FO$12,Caixa!$L$12:$L$5134,$C34)+SUMIFS(Banco!$M$12:$M$5000,Banco!$B$12:$B$5000,FO$12,Banco!$K$12:$K$5000,$C34))*-1</f>
        <v>0</v>
      </c>
      <c r="FP34" s="101">
        <f>(SUMIFS(Caixa!$N$12:$N$5134,Caixa!$B$12:$B$5134,FP$12,Caixa!$L$12:$L$5134,$C34)+SUMIFS(Banco!$M$12:$M$5000,Banco!$B$12:$B$5000,FP$12,Banco!$K$12:$K$5000,$C34))*-1</f>
        <v>0</v>
      </c>
      <c r="FQ34" s="101">
        <f>(SUMIFS(Caixa!$N$12:$N$5134,Caixa!$B$12:$B$5134,FQ$12,Caixa!$L$12:$L$5134,$C34)+SUMIFS(Banco!$M$12:$M$5000,Banco!$B$12:$B$5000,FQ$12,Banco!$K$12:$K$5000,$C34))*-1</f>
        <v>0</v>
      </c>
      <c r="FR34" s="101">
        <f>(SUMIFS(Caixa!$N$12:$N$5134,Caixa!$B$12:$B$5134,FR$12,Caixa!$L$12:$L$5134,$C34)+SUMIFS(Banco!$M$12:$M$5000,Banco!$B$12:$B$5000,FR$12,Banco!$K$12:$K$5000,$C34))*-1</f>
        <v>0</v>
      </c>
      <c r="FS34" s="101">
        <f>(SUMIFS(Caixa!$N$12:$N$5134,Caixa!$B$12:$B$5134,FS$12,Caixa!$L$12:$L$5134,$C34)+SUMIFS(Banco!$M$12:$M$5000,Banco!$B$12:$B$5000,FS$12,Banco!$K$12:$K$5000,$C34))*-1</f>
        <v>0</v>
      </c>
      <c r="FT34" s="101">
        <f>(SUMIFS(Caixa!$N$12:$N$5134,Caixa!$B$12:$B$5134,FT$12,Caixa!$L$12:$L$5134,$C34)+SUMIFS(Banco!$M$12:$M$5000,Banco!$B$12:$B$5000,FT$12,Banco!$K$12:$K$5000,$C34))*-1</f>
        <v>0</v>
      </c>
      <c r="FU34" s="101">
        <f>(SUMIFS(Caixa!$N$12:$N$5134,Caixa!$B$12:$B$5134,FU$12,Caixa!$L$12:$L$5134,$C34)+SUMIFS(Banco!$M$12:$M$5000,Banco!$B$12:$B$5000,FU$12,Banco!$K$12:$K$5000,$C34))*-1</f>
        <v>0</v>
      </c>
      <c r="FV34" s="101">
        <f>(SUMIFS(Caixa!$N$12:$N$5134,Caixa!$B$12:$B$5134,FV$12,Caixa!$L$12:$L$5134,$C34)+SUMIFS(Banco!$M$12:$M$5000,Banco!$B$12:$B$5000,FV$12,Banco!$K$12:$K$5000,$C34))*-1</f>
        <v>0</v>
      </c>
      <c r="FW34" s="101">
        <f>(SUMIFS(Caixa!$N$12:$N$5134,Caixa!$B$12:$B$5134,FW$12,Caixa!$L$12:$L$5134,$C34)+SUMIFS(Banco!$M$12:$M$5000,Banco!$B$12:$B$5000,FW$12,Banco!$K$12:$K$5000,$C34))*-1</f>
        <v>0</v>
      </c>
      <c r="FX34" s="101">
        <f>(SUMIFS(Caixa!$N$12:$N$5134,Caixa!$B$12:$B$5134,FX$12,Caixa!$L$12:$L$5134,$C34)+SUMIFS(Banco!$M$12:$M$5000,Banco!$B$12:$B$5000,FX$12,Banco!$K$12:$K$5000,$C34))*-1</f>
        <v>0</v>
      </c>
      <c r="FY34" s="101">
        <f>(SUMIFS(Caixa!$N$12:$N$5134,Caixa!$B$12:$B$5134,FY$12,Caixa!$L$12:$L$5134,$C34)+SUMIFS(Banco!$M$12:$M$5000,Banco!$B$12:$B$5000,FY$12,Banco!$K$12:$K$5000,$C34))*-1</f>
        <v>0</v>
      </c>
      <c r="FZ34" s="101">
        <f>(SUMIFS(Caixa!$N$12:$N$5134,Caixa!$B$12:$B$5134,FZ$12,Caixa!$L$12:$L$5134,$C34)+SUMIFS(Banco!$M$12:$M$5000,Banco!$B$12:$B$5000,FZ$12,Banco!$K$12:$K$5000,$C34))*-1</f>
        <v>0</v>
      </c>
      <c r="GA34" s="101">
        <f>(SUMIFS(Caixa!$N$12:$N$5134,Caixa!$B$12:$B$5134,GA$12,Caixa!$L$12:$L$5134,$C34)+SUMIFS(Banco!$M$12:$M$5000,Banco!$B$12:$B$5000,GA$12,Banco!$K$12:$K$5000,$C34))*-1</f>
        <v>0</v>
      </c>
      <c r="GB34" s="101">
        <f>(SUMIFS(Caixa!$N$12:$N$5134,Caixa!$B$12:$B$5134,GB$12,Caixa!$L$12:$L$5134,$C34)+SUMIFS(Banco!$M$12:$M$5000,Banco!$B$12:$B$5000,GB$12,Banco!$K$12:$K$5000,$C34))*-1</f>
        <v>0</v>
      </c>
      <c r="GC34" s="101">
        <f>(SUMIFS(Caixa!$N$12:$N$5134,Caixa!$B$12:$B$5134,GC$12,Caixa!$L$12:$L$5134,$C34)+SUMIFS(Banco!$M$12:$M$5000,Banco!$B$12:$B$5000,GC$12,Banco!$K$12:$K$5000,$C34))*-1</f>
        <v>0</v>
      </c>
      <c r="GD34" s="101">
        <f>(SUMIFS(Caixa!$N$12:$N$5134,Caixa!$B$12:$B$5134,GD$12,Caixa!$L$12:$L$5134,$C34)+SUMIFS(Banco!$M$12:$M$5000,Banco!$B$12:$B$5000,GD$12,Banco!$K$12:$K$5000,$C34))*-1</f>
        <v>0</v>
      </c>
      <c r="GE34" s="101">
        <f>(SUMIFS(Caixa!$N$12:$N$5134,Caixa!$B$12:$B$5134,GE$12,Caixa!$L$12:$L$5134,$C34)+SUMIFS(Banco!$M$12:$M$5000,Banco!$B$12:$B$5000,GE$12,Banco!$K$12:$K$5000,$C34))*-1</f>
        <v>0</v>
      </c>
      <c r="GF34" s="101">
        <f>(SUMIFS(Caixa!$N$12:$N$5134,Caixa!$B$12:$B$5134,GF$12,Caixa!$L$12:$L$5134,$C34)+SUMIFS(Banco!$M$12:$M$5000,Banco!$B$12:$B$5000,GF$12,Banco!$K$12:$K$5000,$C34))*-1</f>
        <v>0</v>
      </c>
      <c r="GG34" s="101">
        <f>(SUMIFS(Caixa!$N$12:$N$5134,Caixa!$B$12:$B$5134,GG$12,Caixa!$L$12:$L$5134,$C34)+SUMIFS(Banco!$M$12:$M$5000,Banco!$B$12:$B$5000,GG$12,Banco!$K$12:$K$5000,$C34))*-1</f>
        <v>0</v>
      </c>
      <c r="GH34" s="102">
        <f t="shared" si="335"/>
        <v>0</v>
      </c>
      <c r="GI34" s="101">
        <f>(SUMIFS(Caixa!$N$12:$N$5134,Caixa!$B$12:$B$5134,GI$12,Caixa!$L$12:$L$5134,$C34)+SUMIFS(Banco!$M$12:$M$5000,Banco!$B$12:$B$5000,GI$12,Banco!$K$12:$K$5000,$C34))*-1</f>
        <v>0</v>
      </c>
      <c r="GJ34" s="101">
        <f>(SUMIFS(Caixa!$N$12:$N$5134,Caixa!$B$12:$B$5134,GJ$12,Caixa!$L$12:$L$5134,$C34)+SUMIFS(Banco!$M$12:$M$5000,Banco!$B$12:$B$5000,GJ$12,Banco!$K$12:$K$5000,$C34))*-1</f>
        <v>0</v>
      </c>
      <c r="GK34" s="101">
        <f>(SUMIFS(Caixa!$N$12:$N$5134,Caixa!$B$12:$B$5134,GK$12,Caixa!$L$12:$L$5134,$C34)+SUMIFS(Banco!$M$12:$M$5000,Banco!$B$12:$B$5000,GK$12,Banco!$K$12:$K$5000,$C34))*-1</f>
        <v>0</v>
      </c>
      <c r="GL34" s="101">
        <f>(SUMIFS(Caixa!$N$12:$N$5134,Caixa!$B$12:$B$5134,GL$12,Caixa!$L$12:$L$5134,$C34)+SUMIFS(Banco!$M$12:$M$5000,Banco!$B$12:$B$5000,GL$12,Banco!$K$12:$K$5000,$C34))*-1</f>
        <v>0</v>
      </c>
      <c r="GM34" s="101">
        <f>(SUMIFS(Caixa!$N$12:$N$5134,Caixa!$B$12:$B$5134,GM$12,Caixa!$L$12:$L$5134,$C34)+SUMIFS(Banco!$M$12:$M$5000,Banco!$B$12:$B$5000,GM$12,Banco!$K$12:$K$5000,$C34))*-1</f>
        <v>0</v>
      </c>
      <c r="GN34" s="101">
        <f>(SUMIFS(Caixa!$N$12:$N$5134,Caixa!$B$12:$B$5134,GN$12,Caixa!$L$12:$L$5134,$C34)+SUMIFS(Banco!$M$12:$M$5000,Banco!$B$12:$B$5000,GN$12,Banco!$K$12:$K$5000,$C34))*-1</f>
        <v>0</v>
      </c>
      <c r="GO34" s="101">
        <f>(SUMIFS(Caixa!$N$12:$N$5134,Caixa!$B$12:$B$5134,GO$12,Caixa!$L$12:$L$5134,$C34)+SUMIFS(Banco!$M$12:$M$5000,Banco!$B$12:$B$5000,GO$12,Banco!$K$12:$K$5000,$C34))*-1</f>
        <v>0</v>
      </c>
      <c r="GP34" s="101">
        <f>(SUMIFS(Caixa!$N$12:$N$5134,Caixa!$B$12:$B$5134,GP$12,Caixa!$L$12:$L$5134,$C34)+SUMIFS(Banco!$M$12:$M$5000,Banco!$B$12:$B$5000,GP$12,Banco!$K$12:$K$5000,$C34))*-1</f>
        <v>0</v>
      </c>
      <c r="GQ34" s="101">
        <f>(SUMIFS(Caixa!$N$12:$N$5134,Caixa!$B$12:$B$5134,GQ$12,Caixa!$L$12:$L$5134,$C34)+SUMIFS(Banco!$M$12:$M$5000,Banco!$B$12:$B$5000,GQ$12,Banco!$K$12:$K$5000,$C34))*-1</f>
        <v>0</v>
      </c>
      <c r="GR34" s="101">
        <f>(SUMIFS(Caixa!$N$12:$N$5134,Caixa!$B$12:$B$5134,GR$12,Caixa!$L$12:$L$5134,$C34)+SUMIFS(Banco!$M$12:$M$5000,Banco!$B$12:$B$5000,GR$12,Banco!$K$12:$K$5000,$C34))*-1</f>
        <v>0</v>
      </c>
      <c r="GS34" s="101">
        <f>(SUMIFS(Caixa!$N$12:$N$5134,Caixa!$B$12:$B$5134,GS$12,Caixa!$L$12:$L$5134,$C34)+SUMIFS(Banco!$M$12:$M$5000,Banco!$B$12:$B$5000,GS$12,Banco!$K$12:$K$5000,$C34))*-1</f>
        <v>0</v>
      </c>
      <c r="GT34" s="101">
        <f>(SUMIFS(Caixa!$N$12:$N$5134,Caixa!$B$12:$B$5134,GT$12,Caixa!$L$12:$L$5134,$C34)+SUMIFS(Banco!$M$12:$M$5000,Banco!$B$12:$B$5000,GT$12,Banco!$K$12:$K$5000,$C34))*-1</f>
        <v>0</v>
      </c>
      <c r="GU34" s="101">
        <f>(SUMIFS(Caixa!$N$12:$N$5134,Caixa!$B$12:$B$5134,GU$12,Caixa!$L$12:$L$5134,$C34)+SUMIFS(Banco!$M$12:$M$5000,Banco!$B$12:$B$5000,GU$12,Banco!$K$12:$K$5000,$C34))*-1</f>
        <v>0</v>
      </c>
      <c r="GV34" s="101">
        <f>(SUMIFS(Caixa!$N$12:$N$5134,Caixa!$B$12:$B$5134,GV$12,Caixa!$L$12:$L$5134,$C34)+SUMIFS(Banco!$M$12:$M$5000,Banco!$B$12:$B$5000,GV$12,Banco!$K$12:$K$5000,$C34))*-1</f>
        <v>0</v>
      </c>
      <c r="GW34" s="101">
        <f>(SUMIFS(Caixa!$N$12:$N$5134,Caixa!$B$12:$B$5134,GW$12,Caixa!$L$12:$L$5134,$C34)+SUMIFS(Banco!$M$12:$M$5000,Banco!$B$12:$B$5000,GW$12,Banco!$K$12:$K$5000,$C34))*-1</f>
        <v>0</v>
      </c>
      <c r="GX34" s="101">
        <f>(SUMIFS(Caixa!$N$12:$N$5134,Caixa!$B$12:$B$5134,GX$12,Caixa!$L$12:$L$5134,$C34)+SUMIFS(Banco!$M$12:$M$5000,Banco!$B$12:$B$5000,GX$12,Banco!$K$12:$K$5000,$C34))*-1</f>
        <v>0</v>
      </c>
      <c r="GY34" s="101">
        <f>(SUMIFS(Caixa!$N$12:$N$5134,Caixa!$B$12:$B$5134,GY$12,Caixa!$L$12:$L$5134,$C34)+SUMIFS(Banco!$M$12:$M$5000,Banco!$B$12:$B$5000,GY$12,Banco!$K$12:$K$5000,$C34))*-1</f>
        <v>0</v>
      </c>
      <c r="GZ34" s="101">
        <f>(SUMIFS(Caixa!$N$12:$N$5134,Caixa!$B$12:$B$5134,GZ$12,Caixa!$L$12:$L$5134,$C34)+SUMIFS(Banco!$M$12:$M$5000,Banco!$B$12:$B$5000,GZ$12,Banco!$K$12:$K$5000,$C34))*-1</f>
        <v>0</v>
      </c>
      <c r="HA34" s="101">
        <f>(SUMIFS(Caixa!$N$12:$N$5134,Caixa!$B$12:$B$5134,HA$12,Caixa!$L$12:$L$5134,$C34)+SUMIFS(Banco!$M$12:$M$5000,Banco!$B$12:$B$5000,HA$12,Banco!$K$12:$K$5000,$C34))*-1</f>
        <v>0</v>
      </c>
      <c r="HB34" s="101">
        <f>(SUMIFS(Caixa!$N$12:$N$5134,Caixa!$B$12:$B$5134,HB$12,Caixa!$L$12:$L$5134,$C34)+SUMIFS(Banco!$M$12:$M$5000,Banco!$B$12:$B$5000,HB$12,Banco!$K$12:$K$5000,$C34))*-1</f>
        <v>0</v>
      </c>
      <c r="HC34" s="101">
        <f>(SUMIFS(Caixa!$N$12:$N$5134,Caixa!$B$12:$B$5134,HC$12,Caixa!$L$12:$L$5134,$C34)+SUMIFS(Banco!$M$12:$M$5000,Banco!$B$12:$B$5000,HC$12,Banco!$K$12:$K$5000,$C34))*-1</f>
        <v>0</v>
      </c>
      <c r="HD34" s="101">
        <f>(SUMIFS(Caixa!$N$12:$N$5134,Caixa!$B$12:$B$5134,HD$12,Caixa!$L$12:$L$5134,$C34)+SUMIFS(Banco!$M$12:$M$5000,Banco!$B$12:$B$5000,HD$12,Banco!$K$12:$K$5000,$C34))*-1</f>
        <v>0</v>
      </c>
      <c r="HE34" s="101">
        <f>(SUMIFS(Caixa!$N$12:$N$5134,Caixa!$B$12:$B$5134,HE$12,Caixa!$L$12:$L$5134,$C34)+SUMIFS(Banco!$M$12:$M$5000,Banco!$B$12:$B$5000,HE$12,Banco!$K$12:$K$5000,$C34))*-1</f>
        <v>0</v>
      </c>
      <c r="HF34" s="101">
        <f>(SUMIFS(Caixa!$N$12:$N$5134,Caixa!$B$12:$B$5134,HF$12,Caixa!$L$12:$L$5134,$C34)+SUMIFS(Banco!$M$12:$M$5000,Banco!$B$12:$B$5000,HF$12,Banco!$K$12:$K$5000,$C34))*-1</f>
        <v>0</v>
      </c>
      <c r="HG34" s="101">
        <f>(SUMIFS(Caixa!$N$12:$N$5134,Caixa!$B$12:$B$5134,HG$12,Caixa!$L$12:$L$5134,$C34)+SUMIFS(Banco!$M$12:$M$5000,Banco!$B$12:$B$5000,HG$12,Banco!$K$12:$K$5000,$C34))*-1</f>
        <v>0</v>
      </c>
      <c r="HH34" s="101">
        <f>(SUMIFS(Caixa!$N$12:$N$5134,Caixa!$B$12:$B$5134,HH$12,Caixa!$L$12:$L$5134,$C34)+SUMIFS(Banco!$M$12:$M$5000,Banco!$B$12:$B$5000,HH$12,Banco!$K$12:$K$5000,$C34))*-1</f>
        <v>0</v>
      </c>
      <c r="HI34" s="101">
        <f>(SUMIFS(Caixa!$N$12:$N$5134,Caixa!$B$12:$B$5134,HI$12,Caixa!$L$12:$L$5134,$C34)+SUMIFS(Banco!$M$12:$M$5000,Banco!$B$12:$B$5000,HI$12,Banco!$K$12:$K$5000,$C34))*-1</f>
        <v>0</v>
      </c>
      <c r="HJ34" s="101">
        <f>(SUMIFS(Caixa!$N$12:$N$5134,Caixa!$B$12:$B$5134,HJ$12,Caixa!$L$12:$L$5134,$C34)+SUMIFS(Banco!$M$12:$M$5000,Banco!$B$12:$B$5000,HJ$12,Banco!$K$12:$K$5000,$C34))*-1</f>
        <v>0</v>
      </c>
      <c r="HK34" s="101">
        <f>(SUMIFS(Caixa!$N$12:$N$5134,Caixa!$B$12:$B$5134,HK$12,Caixa!$L$12:$L$5134,$C34)+SUMIFS(Banco!$M$12:$M$5000,Banco!$B$12:$B$5000,HK$12,Banco!$K$12:$K$5000,$C34))*-1</f>
        <v>0</v>
      </c>
      <c r="HL34" s="101">
        <f>(SUMIFS(Caixa!$N$12:$N$5134,Caixa!$B$12:$B$5134,HL$12,Caixa!$L$12:$L$5134,$C34)+SUMIFS(Banco!$M$12:$M$5000,Banco!$B$12:$B$5000,HL$12,Banco!$K$12:$K$5000,$C34))*-1</f>
        <v>0</v>
      </c>
      <c r="HM34" s="101">
        <f>(SUMIFS(Caixa!$N$12:$N$5134,Caixa!$B$12:$B$5134,HM$12,Caixa!$L$12:$L$5134,$C34)+SUMIFS(Banco!$M$12:$M$5000,Banco!$B$12:$B$5000,HM$12,Banco!$K$12:$K$5000,$C34))*-1</f>
        <v>0</v>
      </c>
      <c r="HN34" s="102">
        <f t="shared" si="341"/>
        <v>0</v>
      </c>
      <c r="HO34" s="101">
        <f>(SUMIFS(Caixa!$N$12:$N$5134,Caixa!$B$12:$B$5134,HO$12,Caixa!$L$12:$L$5134,$C34)+SUMIFS(Banco!$M$12:$M$5000,Banco!$B$12:$B$5000,HO$12,Banco!$K$12:$K$5000,$C34))*-1</f>
        <v>0</v>
      </c>
      <c r="HP34" s="101">
        <f>(SUMIFS(Caixa!$N$12:$N$5134,Caixa!$B$12:$B$5134,HP$12,Caixa!$L$12:$L$5134,$C34)+SUMIFS(Banco!$M$12:$M$5000,Banco!$B$12:$B$5000,HP$12,Banco!$K$12:$K$5000,$C34))*-1</f>
        <v>0</v>
      </c>
      <c r="HQ34" s="101">
        <f>(SUMIFS(Caixa!$N$12:$N$5134,Caixa!$B$12:$B$5134,HQ$12,Caixa!$L$12:$L$5134,$C34)+SUMIFS(Banco!$M$12:$M$5000,Banco!$B$12:$B$5000,HQ$12,Banco!$K$12:$K$5000,$C34))*-1</f>
        <v>0</v>
      </c>
      <c r="HR34" s="101">
        <f>(SUMIFS(Caixa!$N$12:$N$5134,Caixa!$B$12:$B$5134,HR$12,Caixa!$L$12:$L$5134,$C34)+SUMIFS(Banco!$M$12:$M$5000,Banco!$B$12:$B$5000,HR$12,Banco!$K$12:$K$5000,$C34))*-1</f>
        <v>0</v>
      </c>
      <c r="HS34" s="101">
        <f>(SUMIFS(Caixa!$N$12:$N$5134,Caixa!$B$12:$B$5134,HS$12,Caixa!$L$12:$L$5134,$C34)+SUMIFS(Banco!$M$12:$M$5000,Banco!$B$12:$B$5000,HS$12,Banco!$K$12:$K$5000,$C34))*-1</f>
        <v>0</v>
      </c>
      <c r="HT34" s="101">
        <f>(SUMIFS(Caixa!$N$12:$N$5134,Caixa!$B$12:$B$5134,HT$12,Caixa!$L$12:$L$5134,$C34)+SUMIFS(Banco!$M$12:$M$5000,Banco!$B$12:$B$5000,HT$12,Banco!$K$12:$K$5000,$C34))*-1</f>
        <v>0</v>
      </c>
      <c r="HU34" s="101">
        <f>(SUMIFS(Caixa!$N$12:$N$5134,Caixa!$B$12:$B$5134,HU$12,Caixa!$L$12:$L$5134,$C34)+SUMIFS(Banco!$M$12:$M$5000,Banco!$B$12:$B$5000,HU$12,Banco!$K$12:$K$5000,$C34))*-1</f>
        <v>0</v>
      </c>
      <c r="HV34" s="101">
        <f>(SUMIFS(Caixa!$N$12:$N$5134,Caixa!$B$12:$B$5134,HV$12,Caixa!$L$12:$L$5134,$C34)+SUMIFS(Banco!$M$12:$M$5000,Banco!$B$12:$B$5000,HV$12,Banco!$K$12:$K$5000,$C34))*-1</f>
        <v>0</v>
      </c>
      <c r="HW34" s="101">
        <f>(SUMIFS(Caixa!$N$12:$N$5134,Caixa!$B$12:$B$5134,HW$12,Caixa!$L$12:$L$5134,$C34)+SUMIFS(Banco!$M$12:$M$5000,Banco!$B$12:$B$5000,HW$12,Banco!$K$12:$K$5000,$C34))*-1</f>
        <v>0</v>
      </c>
      <c r="HX34" s="101">
        <f>(SUMIFS(Caixa!$N$12:$N$5134,Caixa!$B$12:$B$5134,HX$12,Caixa!$L$12:$L$5134,$C34)+SUMIFS(Banco!$M$12:$M$5000,Banco!$B$12:$B$5000,HX$12,Banco!$K$12:$K$5000,$C34))*-1</f>
        <v>0</v>
      </c>
      <c r="HY34" s="101">
        <f>(SUMIFS(Caixa!$N$12:$N$5134,Caixa!$B$12:$B$5134,HY$12,Caixa!$L$12:$L$5134,$C34)+SUMIFS(Banco!$M$12:$M$5000,Banco!$B$12:$B$5000,HY$12,Banco!$K$12:$K$5000,$C34))*-1</f>
        <v>0</v>
      </c>
      <c r="HZ34" s="101">
        <f>(SUMIFS(Caixa!$N$12:$N$5134,Caixa!$B$12:$B$5134,HZ$12,Caixa!$L$12:$L$5134,$C34)+SUMIFS(Banco!$M$12:$M$5000,Banco!$B$12:$B$5000,HZ$12,Banco!$K$12:$K$5000,$C34))*-1</f>
        <v>0</v>
      </c>
      <c r="IA34" s="101">
        <f>(SUMIFS(Caixa!$N$12:$N$5134,Caixa!$B$12:$B$5134,IA$12,Caixa!$L$12:$L$5134,$C34)+SUMIFS(Banco!$M$12:$M$5000,Banco!$B$12:$B$5000,IA$12,Banco!$K$12:$K$5000,$C34))*-1</f>
        <v>0</v>
      </c>
      <c r="IB34" s="101">
        <f>(SUMIFS(Caixa!$N$12:$N$5134,Caixa!$B$12:$B$5134,IB$12,Caixa!$L$12:$L$5134,$C34)+SUMIFS(Banco!$M$12:$M$5000,Banco!$B$12:$B$5000,IB$12,Banco!$K$12:$K$5000,$C34))*-1</f>
        <v>0</v>
      </c>
      <c r="IC34" s="101">
        <f>(SUMIFS(Caixa!$N$12:$N$5134,Caixa!$B$12:$B$5134,IC$12,Caixa!$L$12:$L$5134,$C34)+SUMIFS(Banco!$M$12:$M$5000,Banco!$B$12:$B$5000,IC$12,Banco!$K$12:$K$5000,$C34))*-1</f>
        <v>0</v>
      </c>
      <c r="ID34" s="101">
        <f>(SUMIFS(Caixa!$N$12:$N$5134,Caixa!$B$12:$B$5134,ID$12,Caixa!$L$12:$L$5134,$C34)+SUMIFS(Banco!$M$12:$M$5000,Banco!$B$12:$B$5000,ID$12,Banco!$K$12:$K$5000,$C34))*-1</f>
        <v>0</v>
      </c>
      <c r="IE34" s="101">
        <f>(SUMIFS(Caixa!$N$12:$N$5134,Caixa!$B$12:$B$5134,IE$12,Caixa!$L$12:$L$5134,$C34)+SUMIFS(Banco!$M$12:$M$5000,Banco!$B$12:$B$5000,IE$12,Banco!$K$12:$K$5000,$C34))*-1</f>
        <v>0</v>
      </c>
      <c r="IF34" s="101">
        <f>(SUMIFS(Caixa!$N$12:$N$5134,Caixa!$B$12:$B$5134,IF$12,Caixa!$L$12:$L$5134,$C34)+SUMIFS(Banco!$M$12:$M$5000,Banco!$B$12:$B$5000,IF$12,Banco!$K$12:$K$5000,$C34))*-1</f>
        <v>0</v>
      </c>
      <c r="IG34" s="101">
        <f>(SUMIFS(Caixa!$N$12:$N$5134,Caixa!$B$12:$B$5134,IG$12,Caixa!$L$12:$L$5134,$C34)+SUMIFS(Banco!$M$12:$M$5000,Banco!$B$12:$B$5000,IG$12,Banco!$K$12:$K$5000,$C34))*-1</f>
        <v>0</v>
      </c>
      <c r="IH34" s="101">
        <f>(SUMIFS(Caixa!$N$12:$N$5134,Caixa!$B$12:$B$5134,IH$12,Caixa!$L$12:$L$5134,$C34)+SUMIFS(Banco!$M$12:$M$5000,Banco!$B$12:$B$5000,IH$12,Banco!$K$12:$K$5000,$C34))*-1</f>
        <v>0</v>
      </c>
      <c r="II34" s="101">
        <f>(SUMIFS(Caixa!$N$12:$N$5134,Caixa!$B$12:$B$5134,II$12,Caixa!$L$12:$L$5134,$C34)+SUMIFS(Banco!$M$12:$M$5000,Banco!$B$12:$B$5000,II$12,Banco!$K$12:$K$5000,$C34))*-1</f>
        <v>0</v>
      </c>
      <c r="IJ34" s="101">
        <f>(SUMIFS(Caixa!$N$12:$N$5134,Caixa!$B$12:$B$5134,IJ$12,Caixa!$L$12:$L$5134,$C34)+SUMIFS(Banco!$M$12:$M$5000,Banco!$B$12:$B$5000,IJ$12,Banco!$K$12:$K$5000,$C34))*-1</f>
        <v>0</v>
      </c>
      <c r="IK34" s="101">
        <f>(SUMIFS(Caixa!$N$12:$N$5134,Caixa!$B$12:$B$5134,IK$12,Caixa!$L$12:$L$5134,$C34)+SUMIFS(Banco!$M$12:$M$5000,Banco!$B$12:$B$5000,IK$12,Banco!$K$12:$K$5000,$C34))*-1</f>
        <v>0</v>
      </c>
      <c r="IL34" s="101">
        <f>(SUMIFS(Caixa!$N$12:$N$5134,Caixa!$B$12:$B$5134,IL$12,Caixa!$L$12:$L$5134,$C34)+SUMIFS(Banco!$M$12:$M$5000,Banco!$B$12:$B$5000,IL$12,Banco!$K$12:$K$5000,$C34))*-1</f>
        <v>0</v>
      </c>
      <c r="IM34" s="101">
        <f>(SUMIFS(Caixa!$N$12:$N$5134,Caixa!$B$12:$B$5134,IM$12,Caixa!$L$12:$L$5134,$C34)+SUMIFS(Banco!$M$12:$M$5000,Banco!$B$12:$B$5000,IM$12,Banco!$K$12:$K$5000,$C34))*-1</f>
        <v>0</v>
      </c>
      <c r="IN34" s="101">
        <f>(SUMIFS(Caixa!$N$12:$N$5134,Caixa!$B$12:$B$5134,IN$12,Caixa!$L$12:$L$5134,$C34)+SUMIFS(Banco!$M$12:$M$5000,Banco!$B$12:$B$5000,IN$12,Banco!$K$12:$K$5000,$C34))*-1</f>
        <v>0</v>
      </c>
      <c r="IO34" s="101">
        <f>(SUMIFS(Caixa!$N$12:$N$5134,Caixa!$B$12:$B$5134,IO$12,Caixa!$L$12:$L$5134,$C34)+SUMIFS(Banco!$M$12:$M$5000,Banco!$B$12:$B$5000,IO$12,Banco!$K$12:$K$5000,$C34))*-1</f>
        <v>0</v>
      </c>
      <c r="IP34" s="101">
        <f>(SUMIFS(Caixa!$N$12:$N$5134,Caixa!$B$12:$B$5134,IP$12,Caixa!$L$12:$L$5134,$C34)+SUMIFS(Banco!$M$12:$M$5000,Banco!$B$12:$B$5000,IP$12,Banco!$K$12:$K$5000,$C34))*-1</f>
        <v>0</v>
      </c>
      <c r="IQ34" s="101">
        <f>(SUMIFS(Caixa!$N$12:$N$5134,Caixa!$B$12:$B$5134,IQ$12,Caixa!$L$12:$L$5134,$C34)+SUMIFS(Banco!$M$12:$M$5000,Banco!$B$12:$B$5000,IQ$12,Banco!$K$12:$K$5000,$C34))*-1</f>
        <v>0</v>
      </c>
      <c r="IR34" s="101">
        <f>(SUMIFS(Caixa!$N$12:$N$5134,Caixa!$B$12:$B$5134,IR$12,Caixa!$L$12:$L$5134,$C34)+SUMIFS(Banco!$M$12:$M$5000,Banco!$B$12:$B$5000,IR$12,Banco!$K$12:$K$5000,$C34))*-1</f>
        <v>0</v>
      </c>
      <c r="IS34" s="101">
        <f>(SUMIFS(Caixa!$N$12:$N$5134,Caixa!$B$12:$B$5134,IS$12,Caixa!$L$12:$L$5134,$C34)+SUMIFS(Banco!$M$12:$M$5000,Banco!$B$12:$B$5000,IS$12,Banco!$K$12:$K$5000,$C34))*-1</f>
        <v>0</v>
      </c>
      <c r="IT34" s="102">
        <f t="shared" si="342"/>
        <v>0</v>
      </c>
      <c r="IU34" s="101">
        <f>(SUMIFS(Caixa!$N$12:$N$5134,Caixa!$B$12:$B$5134,IU$12,Caixa!$L$12:$L$5134,$C34)+SUMIFS(Banco!$M$12:$M$5000,Banco!$B$12:$B$5000,IU$12,Banco!$K$12:$K$5000,$C34))*-1</f>
        <v>0</v>
      </c>
      <c r="IV34" s="101">
        <f>(SUMIFS(Caixa!$N$12:$N$5134,Caixa!$B$12:$B$5134,IV$12,Caixa!$L$12:$L$5134,$C34)+SUMIFS(Banco!$M$12:$M$5000,Banco!$B$12:$B$5000,IV$12,Banco!$K$12:$K$5000,$C34))*-1</f>
        <v>0</v>
      </c>
      <c r="IW34" s="101">
        <f>(SUMIFS(Caixa!$N$12:$N$5134,Caixa!$B$12:$B$5134,IW$12,Caixa!$L$12:$L$5134,$C34)+SUMIFS(Banco!$M$12:$M$5000,Banco!$B$12:$B$5000,IW$12,Banco!$K$12:$K$5000,$C34))*-1</f>
        <v>0</v>
      </c>
      <c r="IX34" s="101">
        <f>(SUMIFS(Caixa!$N$12:$N$5134,Caixa!$B$12:$B$5134,IX$12,Caixa!$L$12:$L$5134,$C34)+SUMIFS(Banco!$M$12:$M$5000,Banco!$B$12:$B$5000,IX$12,Banco!$K$12:$K$5000,$C34))*-1</f>
        <v>0</v>
      </c>
      <c r="IY34" s="101">
        <f>(SUMIFS(Caixa!$N$12:$N$5134,Caixa!$B$12:$B$5134,IY$12,Caixa!$L$12:$L$5134,$C34)+SUMIFS(Banco!$M$12:$M$5000,Banco!$B$12:$B$5000,IY$12,Banco!$K$12:$K$5000,$C34))*-1</f>
        <v>0</v>
      </c>
      <c r="IZ34" s="101">
        <f>(SUMIFS(Caixa!$N$12:$N$5134,Caixa!$B$12:$B$5134,IZ$12,Caixa!$L$12:$L$5134,$C34)+SUMIFS(Banco!$M$12:$M$5000,Banco!$B$12:$B$5000,IZ$12,Banco!$K$12:$K$5000,$C34))*-1</f>
        <v>0</v>
      </c>
      <c r="JA34" s="101">
        <f>(SUMIFS(Caixa!$N$12:$N$5134,Caixa!$B$12:$B$5134,JA$12,Caixa!$L$12:$L$5134,$C34)+SUMIFS(Banco!$M$12:$M$5000,Banco!$B$12:$B$5000,JA$12,Banco!$K$12:$K$5000,$C34))*-1</f>
        <v>0</v>
      </c>
      <c r="JB34" s="101">
        <f>(SUMIFS(Caixa!$N$12:$N$5134,Caixa!$B$12:$B$5134,JB$12,Caixa!$L$12:$L$5134,$C34)+SUMIFS(Banco!$M$12:$M$5000,Banco!$B$12:$B$5000,JB$12,Banco!$K$12:$K$5000,$C34))*-1</f>
        <v>0</v>
      </c>
      <c r="JC34" s="101">
        <f>(SUMIFS(Caixa!$N$12:$N$5134,Caixa!$B$12:$B$5134,JC$12,Caixa!$L$12:$L$5134,$C34)+SUMIFS(Banco!$M$12:$M$5000,Banco!$B$12:$B$5000,JC$12,Banco!$K$12:$K$5000,$C34))*-1</f>
        <v>0</v>
      </c>
      <c r="JD34" s="101">
        <f>(SUMIFS(Caixa!$N$12:$N$5134,Caixa!$B$12:$B$5134,JD$12,Caixa!$L$12:$L$5134,$C34)+SUMIFS(Banco!$M$12:$M$5000,Banco!$B$12:$B$5000,JD$12,Banco!$K$12:$K$5000,$C34))*-1</f>
        <v>0</v>
      </c>
      <c r="JE34" s="101">
        <f>(SUMIFS(Caixa!$N$12:$N$5134,Caixa!$B$12:$B$5134,JE$12,Caixa!$L$12:$L$5134,$C34)+SUMIFS(Banco!$M$12:$M$5000,Banco!$B$12:$B$5000,JE$12,Banco!$K$12:$K$5000,$C34))*-1</f>
        <v>0</v>
      </c>
      <c r="JF34" s="101">
        <f>(SUMIFS(Caixa!$N$12:$N$5134,Caixa!$B$12:$B$5134,JF$12,Caixa!$L$12:$L$5134,$C34)+SUMIFS(Banco!$M$12:$M$5000,Banco!$B$12:$B$5000,JF$12,Banco!$K$12:$K$5000,$C34))*-1</f>
        <v>0</v>
      </c>
      <c r="JG34" s="101">
        <f>(SUMIFS(Caixa!$N$12:$N$5134,Caixa!$B$12:$B$5134,JG$12,Caixa!$L$12:$L$5134,$C34)+SUMIFS(Banco!$M$12:$M$5000,Banco!$B$12:$B$5000,JG$12,Banco!$K$12:$K$5000,$C34))*-1</f>
        <v>0</v>
      </c>
      <c r="JH34" s="101">
        <f>(SUMIFS(Caixa!$N$12:$N$5134,Caixa!$B$12:$B$5134,JH$12,Caixa!$L$12:$L$5134,$C34)+SUMIFS(Banco!$M$12:$M$5000,Banco!$B$12:$B$5000,JH$12,Banco!$K$12:$K$5000,$C34))*-1</f>
        <v>0</v>
      </c>
      <c r="JI34" s="101">
        <f>(SUMIFS(Caixa!$N$12:$N$5134,Caixa!$B$12:$B$5134,JI$12,Caixa!$L$12:$L$5134,$C34)+SUMIFS(Banco!$M$12:$M$5000,Banco!$B$12:$B$5000,JI$12,Banco!$K$12:$K$5000,$C34))*-1</f>
        <v>0</v>
      </c>
      <c r="JJ34" s="101">
        <f>(SUMIFS(Caixa!$N$12:$N$5134,Caixa!$B$12:$B$5134,JJ$12,Caixa!$L$12:$L$5134,$C34)+SUMIFS(Banco!$M$12:$M$5000,Banco!$B$12:$B$5000,JJ$12,Banco!$K$12:$K$5000,$C34))*-1</f>
        <v>0</v>
      </c>
      <c r="JK34" s="101">
        <f>(SUMIFS(Caixa!$N$12:$N$5134,Caixa!$B$12:$B$5134,JK$12,Caixa!$L$12:$L$5134,$C34)+SUMIFS(Banco!$M$12:$M$5000,Banco!$B$12:$B$5000,JK$12,Banco!$K$12:$K$5000,$C34))*-1</f>
        <v>0</v>
      </c>
      <c r="JL34" s="101">
        <f>(SUMIFS(Caixa!$N$12:$N$5134,Caixa!$B$12:$B$5134,JL$12,Caixa!$L$12:$L$5134,$C34)+SUMIFS(Banco!$M$12:$M$5000,Banco!$B$12:$B$5000,JL$12,Banco!$K$12:$K$5000,$C34))*-1</f>
        <v>0</v>
      </c>
      <c r="JM34" s="101">
        <f>(SUMIFS(Caixa!$N$12:$N$5134,Caixa!$B$12:$B$5134,JM$12,Caixa!$L$12:$L$5134,$C34)+SUMIFS(Banco!$M$12:$M$5000,Banco!$B$12:$B$5000,JM$12,Banco!$K$12:$K$5000,$C34))*-1</f>
        <v>0</v>
      </c>
      <c r="JN34" s="101">
        <f>(SUMIFS(Caixa!$N$12:$N$5134,Caixa!$B$12:$B$5134,JN$12,Caixa!$L$12:$L$5134,$C34)+SUMIFS(Banco!$M$12:$M$5000,Banco!$B$12:$B$5000,JN$12,Banco!$K$12:$K$5000,$C34))*-1</f>
        <v>0</v>
      </c>
      <c r="JO34" s="101">
        <f>(SUMIFS(Caixa!$N$12:$N$5134,Caixa!$B$12:$B$5134,JO$12,Caixa!$L$12:$L$5134,$C34)+SUMIFS(Banco!$M$12:$M$5000,Banco!$B$12:$B$5000,JO$12,Banco!$K$12:$K$5000,$C34))*-1</f>
        <v>0</v>
      </c>
      <c r="JP34" s="101">
        <f>(SUMIFS(Caixa!$N$12:$N$5134,Caixa!$B$12:$B$5134,JP$12,Caixa!$L$12:$L$5134,$C34)+SUMIFS(Banco!$M$12:$M$5000,Banco!$B$12:$B$5000,JP$12,Banco!$K$12:$K$5000,$C34))*-1</f>
        <v>0</v>
      </c>
      <c r="JQ34" s="101">
        <f>(SUMIFS(Caixa!$N$12:$N$5134,Caixa!$B$12:$B$5134,JQ$12,Caixa!$L$12:$L$5134,$C34)+SUMIFS(Banco!$M$12:$M$5000,Banco!$B$12:$B$5000,JQ$12,Banco!$K$12:$K$5000,$C34))*-1</f>
        <v>0</v>
      </c>
      <c r="JR34" s="101">
        <f>(SUMIFS(Caixa!$N$12:$N$5134,Caixa!$B$12:$B$5134,JR$12,Caixa!$L$12:$L$5134,$C34)+SUMIFS(Banco!$M$12:$M$5000,Banco!$B$12:$B$5000,JR$12,Banco!$K$12:$K$5000,$C34))*-1</f>
        <v>0</v>
      </c>
      <c r="JS34" s="101">
        <f>(SUMIFS(Caixa!$N$12:$N$5134,Caixa!$B$12:$B$5134,JS$12,Caixa!$L$12:$L$5134,$C34)+SUMIFS(Banco!$M$12:$M$5000,Banco!$B$12:$B$5000,JS$12,Banco!$K$12:$K$5000,$C34))*-1</f>
        <v>0</v>
      </c>
      <c r="JT34" s="101">
        <f>(SUMIFS(Caixa!$N$12:$N$5134,Caixa!$B$12:$B$5134,JT$12,Caixa!$L$12:$L$5134,$C34)+SUMIFS(Banco!$M$12:$M$5000,Banco!$B$12:$B$5000,JT$12,Banco!$K$12:$K$5000,$C34))*-1</f>
        <v>0</v>
      </c>
      <c r="JU34" s="101">
        <f>(SUMIFS(Caixa!$N$12:$N$5134,Caixa!$B$12:$B$5134,JU$12,Caixa!$L$12:$L$5134,$C34)+SUMIFS(Banco!$M$12:$M$5000,Banco!$B$12:$B$5000,JU$12,Banco!$K$12:$K$5000,$C34))*-1</f>
        <v>0</v>
      </c>
      <c r="JV34" s="101">
        <f>(SUMIFS(Caixa!$N$12:$N$5134,Caixa!$B$12:$B$5134,JV$12,Caixa!$L$12:$L$5134,$C34)+SUMIFS(Banco!$M$12:$M$5000,Banco!$B$12:$B$5000,JV$12,Banco!$K$12:$K$5000,$C34))*-1</f>
        <v>0</v>
      </c>
      <c r="JW34" s="101">
        <f>(SUMIFS(Caixa!$N$12:$N$5134,Caixa!$B$12:$B$5134,JW$12,Caixa!$L$12:$L$5134,$C34)+SUMIFS(Banco!$M$12:$M$5000,Banco!$B$12:$B$5000,JW$12,Banco!$K$12:$K$5000,$C34))*-1</f>
        <v>0</v>
      </c>
      <c r="JX34" s="101">
        <f>(SUMIFS(Caixa!$N$12:$N$5134,Caixa!$B$12:$B$5134,JX$12,Caixa!$L$12:$L$5134,$C34)+SUMIFS(Banco!$M$12:$M$5000,Banco!$B$12:$B$5000,JX$12,Banco!$K$12:$K$5000,$C34))*-1</f>
        <v>0</v>
      </c>
      <c r="JY34" s="102">
        <f t="shared" si="336"/>
        <v>0</v>
      </c>
      <c r="JZ34" s="101">
        <f>(SUMIFS(Caixa!$N$12:$N$5134,Caixa!$B$12:$B$5134,JZ$12,Caixa!$L$12:$L$5134,$C34)+SUMIFS(Banco!$M$12:$M$5000,Banco!$B$12:$B$5000,JZ$12,Banco!$K$12:$K$5000,$C34))*-1</f>
        <v>0</v>
      </c>
      <c r="KA34" s="101">
        <f>(SUMIFS(Caixa!$N$12:$N$5134,Caixa!$B$12:$B$5134,KA$12,Caixa!$L$12:$L$5134,$C34)+SUMIFS(Banco!$M$12:$M$5000,Banco!$B$12:$B$5000,KA$12,Banco!$K$12:$K$5000,$C34))*-1</f>
        <v>0</v>
      </c>
      <c r="KB34" s="101">
        <f>(SUMIFS(Caixa!$N$12:$N$5134,Caixa!$B$12:$B$5134,KB$12,Caixa!$L$12:$L$5134,$C34)+SUMIFS(Banco!$M$12:$M$5000,Banco!$B$12:$B$5000,KB$12,Banco!$K$12:$K$5000,$C34))*-1</f>
        <v>0</v>
      </c>
      <c r="KC34" s="101">
        <f>(SUMIFS(Caixa!$N$12:$N$5134,Caixa!$B$12:$B$5134,KC$12,Caixa!$L$12:$L$5134,$C34)+SUMIFS(Banco!$M$12:$M$5000,Banco!$B$12:$B$5000,KC$12,Banco!$K$12:$K$5000,$C34))*-1</f>
        <v>0</v>
      </c>
      <c r="KD34" s="101">
        <f>(SUMIFS(Caixa!$N$12:$N$5134,Caixa!$B$12:$B$5134,KD$12,Caixa!$L$12:$L$5134,$C34)+SUMIFS(Banco!$M$12:$M$5000,Banco!$B$12:$B$5000,KD$12,Banco!$K$12:$K$5000,$C34))*-1</f>
        <v>0</v>
      </c>
      <c r="KE34" s="101">
        <f>(SUMIFS(Caixa!$N$12:$N$5134,Caixa!$B$12:$B$5134,KE$12,Caixa!$L$12:$L$5134,$C34)+SUMIFS(Banco!$M$12:$M$5000,Banco!$B$12:$B$5000,KE$12,Banco!$K$12:$K$5000,$C34))*-1</f>
        <v>0</v>
      </c>
      <c r="KF34" s="101">
        <f>(SUMIFS(Caixa!$N$12:$N$5134,Caixa!$B$12:$B$5134,KF$12,Caixa!$L$12:$L$5134,$C34)+SUMIFS(Banco!$M$12:$M$5000,Banco!$B$12:$B$5000,KF$12,Banco!$K$12:$K$5000,$C34))*-1</f>
        <v>0</v>
      </c>
      <c r="KG34" s="101">
        <f>(SUMIFS(Caixa!$N$12:$N$5134,Caixa!$B$12:$B$5134,KG$12,Caixa!$L$12:$L$5134,$C34)+SUMIFS(Banco!$M$12:$M$5000,Banco!$B$12:$B$5000,KG$12,Banco!$K$12:$K$5000,$C34))*-1</f>
        <v>0</v>
      </c>
      <c r="KH34" s="101">
        <f>(SUMIFS(Caixa!$N$12:$N$5134,Caixa!$B$12:$B$5134,KH$12,Caixa!$L$12:$L$5134,$C34)+SUMIFS(Banco!$M$12:$M$5000,Banco!$B$12:$B$5000,KH$12,Banco!$K$12:$K$5000,$C34))*-1</f>
        <v>0</v>
      </c>
      <c r="KI34" s="101">
        <f>(SUMIFS(Caixa!$N$12:$N$5134,Caixa!$B$12:$B$5134,KI$12,Caixa!$L$12:$L$5134,$C34)+SUMIFS(Banco!$M$12:$M$5000,Banco!$B$12:$B$5000,KI$12,Banco!$K$12:$K$5000,$C34))*-1</f>
        <v>0</v>
      </c>
      <c r="KJ34" s="101">
        <f>(SUMIFS(Caixa!$N$12:$N$5134,Caixa!$B$12:$B$5134,KJ$12,Caixa!$L$12:$L$5134,$C34)+SUMIFS(Banco!$M$12:$M$5000,Banco!$B$12:$B$5000,KJ$12,Banco!$K$12:$K$5000,$C34))*-1</f>
        <v>0</v>
      </c>
      <c r="KK34" s="101">
        <f>(SUMIFS(Caixa!$N$12:$N$5134,Caixa!$B$12:$B$5134,KK$12,Caixa!$L$12:$L$5134,$C34)+SUMIFS(Banco!$M$12:$M$5000,Banco!$B$12:$B$5000,KK$12,Banco!$K$12:$K$5000,$C34))*-1</f>
        <v>0</v>
      </c>
      <c r="KL34" s="101">
        <f>(SUMIFS(Caixa!$N$12:$N$5134,Caixa!$B$12:$B$5134,KL$12,Caixa!$L$12:$L$5134,$C34)+SUMIFS(Banco!$M$12:$M$5000,Banco!$B$12:$B$5000,KL$12,Banco!$K$12:$K$5000,$C34))*-1</f>
        <v>0</v>
      </c>
      <c r="KM34" s="101">
        <f>(SUMIFS(Caixa!$N$12:$N$5134,Caixa!$B$12:$B$5134,KM$12,Caixa!$L$12:$L$5134,$C34)+SUMIFS(Banco!$M$12:$M$5000,Banco!$B$12:$B$5000,KM$12,Banco!$K$12:$K$5000,$C34))*-1</f>
        <v>0</v>
      </c>
      <c r="KN34" s="101">
        <f>(SUMIFS(Caixa!$N$12:$N$5134,Caixa!$B$12:$B$5134,KN$12,Caixa!$L$12:$L$5134,$C34)+SUMIFS(Banco!$M$12:$M$5000,Banco!$B$12:$B$5000,KN$12,Banco!$K$12:$K$5000,$C34))*-1</f>
        <v>0</v>
      </c>
      <c r="KO34" s="101">
        <f>(SUMIFS(Caixa!$N$12:$N$5134,Caixa!$B$12:$B$5134,KO$12,Caixa!$L$12:$L$5134,$C34)+SUMIFS(Banco!$M$12:$M$5000,Banco!$B$12:$B$5000,KO$12,Banco!$K$12:$K$5000,$C34))*-1</f>
        <v>0</v>
      </c>
      <c r="KP34" s="101">
        <f>(SUMIFS(Caixa!$N$12:$N$5134,Caixa!$B$12:$B$5134,KP$12,Caixa!$L$12:$L$5134,$C34)+SUMIFS(Banco!$M$12:$M$5000,Banco!$B$12:$B$5000,KP$12,Banco!$K$12:$K$5000,$C34))*-1</f>
        <v>0</v>
      </c>
      <c r="KQ34" s="101">
        <f>(SUMIFS(Caixa!$N$12:$N$5134,Caixa!$B$12:$B$5134,KQ$12,Caixa!$L$12:$L$5134,$C34)+SUMIFS(Banco!$M$12:$M$5000,Banco!$B$12:$B$5000,KQ$12,Banco!$K$12:$K$5000,$C34))*-1</f>
        <v>0</v>
      </c>
      <c r="KR34" s="101">
        <f>(SUMIFS(Caixa!$N$12:$N$5134,Caixa!$B$12:$B$5134,KR$12,Caixa!$L$12:$L$5134,$C34)+SUMIFS(Banco!$M$12:$M$5000,Banco!$B$12:$B$5000,KR$12,Banco!$K$12:$K$5000,$C34))*-1</f>
        <v>0</v>
      </c>
      <c r="KS34" s="101">
        <f>(SUMIFS(Caixa!$N$12:$N$5134,Caixa!$B$12:$B$5134,KS$12,Caixa!$L$12:$L$5134,$C34)+SUMIFS(Banco!$M$12:$M$5000,Banco!$B$12:$B$5000,KS$12,Banco!$K$12:$K$5000,$C34))*-1</f>
        <v>0</v>
      </c>
      <c r="KT34" s="101">
        <f>(SUMIFS(Caixa!$N$12:$N$5134,Caixa!$B$12:$B$5134,KT$12,Caixa!$L$12:$L$5134,$C34)+SUMIFS(Banco!$M$12:$M$5000,Banco!$B$12:$B$5000,KT$12,Banco!$K$12:$K$5000,$C34))*-1</f>
        <v>0</v>
      </c>
      <c r="KU34" s="101">
        <f>(SUMIFS(Caixa!$N$12:$N$5134,Caixa!$B$12:$B$5134,KU$12,Caixa!$L$12:$L$5134,$C34)+SUMIFS(Banco!$M$12:$M$5000,Banco!$B$12:$B$5000,KU$12,Banco!$K$12:$K$5000,$C34))*-1</f>
        <v>0</v>
      </c>
      <c r="KV34" s="101">
        <f>(SUMIFS(Caixa!$N$12:$N$5134,Caixa!$B$12:$B$5134,KV$12,Caixa!$L$12:$L$5134,$C34)+SUMIFS(Banco!$M$12:$M$5000,Banco!$B$12:$B$5000,KV$12,Banco!$K$12:$K$5000,$C34))*-1</f>
        <v>0</v>
      </c>
      <c r="KW34" s="101">
        <f>(SUMIFS(Caixa!$N$12:$N$5134,Caixa!$B$12:$B$5134,KW$12,Caixa!$L$12:$L$5134,$C34)+SUMIFS(Banco!$M$12:$M$5000,Banco!$B$12:$B$5000,KW$12,Banco!$K$12:$K$5000,$C34))*-1</f>
        <v>0</v>
      </c>
      <c r="KX34" s="101">
        <f>(SUMIFS(Caixa!$N$12:$N$5134,Caixa!$B$12:$B$5134,KX$12,Caixa!$L$12:$L$5134,$C34)+SUMIFS(Banco!$M$12:$M$5000,Banco!$B$12:$B$5000,KX$12,Banco!$K$12:$K$5000,$C34))*-1</f>
        <v>0</v>
      </c>
      <c r="KY34" s="101">
        <f>(SUMIFS(Caixa!$N$12:$N$5134,Caixa!$B$12:$B$5134,KY$12,Caixa!$L$12:$L$5134,$C34)+SUMIFS(Banco!$M$12:$M$5000,Banco!$B$12:$B$5000,KY$12,Banco!$K$12:$K$5000,$C34))*-1</f>
        <v>0</v>
      </c>
      <c r="KZ34" s="101">
        <f>(SUMIFS(Caixa!$N$12:$N$5134,Caixa!$B$12:$B$5134,KZ$12,Caixa!$L$12:$L$5134,$C34)+SUMIFS(Banco!$M$12:$M$5000,Banco!$B$12:$B$5000,KZ$12,Banco!$K$12:$K$5000,$C34))*-1</f>
        <v>0</v>
      </c>
      <c r="LA34" s="101">
        <f>(SUMIFS(Caixa!$N$12:$N$5134,Caixa!$B$12:$B$5134,LA$12,Caixa!$L$12:$L$5134,$C34)+SUMIFS(Banco!$M$12:$M$5000,Banco!$B$12:$B$5000,LA$12,Banco!$K$12:$K$5000,$C34))*-1</f>
        <v>0</v>
      </c>
      <c r="LB34" s="101">
        <f>(SUMIFS(Caixa!$N$12:$N$5134,Caixa!$B$12:$B$5134,LB$12,Caixa!$L$12:$L$5134,$C34)+SUMIFS(Banco!$M$12:$M$5000,Banco!$B$12:$B$5000,LB$12,Banco!$K$12:$K$5000,$C34))*-1</f>
        <v>0</v>
      </c>
      <c r="LC34" s="101">
        <f>(SUMIFS(Caixa!$N$12:$N$5134,Caixa!$B$12:$B$5134,LC$12,Caixa!$L$12:$L$5134,$C34)+SUMIFS(Banco!$M$12:$M$5000,Banco!$B$12:$B$5000,LC$12,Banco!$K$12:$K$5000,$C34))*-1</f>
        <v>0</v>
      </c>
      <c r="LD34" s="101">
        <f>(SUMIFS(Caixa!$N$12:$N$5134,Caixa!$B$12:$B$5134,LD$12,Caixa!$L$12:$L$5134,$C34)+SUMIFS(Banco!$M$12:$M$5000,Banco!$B$12:$B$5000,LD$12,Banco!$K$12:$K$5000,$C34))*-1</f>
        <v>0</v>
      </c>
      <c r="LE34" s="102">
        <f t="shared" si="343"/>
        <v>0</v>
      </c>
      <c r="LF34" s="101">
        <f>(SUMIFS(Caixa!$N$12:$N$5134,Caixa!$B$12:$B$5134,LF$12,Caixa!$L$12:$L$5134,$C34)+SUMIFS(Banco!$M$12:$M$5000,Banco!$B$12:$B$5000,LF$12,Banco!$K$12:$K$5000,$C34))*-1</f>
        <v>0</v>
      </c>
      <c r="LG34" s="101">
        <f>(SUMIFS(Caixa!$N$12:$N$5134,Caixa!$B$12:$B$5134,LG$12,Caixa!$L$12:$L$5134,$C34)+SUMIFS(Banco!$M$12:$M$5000,Banco!$B$12:$B$5000,LG$12,Banco!$K$12:$K$5000,$C34))*-1</f>
        <v>0</v>
      </c>
      <c r="LH34" s="101">
        <f>(SUMIFS(Caixa!$N$12:$N$5134,Caixa!$B$12:$B$5134,LH$12,Caixa!$L$12:$L$5134,$C34)+SUMIFS(Banco!$M$12:$M$5000,Banco!$B$12:$B$5000,LH$12,Banco!$K$12:$K$5000,$C34))*-1</f>
        <v>0</v>
      </c>
      <c r="LI34" s="101">
        <f>(SUMIFS(Caixa!$N$12:$N$5134,Caixa!$B$12:$B$5134,LI$12,Caixa!$L$12:$L$5134,$C34)+SUMIFS(Banco!$M$12:$M$5000,Banco!$B$12:$B$5000,LI$12,Banco!$K$12:$K$5000,$C34))*-1</f>
        <v>0</v>
      </c>
      <c r="LJ34" s="101">
        <f>(SUMIFS(Caixa!$N$12:$N$5134,Caixa!$B$12:$B$5134,LJ$12,Caixa!$L$12:$L$5134,$C34)+SUMIFS(Banco!$M$12:$M$5000,Banco!$B$12:$B$5000,LJ$12,Banco!$K$12:$K$5000,$C34))*-1</f>
        <v>0</v>
      </c>
      <c r="LK34" s="101">
        <f>(SUMIFS(Caixa!$N$12:$N$5134,Caixa!$B$12:$B$5134,LK$12,Caixa!$L$12:$L$5134,$C34)+SUMIFS(Banco!$M$12:$M$5000,Banco!$B$12:$B$5000,LK$12,Banco!$K$12:$K$5000,$C34))*-1</f>
        <v>0</v>
      </c>
      <c r="LL34" s="101">
        <f>(SUMIFS(Caixa!$N$12:$N$5134,Caixa!$B$12:$B$5134,LL$12,Caixa!$L$12:$L$5134,$C34)+SUMIFS(Banco!$M$12:$M$5000,Banco!$B$12:$B$5000,LL$12,Banco!$K$12:$K$5000,$C34))*-1</f>
        <v>0</v>
      </c>
      <c r="LM34" s="101">
        <f>(SUMIFS(Caixa!$N$12:$N$5134,Caixa!$B$12:$B$5134,LM$12,Caixa!$L$12:$L$5134,$C34)+SUMIFS(Banco!$M$12:$M$5000,Banco!$B$12:$B$5000,LM$12,Banco!$K$12:$K$5000,$C34))*-1</f>
        <v>0</v>
      </c>
      <c r="LN34" s="101">
        <f>(SUMIFS(Caixa!$N$12:$N$5134,Caixa!$B$12:$B$5134,LN$12,Caixa!$L$12:$L$5134,$C34)+SUMIFS(Banco!$M$12:$M$5000,Banco!$B$12:$B$5000,LN$12,Banco!$K$12:$K$5000,$C34))*-1</f>
        <v>0</v>
      </c>
      <c r="LO34" s="101">
        <f>(SUMIFS(Caixa!$N$12:$N$5134,Caixa!$B$12:$B$5134,LO$12,Caixa!$L$12:$L$5134,$C34)+SUMIFS(Banco!$M$12:$M$5000,Banco!$B$12:$B$5000,LO$12,Banco!$K$12:$K$5000,$C34))*-1</f>
        <v>0</v>
      </c>
      <c r="LP34" s="101">
        <f>(SUMIFS(Caixa!$N$12:$N$5134,Caixa!$B$12:$B$5134,LP$12,Caixa!$L$12:$L$5134,$C34)+SUMIFS(Banco!$M$12:$M$5000,Banco!$B$12:$B$5000,LP$12,Banco!$K$12:$K$5000,$C34))*-1</f>
        <v>0</v>
      </c>
      <c r="LQ34" s="101">
        <f>(SUMIFS(Caixa!$N$12:$N$5134,Caixa!$B$12:$B$5134,LQ$12,Caixa!$L$12:$L$5134,$C34)+SUMIFS(Banco!$M$12:$M$5000,Banco!$B$12:$B$5000,LQ$12,Banco!$K$12:$K$5000,$C34))*-1</f>
        <v>0</v>
      </c>
      <c r="LR34" s="101">
        <f>(SUMIFS(Caixa!$N$12:$N$5134,Caixa!$B$12:$B$5134,LR$12,Caixa!$L$12:$L$5134,$C34)+SUMIFS(Banco!$M$12:$M$5000,Banco!$B$12:$B$5000,LR$12,Banco!$K$12:$K$5000,$C34))*-1</f>
        <v>0</v>
      </c>
      <c r="LS34" s="101">
        <f>(SUMIFS(Caixa!$N$12:$N$5134,Caixa!$B$12:$B$5134,LS$12,Caixa!$L$12:$L$5134,$C34)+SUMIFS(Banco!$M$12:$M$5000,Banco!$B$12:$B$5000,LS$12,Banco!$K$12:$K$5000,$C34))*-1</f>
        <v>0</v>
      </c>
      <c r="LT34" s="101">
        <f>(SUMIFS(Caixa!$N$12:$N$5134,Caixa!$B$12:$B$5134,LT$12,Caixa!$L$12:$L$5134,$C34)+SUMIFS(Banco!$M$12:$M$5000,Banco!$B$12:$B$5000,LT$12,Banco!$K$12:$K$5000,$C34))*-1</f>
        <v>0</v>
      </c>
      <c r="LU34" s="101">
        <f>(SUMIFS(Caixa!$N$12:$N$5134,Caixa!$B$12:$B$5134,LU$12,Caixa!$L$12:$L$5134,$C34)+SUMIFS(Banco!$M$12:$M$5000,Banco!$B$12:$B$5000,LU$12,Banco!$K$12:$K$5000,$C34))*-1</f>
        <v>0</v>
      </c>
      <c r="LV34" s="101">
        <f>(SUMIFS(Caixa!$N$12:$N$5134,Caixa!$B$12:$B$5134,LV$12,Caixa!$L$12:$L$5134,$C34)+SUMIFS(Banco!$M$12:$M$5000,Banco!$B$12:$B$5000,LV$12,Banco!$K$12:$K$5000,$C34))*-1</f>
        <v>0</v>
      </c>
      <c r="LW34" s="101">
        <f>(SUMIFS(Caixa!$N$12:$N$5134,Caixa!$B$12:$B$5134,LW$12,Caixa!$L$12:$L$5134,$C34)+SUMIFS(Banco!$M$12:$M$5000,Banco!$B$12:$B$5000,LW$12,Banco!$K$12:$K$5000,$C34))*-1</f>
        <v>0</v>
      </c>
      <c r="LX34" s="101">
        <f>(SUMIFS(Caixa!$N$12:$N$5134,Caixa!$B$12:$B$5134,LX$12,Caixa!$L$12:$L$5134,$C34)+SUMIFS(Banco!$M$12:$M$5000,Banco!$B$12:$B$5000,LX$12,Banco!$K$12:$K$5000,$C34))*-1</f>
        <v>0</v>
      </c>
      <c r="LY34" s="101">
        <f>(SUMIFS(Caixa!$N$12:$N$5134,Caixa!$B$12:$B$5134,LY$12,Caixa!$L$12:$L$5134,$C34)+SUMIFS(Banco!$M$12:$M$5000,Banco!$B$12:$B$5000,LY$12,Banco!$K$12:$K$5000,$C34))*-1</f>
        <v>0</v>
      </c>
      <c r="LZ34" s="101">
        <f>(SUMIFS(Caixa!$N$12:$N$5134,Caixa!$B$12:$B$5134,LZ$12,Caixa!$L$12:$L$5134,$C34)+SUMIFS(Banco!$M$12:$M$5000,Banco!$B$12:$B$5000,LZ$12,Banco!$K$12:$K$5000,$C34))*-1</f>
        <v>0</v>
      </c>
      <c r="MA34" s="101">
        <f>(SUMIFS(Caixa!$N$12:$N$5134,Caixa!$B$12:$B$5134,MA$12,Caixa!$L$12:$L$5134,$C34)+SUMIFS(Banco!$M$12:$M$5000,Banco!$B$12:$B$5000,MA$12,Banco!$K$12:$K$5000,$C34))*-1</f>
        <v>0</v>
      </c>
      <c r="MB34" s="101">
        <f>(SUMIFS(Caixa!$N$12:$N$5134,Caixa!$B$12:$B$5134,MB$12,Caixa!$L$12:$L$5134,$C34)+SUMIFS(Banco!$M$12:$M$5000,Banco!$B$12:$B$5000,MB$12,Banco!$K$12:$K$5000,$C34))*-1</f>
        <v>0</v>
      </c>
      <c r="MC34" s="101">
        <f>(SUMIFS(Caixa!$N$12:$N$5134,Caixa!$B$12:$B$5134,MC$12,Caixa!$L$12:$L$5134,$C34)+SUMIFS(Banco!$M$12:$M$5000,Banco!$B$12:$B$5000,MC$12,Banco!$K$12:$K$5000,$C34))*-1</f>
        <v>0</v>
      </c>
      <c r="MD34" s="101">
        <f>(SUMIFS(Caixa!$N$12:$N$5134,Caixa!$B$12:$B$5134,MD$12,Caixa!$L$12:$L$5134,$C34)+SUMIFS(Banco!$M$12:$M$5000,Banco!$B$12:$B$5000,MD$12,Banco!$K$12:$K$5000,$C34))*-1</f>
        <v>0</v>
      </c>
      <c r="ME34" s="101">
        <f>(SUMIFS(Caixa!$N$12:$N$5134,Caixa!$B$12:$B$5134,ME$12,Caixa!$L$12:$L$5134,$C34)+SUMIFS(Banco!$M$12:$M$5000,Banco!$B$12:$B$5000,ME$12,Banco!$K$12:$K$5000,$C34))*-1</f>
        <v>0</v>
      </c>
      <c r="MF34" s="101">
        <f>(SUMIFS(Caixa!$N$12:$N$5134,Caixa!$B$12:$B$5134,MF$12,Caixa!$L$12:$L$5134,$C34)+SUMIFS(Banco!$M$12:$M$5000,Banco!$B$12:$B$5000,MF$12,Banco!$K$12:$K$5000,$C34))*-1</f>
        <v>0</v>
      </c>
      <c r="MG34" s="101">
        <f>(SUMIFS(Caixa!$N$12:$N$5134,Caixa!$B$12:$B$5134,MG$12,Caixa!$L$12:$L$5134,$C34)+SUMIFS(Banco!$M$12:$M$5000,Banco!$B$12:$B$5000,MG$12,Banco!$K$12:$K$5000,$C34))*-1</f>
        <v>0</v>
      </c>
      <c r="MH34" s="101">
        <f>(SUMIFS(Caixa!$N$12:$N$5134,Caixa!$B$12:$B$5134,MH$12,Caixa!$L$12:$L$5134,$C34)+SUMIFS(Banco!$M$12:$M$5000,Banco!$B$12:$B$5000,MH$12,Banco!$K$12:$K$5000,$C34))*-1</f>
        <v>0</v>
      </c>
      <c r="MI34" s="101">
        <f>(SUMIFS(Caixa!$N$12:$N$5134,Caixa!$B$12:$B$5134,MI$12,Caixa!$L$12:$L$5134,$C34)+SUMIFS(Banco!$M$12:$M$5000,Banco!$B$12:$B$5000,MI$12,Banco!$K$12:$K$5000,$C34))*-1</f>
        <v>0</v>
      </c>
      <c r="MJ34" s="102">
        <f t="shared" si="337"/>
        <v>0</v>
      </c>
      <c r="MK34" s="101">
        <f>(SUMIFS(Caixa!$N$12:$N$5134,Caixa!$B$12:$B$5134,MK$12,Caixa!$L$12:$L$5134,$C34)+SUMIFS(Banco!$M$12:$M$5000,Banco!$B$12:$B$5000,MK$12,Banco!$K$12:$K$5000,$C34))*-1</f>
        <v>0</v>
      </c>
      <c r="ML34" s="101">
        <f>(SUMIFS(Caixa!$N$12:$N$5134,Caixa!$B$12:$B$5134,ML$12,Caixa!$L$12:$L$5134,$C34)+SUMIFS(Banco!$M$12:$M$5000,Banco!$B$12:$B$5000,ML$12,Banco!$K$12:$K$5000,$C34))*-1</f>
        <v>0</v>
      </c>
      <c r="MM34" s="101">
        <f>(SUMIFS(Caixa!$N$12:$N$5134,Caixa!$B$12:$B$5134,MM$12,Caixa!$L$12:$L$5134,$C34)+SUMIFS(Banco!$M$12:$M$5000,Banco!$B$12:$B$5000,MM$12,Banco!$K$12:$K$5000,$C34))*-1</f>
        <v>0</v>
      </c>
      <c r="MN34" s="101">
        <f>(SUMIFS(Caixa!$N$12:$N$5134,Caixa!$B$12:$B$5134,MN$12,Caixa!$L$12:$L$5134,$C34)+SUMIFS(Banco!$M$12:$M$5000,Banco!$B$12:$B$5000,MN$12,Banco!$K$12:$K$5000,$C34))*-1</f>
        <v>0</v>
      </c>
      <c r="MO34" s="101">
        <f>(SUMIFS(Caixa!$N$12:$N$5134,Caixa!$B$12:$B$5134,MO$12,Caixa!$L$12:$L$5134,$C34)+SUMIFS(Banco!$M$12:$M$5000,Banco!$B$12:$B$5000,MO$12,Banco!$K$12:$K$5000,$C34))*-1</f>
        <v>0</v>
      </c>
      <c r="MP34" s="101">
        <f>(SUMIFS(Caixa!$N$12:$N$5134,Caixa!$B$12:$B$5134,MP$12,Caixa!$L$12:$L$5134,$C34)+SUMIFS(Banco!$M$12:$M$5000,Banco!$B$12:$B$5000,MP$12,Banco!$K$12:$K$5000,$C34))*-1</f>
        <v>0</v>
      </c>
      <c r="MQ34" s="101">
        <f>(SUMIFS(Caixa!$N$12:$N$5134,Caixa!$B$12:$B$5134,MQ$12,Caixa!$L$12:$L$5134,$C34)+SUMIFS(Banco!$M$12:$M$5000,Banco!$B$12:$B$5000,MQ$12,Banco!$K$12:$K$5000,$C34))*-1</f>
        <v>0</v>
      </c>
      <c r="MR34" s="101">
        <f>(SUMIFS(Caixa!$N$12:$N$5134,Caixa!$B$12:$B$5134,MR$12,Caixa!$L$12:$L$5134,$C34)+SUMIFS(Banco!$M$12:$M$5000,Banco!$B$12:$B$5000,MR$12,Banco!$K$12:$K$5000,$C34))*-1</f>
        <v>0</v>
      </c>
      <c r="MS34" s="101">
        <f>(SUMIFS(Caixa!$N$12:$N$5134,Caixa!$B$12:$B$5134,MS$12,Caixa!$L$12:$L$5134,$C34)+SUMIFS(Banco!$M$12:$M$5000,Banco!$B$12:$B$5000,MS$12,Banco!$K$12:$K$5000,$C34))*-1</f>
        <v>0</v>
      </c>
      <c r="MT34" s="101">
        <f>(SUMIFS(Caixa!$N$12:$N$5134,Caixa!$B$12:$B$5134,MT$12,Caixa!$L$12:$L$5134,$C34)+SUMIFS(Banco!$M$12:$M$5000,Banco!$B$12:$B$5000,MT$12,Banco!$K$12:$K$5000,$C34))*-1</f>
        <v>0</v>
      </c>
      <c r="MU34" s="101">
        <f>(SUMIFS(Caixa!$N$12:$N$5134,Caixa!$B$12:$B$5134,MU$12,Caixa!$L$12:$L$5134,$C34)+SUMIFS(Banco!$M$12:$M$5000,Banco!$B$12:$B$5000,MU$12,Banco!$K$12:$K$5000,$C34))*-1</f>
        <v>0</v>
      </c>
      <c r="MV34" s="101">
        <f>(SUMIFS(Caixa!$N$12:$N$5134,Caixa!$B$12:$B$5134,MV$12,Caixa!$L$12:$L$5134,$C34)+SUMIFS(Banco!$M$12:$M$5000,Banco!$B$12:$B$5000,MV$12,Banco!$K$12:$K$5000,$C34))*-1</f>
        <v>0</v>
      </c>
      <c r="MW34" s="101">
        <f>(SUMIFS(Caixa!$N$12:$N$5134,Caixa!$B$12:$B$5134,MW$12,Caixa!$L$12:$L$5134,$C34)+SUMIFS(Banco!$M$12:$M$5000,Banco!$B$12:$B$5000,MW$12,Banco!$K$12:$K$5000,$C34))*-1</f>
        <v>0</v>
      </c>
      <c r="MX34" s="101">
        <f>(SUMIFS(Caixa!$N$12:$N$5134,Caixa!$B$12:$B$5134,MX$12,Caixa!$L$12:$L$5134,$C34)+SUMIFS(Banco!$M$12:$M$5000,Banco!$B$12:$B$5000,MX$12,Banco!$K$12:$K$5000,$C34))*-1</f>
        <v>0</v>
      </c>
      <c r="MY34" s="101">
        <f>(SUMIFS(Caixa!$N$12:$N$5134,Caixa!$B$12:$B$5134,MY$12,Caixa!$L$12:$L$5134,$C34)+SUMIFS(Banco!$M$12:$M$5000,Banco!$B$12:$B$5000,MY$12,Banco!$K$12:$K$5000,$C34))*-1</f>
        <v>0</v>
      </c>
      <c r="MZ34" s="101">
        <f>(SUMIFS(Caixa!$N$12:$N$5134,Caixa!$B$12:$B$5134,MZ$12,Caixa!$L$12:$L$5134,$C34)+SUMIFS(Banco!$M$12:$M$5000,Banco!$B$12:$B$5000,MZ$12,Banco!$K$12:$K$5000,$C34))*-1</f>
        <v>0</v>
      </c>
      <c r="NA34" s="101">
        <f>(SUMIFS(Caixa!$N$12:$N$5134,Caixa!$B$12:$B$5134,NA$12,Caixa!$L$12:$L$5134,$C34)+SUMIFS(Banco!$M$12:$M$5000,Banco!$B$12:$B$5000,NA$12,Banco!$K$12:$K$5000,$C34))*-1</f>
        <v>0</v>
      </c>
      <c r="NB34" s="101">
        <f>(SUMIFS(Caixa!$N$12:$N$5134,Caixa!$B$12:$B$5134,NB$12,Caixa!$L$12:$L$5134,$C34)+SUMIFS(Banco!$M$12:$M$5000,Banco!$B$12:$B$5000,NB$12,Banco!$K$12:$K$5000,$C34))*-1</f>
        <v>0</v>
      </c>
      <c r="NC34" s="101">
        <f>(SUMIFS(Caixa!$N$12:$N$5134,Caixa!$B$12:$B$5134,NC$12,Caixa!$L$12:$L$5134,$C34)+SUMIFS(Banco!$M$12:$M$5000,Banco!$B$12:$B$5000,NC$12,Banco!$K$12:$K$5000,$C34))*-1</f>
        <v>0</v>
      </c>
      <c r="ND34" s="101">
        <f>(SUMIFS(Caixa!$N$12:$N$5134,Caixa!$B$12:$B$5134,ND$12,Caixa!$L$12:$L$5134,$C34)+SUMIFS(Banco!$M$12:$M$5000,Banco!$B$12:$B$5000,ND$12,Banco!$K$12:$K$5000,$C34))*-1</f>
        <v>0</v>
      </c>
      <c r="NE34" s="101">
        <f>(SUMIFS(Caixa!$N$12:$N$5134,Caixa!$B$12:$B$5134,NE$12,Caixa!$L$12:$L$5134,$C34)+SUMIFS(Banco!$M$12:$M$5000,Banco!$B$12:$B$5000,NE$12,Banco!$K$12:$K$5000,$C34))*-1</f>
        <v>0</v>
      </c>
      <c r="NF34" s="101">
        <f>(SUMIFS(Caixa!$N$12:$N$5134,Caixa!$B$12:$B$5134,NF$12,Caixa!$L$12:$L$5134,$C34)+SUMIFS(Banco!$M$12:$M$5000,Banco!$B$12:$B$5000,NF$12,Banco!$K$12:$K$5000,$C34))*-1</f>
        <v>0</v>
      </c>
      <c r="NG34" s="101">
        <f>(SUMIFS(Caixa!$N$12:$N$5134,Caixa!$B$12:$B$5134,NG$12,Caixa!$L$12:$L$5134,$C34)+SUMIFS(Banco!$M$12:$M$5000,Banco!$B$12:$B$5000,NG$12,Banco!$K$12:$K$5000,$C34))*-1</f>
        <v>0</v>
      </c>
      <c r="NH34" s="101">
        <f>(SUMIFS(Caixa!$N$12:$N$5134,Caixa!$B$12:$B$5134,NH$12,Caixa!$L$12:$L$5134,$C34)+SUMIFS(Banco!$M$12:$M$5000,Banco!$B$12:$B$5000,NH$12,Banco!$K$12:$K$5000,$C34))*-1</f>
        <v>0</v>
      </c>
      <c r="NI34" s="101">
        <f>(SUMIFS(Caixa!$N$12:$N$5134,Caixa!$B$12:$B$5134,NI$12,Caixa!$L$12:$L$5134,$C34)+SUMIFS(Banco!$M$12:$M$5000,Banco!$B$12:$B$5000,NI$12,Banco!$K$12:$K$5000,$C34))*-1</f>
        <v>0</v>
      </c>
      <c r="NJ34" s="101">
        <f>(SUMIFS(Caixa!$N$12:$N$5134,Caixa!$B$12:$B$5134,NJ$12,Caixa!$L$12:$L$5134,$C34)+SUMIFS(Banco!$M$12:$M$5000,Banco!$B$12:$B$5000,NJ$12,Banco!$K$12:$K$5000,$C34))*-1</f>
        <v>0</v>
      </c>
      <c r="NK34" s="101">
        <f>(SUMIFS(Caixa!$N$12:$N$5134,Caixa!$B$12:$B$5134,NK$12,Caixa!$L$12:$L$5134,$C34)+SUMIFS(Banco!$M$12:$M$5000,Banco!$B$12:$B$5000,NK$12,Banco!$K$12:$K$5000,$C34))*-1</f>
        <v>0</v>
      </c>
      <c r="NL34" s="101">
        <f>(SUMIFS(Caixa!$N$12:$N$5134,Caixa!$B$12:$B$5134,NL$12,Caixa!$L$12:$L$5134,$C34)+SUMIFS(Banco!$M$12:$M$5000,Banco!$B$12:$B$5000,NL$12,Banco!$K$12:$K$5000,$C34))*-1</f>
        <v>0</v>
      </c>
      <c r="NM34" s="101">
        <f>(SUMIFS(Caixa!$N$12:$N$5134,Caixa!$B$12:$B$5134,NM$12,Caixa!$L$12:$L$5134,$C34)+SUMIFS(Banco!$M$12:$M$5000,Banco!$B$12:$B$5000,NM$12,Banco!$K$12:$K$5000,$C34))*-1</f>
        <v>0</v>
      </c>
      <c r="NN34" s="101">
        <f>(SUMIFS(Caixa!$N$12:$N$5134,Caixa!$B$12:$B$5134,NN$12,Caixa!$L$12:$L$5134,$C34)+SUMIFS(Banco!$M$12:$M$5000,Banco!$B$12:$B$5000,NN$12,Banco!$K$12:$K$5000,$C34))*-1</f>
        <v>0</v>
      </c>
      <c r="NO34" s="101">
        <f>(SUMIFS(Caixa!$N$12:$N$5134,Caixa!$B$12:$B$5134,NO$12,Caixa!$L$12:$L$5134,$C34)+SUMIFS(Banco!$M$12:$M$5000,Banco!$B$12:$B$5000,NO$12,Banco!$K$12:$K$5000,$C34))*-1</f>
        <v>0</v>
      </c>
      <c r="NP34" s="102">
        <f t="shared" si="344"/>
        <v>0</v>
      </c>
    </row>
    <row r="35" spans="2:380" hidden="1" outlineLevel="1" x14ac:dyDescent="0.2">
      <c r="B35" s="100" t="str">
        <f>VLOOKUP(C35,Tabela2[[#All],[Cd e desc cta Financeira]:[Tipo]],4,FALSE)</f>
        <v>Gastos Fixos</v>
      </c>
      <c r="C35" s="100" t="s">
        <v>203</v>
      </c>
      <c r="D35" s="101">
        <f>(SUMIFS(Caixa!$N$12:$N$5134,Caixa!$B$12:$B$5134,D$12,Caixa!$L$12:$L$5134,$C35)+SUMIFS(Banco!$M$12:$M$5000,Banco!$B$12:$B$5000,D$12,Banco!$K$12:$K$5000,$C35))*-1</f>
        <v>0</v>
      </c>
      <c r="E35" s="101">
        <f>(SUMIFS(Caixa!$N$12:$N$5134,Caixa!$B$12:$B$5134,E$12,Caixa!$L$12:$L$5134,$C35)+SUMIFS(Banco!$M$12:$M$5000,Banco!$B$12:$B$5000,E$12,Banco!$K$12:$K$5000,$C35))*-1</f>
        <v>0</v>
      </c>
      <c r="F35" s="101">
        <f>(SUMIFS(Caixa!$N$12:$N$5134,Caixa!$B$12:$B$5134,F$12,Caixa!$L$12:$L$5134,$C35)+SUMIFS(Banco!$M$12:$M$5000,Banco!$B$12:$B$5000,F$12,Banco!$K$12:$K$5000,$C35))*-1</f>
        <v>0</v>
      </c>
      <c r="G35" s="101">
        <f>(SUMIFS(Caixa!$N$12:$N$5134,Caixa!$B$12:$B$5134,G$12,Caixa!$L$12:$L$5134,$C35)+SUMIFS(Banco!$M$12:$M$5000,Banco!$B$12:$B$5000,G$12,Banco!$K$12:$K$5000,$C35))*-1</f>
        <v>0</v>
      </c>
      <c r="H35" s="101">
        <f>(SUMIFS(Caixa!$N$12:$N$5134,Caixa!$B$12:$B$5134,H$12,Caixa!$L$12:$L$5134,$C35)+SUMIFS(Banco!$M$12:$M$5000,Banco!$B$12:$B$5000,H$12,Banco!$K$12:$K$5000,$C35))*-1</f>
        <v>0</v>
      </c>
      <c r="I35" s="101">
        <f>(SUMIFS(Caixa!$N$12:$N$5134,Caixa!$B$12:$B$5134,I$12,Caixa!$L$12:$L$5134,$C35)+SUMIFS(Banco!$M$12:$M$5000,Banco!$B$12:$B$5000,I$12,Banco!$K$12:$K$5000,$C35))*-1</f>
        <v>0</v>
      </c>
      <c r="J35" s="101">
        <f>(SUMIFS(Caixa!$N$12:$N$5134,Caixa!$B$12:$B$5134,J$12,Caixa!$L$12:$L$5134,$C35)+SUMIFS(Banco!$M$12:$M$5000,Banco!$B$12:$B$5000,J$12,Banco!$K$12:$K$5000,$C35))*-1</f>
        <v>0</v>
      </c>
      <c r="K35" s="101">
        <f>(SUMIFS(Caixa!$N$12:$N$5134,Caixa!$B$12:$B$5134,K$12,Caixa!$L$12:$L$5134,$C35)+SUMIFS(Banco!$M$12:$M$5000,Banco!$B$12:$B$5000,K$12,Banco!$K$12:$K$5000,$C35))*-1</f>
        <v>0</v>
      </c>
      <c r="L35" s="101">
        <f>(SUMIFS(Caixa!$N$12:$N$5134,Caixa!$B$12:$B$5134,L$12,Caixa!$L$12:$L$5134,$C35)+SUMIFS(Banco!$M$12:$M$5000,Banco!$B$12:$B$5000,L$12,Banco!$K$12:$K$5000,$C35))*-1</f>
        <v>0</v>
      </c>
      <c r="M35" s="101">
        <f>(SUMIFS(Caixa!$N$12:$N$5134,Caixa!$B$12:$B$5134,M$12,Caixa!$L$12:$L$5134,$C35)+SUMIFS(Banco!$M$12:$M$5000,Banco!$B$12:$B$5000,M$12,Banco!$K$12:$K$5000,$C35))*-1</f>
        <v>0</v>
      </c>
      <c r="N35" s="101">
        <f>(SUMIFS(Caixa!$N$12:$N$5134,Caixa!$B$12:$B$5134,N$12,Caixa!$L$12:$L$5134,$C35)+SUMIFS(Banco!$M$12:$M$5000,Banco!$B$12:$B$5000,N$12,Banco!$K$12:$K$5000,$C35))*-1</f>
        <v>0</v>
      </c>
      <c r="O35" s="101">
        <f>(SUMIFS(Caixa!$N$12:$N$5134,Caixa!$B$12:$B$5134,O$12,Caixa!$L$12:$L$5134,$C35)+SUMIFS(Banco!$M$12:$M$5000,Banco!$B$12:$B$5000,O$12,Banco!$K$12:$K$5000,$C35))*-1</f>
        <v>0</v>
      </c>
      <c r="P35" s="101">
        <f>(SUMIFS(Caixa!$N$12:$N$5134,Caixa!$B$12:$B$5134,P$12,Caixa!$L$12:$L$5134,$C35)+SUMIFS(Banco!$M$12:$M$5000,Banco!$B$12:$B$5000,P$12,Banco!$K$12:$K$5000,$C35))*-1</f>
        <v>0</v>
      </c>
      <c r="Q35" s="101">
        <f>(SUMIFS(Caixa!$N$12:$N$5134,Caixa!$B$12:$B$5134,Q$12,Caixa!$L$12:$L$5134,$C35)+SUMIFS(Banco!$M$12:$M$5000,Banco!$B$12:$B$5000,Q$12,Banco!$K$12:$K$5000,$C35))*-1</f>
        <v>0</v>
      </c>
      <c r="R35" s="101">
        <f>(SUMIFS(Caixa!$N$12:$N$5134,Caixa!$B$12:$B$5134,R$12,Caixa!$L$12:$L$5134,$C35)+SUMIFS(Banco!$M$12:$M$5000,Banco!$B$12:$B$5000,R$12,Banco!$K$12:$K$5000,$C35))*-1</f>
        <v>0</v>
      </c>
      <c r="S35" s="101">
        <f>(SUMIFS(Caixa!$N$12:$N$5134,Caixa!$B$12:$B$5134,S$12,Caixa!$L$12:$L$5134,$C35)+SUMIFS(Banco!$M$12:$M$5000,Banco!$B$12:$B$5000,S$12,Banco!$K$12:$K$5000,$C35))*-1</f>
        <v>0</v>
      </c>
      <c r="T35" s="101">
        <f>(SUMIFS(Caixa!$N$12:$N$5134,Caixa!$B$12:$B$5134,T$12,Caixa!$L$12:$L$5134,$C35)+SUMIFS(Banco!$M$12:$M$5000,Banco!$B$12:$B$5000,T$12,Banco!$K$12:$K$5000,$C35))*-1</f>
        <v>0</v>
      </c>
      <c r="U35" s="101">
        <f>(SUMIFS(Caixa!$N$12:$N$5134,Caixa!$B$12:$B$5134,U$12,Caixa!$L$12:$L$5134,$C35)+SUMIFS(Banco!$M$12:$M$5000,Banco!$B$12:$B$5000,U$12,Banco!$K$12:$K$5000,$C35))*-1</f>
        <v>0</v>
      </c>
      <c r="V35" s="101">
        <f>(SUMIFS(Caixa!$N$12:$N$5134,Caixa!$B$12:$B$5134,V$12,Caixa!$L$12:$L$5134,$C35)+SUMIFS(Banco!$M$12:$M$5000,Banco!$B$12:$B$5000,V$12,Banco!$K$12:$K$5000,$C35))*-1</f>
        <v>0</v>
      </c>
      <c r="W35" s="101">
        <f>(SUMIFS(Caixa!$N$12:$N$5134,Caixa!$B$12:$B$5134,W$12,Caixa!$L$12:$L$5134,$C35)+SUMIFS(Banco!$M$12:$M$5000,Banco!$B$12:$B$5000,W$12,Banco!$K$12:$K$5000,$C35))*-1</f>
        <v>0</v>
      </c>
      <c r="X35" s="101">
        <f>(SUMIFS(Caixa!$N$12:$N$5134,Caixa!$B$12:$B$5134,X$12,Caixa!$L$12:$L$5134,$C35)+SUMIFS(Banco!$M$12:$M$5000,Banco!$B$12:$B$5000,X$12,Banco!$K$12:$K$5000,$C35))*-1</f>
        <v>0</v>
      </c>
      <c r="Y35" s="101">
        <f>(SUMIFS(Caixa!$N$12:$N$5134,Caixa!$B$12:$B$5134,Y$12,Caixa!$L$12:$L$5134,$C35)+SUMIFS(Banco!$M$12:$M$5000,Banco!$B$12:$B$5000,Y$12,Banco!$K$12:$K$5000,$C35))*-1</f>
        <v>0</v>
      </c>
      <c r="Z35" s="101">
        <f>(SUMIFS(Caixa!$N$12:$N$5134,Caixa!$B$12:$B$5134,Z$12,Caixa!$L$12:$L$5134,$C35)+SUMIFS(Banco!$M$12:$M$5000,Banco!$B$12:$B$5000,Z$12,Banco!$K$12:$K$5000,$C35))*-1</f>
        <v>0</v>
      </c>
      <c r="AA35" s="101">
        <f>(SUMIFS(Caixa!$N$12:$N$5134,Caixa!$B$12:$B$5134,AA$12,Caixa!$L$12:$L$5134,$C35)+SUMIFS(Banco!$M$12:$M$5000,Banco!$B$12:$B$5000,AA$12,Banco!$K$12:$K$5000,$C35))*-1</f>
        <v>0</v>
      </c>
      <c r="AB35" s="101">
        <f>(SUMIFS(Caixa!$N$12:$N$5134,Caixa!$B$12:$B$5134,AB$12,Caixa!$L$12:$L$5134,$C35)+SUMIFS(Banco!$M$12:$M$5000,Banco!$B$12:$B$5000,AB$12,Banco!$K$12:$K$5000,$C35))*-1</f>
        <v>0</v>
      </c>
      <c r="AC35" s="101">
        <f>(SUMIFS(Caixa!$N$12:$N$5134,Caixa!$B$12:$B$5134,AC$12,Caixa!$L$12:$L$5134,$C35)+SUMIFS(Banco!$M$12:$M$5000,Banco!$B$12:$B$5000,AC$12,Banco!$K$12:$K$5000,$C35))*-1</f>
        <v>0</v>
      </c>
      <c r="AD35" s="101">
        <f>(SUMIFS(Caixa!$N$12:$N$5134,Caixa!$B$12:$B$5134,AD$12,Caixa!$L$12:$L$5134,$C35)+SUMIFS(Banco!$M$12:$M$5000,Banco!$B$12:$B$5000,AD$12,Banco!$K$12:$K$5000,$C35))*-1</f>
        <v>0</v>
      </c>
      <c r="AE35" s="101">
        <f>(SUMIFS(Caixa!$N$12:$N$5134,Caixa!$B$12:$B$5134,AE$12,Caixa!$L$12:$L$5134,$C35)+SUMIFS(Banco!$M$12:$M$5000,Banco!$B$12:$B$5000,AE$12,Banco!$K$12:$K$5000,$C35))*-1</f>
        <v>0</v>
      </c>
      <c r="AF35" s="101">
        <f>(SUMIFS(Caixa!$N$12:$N$5134,Caixa!$B$12:$B$5134,AF$12,Caixa!$L$12:$L$5134,$C35)+SUMIFS(Banco!$M$12:$M$5000,Banco!$B$12:$B$5000,AF$12,Banco!$K$12:$K$5000,$C35))*-1</f>
        <v>0</v>
      </c>
      <c r="AG35" s="101">
        <f>(SUMIFS(Caixa!$N$12:$N$5134,Caixa!$B$12:$B$5134,AG$12,Caixa!$L$12:$L$5134,$C35)+SUMIFS(Banco!$M$12:$M$5000,Banco!$B$12:$B$5000,AG$12,Banco!$K$12:$K$5000,$C35))*-1</f>
        <v>0</v>
      </c>
      <c r="AH35" s="101">
        <f>(SUMIFS(Caixa!$N$12:$N$5134,Caixa!$B$12:$B$5134,AH$12,Caixa!$L$12:$L$5134,$C35)+SUMIFS(Banco!$M$12:$M$5000,Banco!$B$12:$B$5000,AH$12,Banco!$K$12:$K$5000,$C35))*-1</f>
        <v>0</v>
      </c>
      <c r="AI35" s="102">
        <f t="shared" si="338"/>
        <v>0</v>
      </c>
      <c r="AJ35" s="101">
        <f>(SUMIFS(Caixa!$N$12:$N$5134,Caixa!$B$12:$B$5134,AJ$12,Caixa!$L$12:$L$5134,$C35)+SUMIFS(Banco!$M$12:$M$5000,Banco!$B$12:$B$5000,AJ$12,Banco!$K$12:$K$5000,$C35))*-1</f>
        <v>0</v>
      </c>
      <c r="AK35" s="101">
        <f>(SUMIFS(Caixa!$N$12:$N$5134,Caixa!$B$12:$B$5134,AK$12,Caixa!$L$12:$L$5134,$C35)+SUMIFS(Banco!$M$12:$M$5000,Banco!$B$12:$B$5000,AK$12,Banco!$K$12:$K$5000,$C35))*-1</f>
        <v>0</v>
      </c>
      <c r="AL35" s="101">
        <f>(SUMIFS(Caixa!$N$12:$N$5134,Caixa!$B$12:$B$5134,AL$12,Caixa!$L$12:$L$5134,$C35)+SUMIFS(Banco!$M$12:$M$5000,Banco!$B$12:$B$5000,AL$12,Banco!$K$12:$K$5000,$C35))*-1</f>
        <v>0</v>
      </c>
      <c r="AM35" s="101">
        <f>(SUMIFS(Caixa!$N$12:$N$5134,Caixa!$B$12:$B$5134,AM$12,Caixa!$L$12:$L$5134,$C35)+SUMIFS(Banco!$M$12:$M$5000,Banco!$B$12:$B$5000,AM$12,Banco!$K$12:$K$5000,$C35))*-1</f>
        <v>0</v>
      </c>
      <c r="AN35" s="101">
        <f>(SUMIFS(Caixa!$N$12:$N$5134,Caixa!$B$12:$B$5134,AN$12,Caixa!$L$12:$L$5134,$C35)+SUMIFS(Banco!$M$12:$M$5000,Banco!$B$12:$B$5000,AN$12,Banco!$K$12:$K$5000,$C35))*-1</f>
        <v>0</v>
      </c>
      <c r="AO35" s="101">
        <f>(SUMIFS(Caixa!$N$12:$N$5134,Caixa!$B$12:$B$5134,AO$12,Caixa!$L$12:$L$5134,$C35)+SUMIFS(Banco!$M$12:$M$5000,Banco!$B$12:$B$5000,AO$12,Banco!$K$12:$K$5000,$C35))*-1</f>
        <v>0</v>
      </c>
      <c r="AP35" s="101">
        <f>(SUMIFS(Caixa!$N$12:$N$5134,Caixa!$B$12:$B$5134,AP$12,Caixa!$L$12:$L$5134,$C35)+SUMIFS(Banco!$M$12:$M$5000,Banco!$B$12:$B$5000,AP$12,Banco!$K$12:$K$5000,$C35))*-1</f>
        <v>0</v>
      </c>
      <c r="AQ35" s="101">
        <f>(SUMIFS(Caixa!$N$12:$N$5134,Caixa!$B$12:$B$5134,AQ$12,Caixa!$L$12:$L$5134,$C35)+SUMIFS(Banco!$M$12:$M$5000,Banco!$B$12:$B$5000,AQ$12,Banco!$K$12:$K$5000,$C35))*-1</f>
        <v>0</v>
      </c>
      <c r="AR35" s="101">
        <f>(SUMIFS(Caixa!$N$12:$N$5134,Caixa!$B$12:$B$5134,AR$12,Caixa!$L$12:$L$5134,$C35)+SUMIFS(Banco!$M$12:$M$5000,Banco!$B$12:$B$5000,AR$12,Banco!$K$12:$K$5000,$C35))*-1</f>
        <v>0</v>
      </c>
      <c r="AS35" s="101">
        <f>(SUMIFS(Caixa!$N$12:$N$5134,Caixa!$B$12:$B$5134,AS$12,Caixa!$L$12:$L$5134,$C35)+SUMIFS(Banco!$M$12:$M$5000,Banco!$B$12:$B$5000,AS$12,Banco!$K$12:$K$5000,$C35))*-1</f>
        <v>0</v>
      </c>
      <c r="AT35" s="101">
        <f>(SUMIFS(Caixa!$N$12:$N$5134,Caixa!$B$12:$B$5134,AT$12,Caixa!$L$12:$L$5134,$C35)+SUMIFS(Banco!$M$12:$M$5000,Banco!$B$12:$B$5000,AT$12,Banco!$K$12:$K$5000,$C35))*-1</f>
        <v>0</v>
      </c>
      <c r="AU35" s="101">
        <f>(SUMIFS(Caixa!$N$12:$N$5134,Caixa!$B$12:$B$5134,AU$12,Caixa!$L$12:$L$5134,$C35)+SUMIFS(Banco!$M$12:$M$5000,Banco!$B$12:$B$5000,AU$12,Banco!$K$12:$K$5000,$C35))*-1</f>
        <v>0</v>
      </c>
      <c r="AV35" s="101">
        <f>(SUMIFS(Caixa!$N$12:$N$5134,Caixa!$B$12:$B$5134,AV$12,Caixa!$L$12:$L$5134,$C35)+SUMIFS(Banco!$M$12:$M$5000,Banco!$B$12:$B$5000,AV$12,Banco!$K$12:$K$5000,$C35))*-1</f>
        <v>0</v>
      </c>
      <c r="AW35" s="101">
        <f>(SUMIFS(Caixa!$N$12:$N$5134,Caixa!$B$12:$B$5134,AW$12,Caixa!$L$12:$L$5134,$C35)+SUMIFS(Banco!$M$12:$M$5000,Banco!$B$12:$B$5000,AW$12,Banco!$K$12:$K$5000,$C35))*-1</f>
        <v>0</v>
      </c>
      <c r="AX35" s="101">
        <f>(SUMIFS(Caixa!$N$12:$N$5134,Caixa!$B$12:$B$5134,AX$12,Caixa!$L$12:$L$5134,$C35)+SUMIFS(Banco!$M$12:$M$5000,Banco!$B$12:$B$5000,AX$12,Banco!$K$12:$K$5000,$C35))*-1</f>
        <v>0</v>
      </c>
      <c r="AY35" s="101">
        <f>(SUMIFS(Caixa!$N$12:$N$5134,Caixa!$B$12:$B$5134,AY$12,Caixa!$L$12:$L$5134,$C35)+SUMIFS(Banco!$M$12:$M$5000,Banco!$B$12:$B$5000,AY$12,Banco!$K$12:$K$5000,$C35))*-1</f>
        <v>0</v>
      </c>
      <c r="AZ35" s="101">
        <f>(SUMIFS(Caixa!$N$12:$N$5134,Caixa!$B$12:$B$5134,AZ$12,Caixa!$L$12:$L$5134,$C35)+SUMIFS(Banco!$M$12:$M$5000,Banco!$B$12:$B$5000,AZ$12,Banco!$K$12:$K$5000,$C35))*-1</f>
        <v>0</v>
      </c>
      <c r="BA35" s="101">
        <f>(SUMIFS(Caixa!$N$12:$N$5134,Caixa!$B$12:$B$5134,BA$12,Caixa!$L$12:$L$5134,$C35)+SUMIFS(Banco!$M$12:$M$5000,Banco!$B$12:$B$5000,BA$12,Banco!$K$12:$K$5000,$C35))*-1</f>
        <v>0</v>
      </c>
      <c r="BB35" s="101">
        <f>(SUMIFS(Caixa!$N$12:$N$5134,Caixa!$B$12:$B$5134,BB$12,Caixa!$L$12:$L$5134,$C35)+SUMIFS(Banco!$M$12:$M$5000,Banco!$B$12:$B$5000,BB$12,Banco!$K$12:$K$5000,$C35))*-1</f>
        <v>0</v>
      </c>
      <c r="BC35" s="101">
        <f>(SUMIFS(Caixa!$N$12:$N$5134,Caixa!$B$12:$B$5134,BC$12,Caixa!$L$12:$L$5134,$C35)+SUMIFS(Banco!$M$12:$M$5000,Banco!$B$12:$B$5000,BC$12,Banco!$K$12:$K$5000,$C35))*-1</f>
        <v>0</v>
      </c>
      <c r="BD35" s="101">
        <f>(SUMIFS(Caixa!$N$12:$N$5134,Caixa!$B$12:$B$5134,BD$12,Caixa!$L$12:$L$5134,$C35)+SUMIFS(Banco!$M$12:$M$5000,Banco!$B$12:$B$5000,BD$12,Banco!$K$12:$K$5000,$C35))*-1</f>
        <v>0</v>
      </c>
      <c r="BE35" s="101">
        <f>(SUMIFS(Caixa!$N$12:$N$5134,Caixa!$B$12:$B$5134,BE$12,Caixa!$L$12:$L$5134,$C35)+SUMIFS(Banco!$M$12:$M$5000,Banco!$B$12:$B$5000,BE$12,Banco!$K$12:$K$5000,$C35))*-1</f>
        <v>0</v>
      </c>
      <c r="BF35" s="101">
        <f>(SUMIFS(Caixa!$N$12:$N$5134,Caixa!$B$12:$B$5134,BF$12,Caixa!$L$12:$L$5134,$C35)+SUMIFS(Banco!$M$12:$M$5000,Banco!$B$12:$B$5000,BF$12,Banco!$K$12:$K$5000,$C35))*-1</f>
        <v>0</v>
      </c>
      <c r="BG35" s="101">
        <f>(SUMIFS(Caixa!$N$12:$N$5134,Caixa!$B$12:$B$5134,BG$12,Caixa!$L$12:$L$5134,$C35)+SUMIFS(Banco!$M$12:$M$5000,Banco!$B$12:$B$5000,BG$12,Banco!$K$12:$K$5000,$C35))*-1</f>
        <v>0</v>
      </c>
      <c r="BH35" s="101">
        <f>(SUMIFS(Caixa!$N$12:$N$5134,Caixa!$B$12:$B$5134,BH$12,Caixa!$L$12:$L$5134,$C35)+SUMIFS(Banco!$M$12:$M$5000,Banco!$B$12:$B$5000,BH$12,Banco!$K$12:$K$5000,$C35))*-1</f>
        <v>0</v>
      </c>
      <c r="BI35" s="101">
        <f>(SUMIFS(Caixa!$N$12:$N$5134,Caixa!$B$12:$B$5134,BI$12,Caixa!$L$12:$L$5134,$C35)+SUMIFS(Banco!$M$12:$M$5000,Banco!$B$12:$B$5000,BI$12,Banco!$K$12:$K$5000,$C35))*-1</f>
        <v>0</v>
      </c>
      <c r="BJ35" s="101">
        <f>(SUMIFS(Caixa!$N$12:$N$5134,Caixa!$B$12:$B$5134,BJ$12,Caixa!$L$12:$L$5134,$C35)+SUMIFS(Banco!$M$12:$M$5000,Banco!$B$12:$B$5000,BJ$12,Banco!$K$12:$K$5000,$C35))*-1</f>
        <v>0</v>
      </c>
      <c r="BK35" s="101">
        <f>(SUMIFS(Caixa!$N$12:$N$5134,Caixa!$B$12:$B$5134,BK$12,Caixa!$L$12:$L$5134,$C35)+SUMIFS(Banco!$M$12:$M$5000,Banco!$B$12:$B$5000,BK$12,Banco!$K$12:$K$5000,$C35))*-1</f>
        <v>0</v>
      </c>
      <c r="BL35" s="102">
        <f t="shared" si="333"/>
        <v>0</v>
      </c>
      <c r="BM35" s="101">
        <f>(SUMIFS(Caixa!$N$12:$N$5134,Caixa!$B$12:$B$5134,BM$12,Caixa!$L$12:$L$5134,$C35)+SUMIFS(Banco!$M$12:$M$5000,Banco!$B$12:$B$5000,BM$12,Banco!$K$12:$K$5000,$C35))*-1</f>
        <v>0</v>
      </c>
      <c r="BN35" s="101">
        <f>(SUMIFS(Caixa!$N$12:$N$5134,Caixa!$B$12:$B$5134,BN$12,Caixa!$L$12:$L$5134,$C35)+SUMIFS(Banco!$M$12:$M$5000,Banco!$B$12:$B$5000,BN$12,Banco!$K$12:$K$5000,$C35))*-1</f>
        <v>0</v>
      </c>
      <c r="BO35" s="101">
        <f>(SUMIFS(Caixa!$N$12:$N$5134,Caixa!$B$12:$B$5134,BO$12,Caixa!$L$12:$L$5134,$C35)+SUMIFS(Banco!$M$12:$M$5000,Banco!$B$12:$B$5000,BO$12,Banco!$K$12:$K$5000,$C35))*-1</f>
        <v>0</v>
      </c>
      <c r="BP35" s="101">
        <f>(SUMIFS(Caixa!$N$12:$N$5134,Caixa!$B$12:$B$5134,BP$12,Caixa!$L$12:$L$5134,$C35)+SUMIFS(Banco!$M$12:$M$5000,Banco!$B$12:$B$5000,BP$12,Banco!$K$12:$K$5000,$C35))*-1</f>
        <v>0</v>
      </c>
      <c r="BQ35" s="101">
        <f>(SUMIFS(Caixa!$N$12:$N$5134,Caixa!$B$12:$B$5134,BQ$12,Caixa!$L$12:$L$5134,$C35)+SUMIFS(Banco!$M$12:$M$5000,Banco!$B$12:$B$5000,BQ$12,Banco!$K$12:$K$5000,$C35))*-1</f>
        <v>0</v>
      </c>
      <c r="BR35" s="101">
        <f>(SUMIFS(Caixa!$N$12:$N$5134,Caixa!$B$12:$B$5134,BR$12,Caixa!$L$12:$L$5134,$C35)+SUMIFS(Banco!$M$12:$M$5000,Banco!$B$12:$B$5000,BR$12,Banco!$K$12:$K$5000,$C35))*-1</f>
        <v>0</v>
      </c>
      <c r="BS35" s="101">
        <f>(SUMIFS(Caixa!$N$12:$N$5134,Caixa!$B$12:$B$5134,BS$12,Caixa!$L$12:$L$5134,$C35)+SUMIFS(Banco!$M$12:$M$5000,Banco!$B$12:$B$5000,BS$12,Banco!$K$12:$K$5000,$C35))*-1</f>
        <v>0</v>
      </c>
      <c r="BT35" s="101">
        <f>(SUMIFS(Caixa!$N$12:$N$5134,Caixa!$B$12:$B$5134,BT$12,Caixa!$L$12:$L$5134,$C35)+SUMIFS(Banco!$M$12:$M$5000,Banco!$B$12:$B$5000,BT$12,Banco!$K$12:$K$5000,$C35))*-1</f>
        <v>0</v>
      </c>
      <c r="BU35" s="101">
        <f>(SUMIFS(Caixa!$N$12:$N$5134,Caixa!$B$12:$B$5134,BU$12,Caixa!$L$12:$L$5134,$C35)+SUMIFS(Banco!$M$12:$M$5000,Banco!$B$12:$B$5000,BU$12,Banco!$K$12:$K$5000,$C35))*-1</f>
        <v>0</v>
      </c>
      <c r="BV35" s="101">
        <f>(SUMIFS(Caixa!$N$12:$N$5134,Caixa!$B$12:$B$5134,BV$12,Caixa!$L$12:$L$5134,$C35)+SUMIFS(Banco!$M$12:$M$5000,Banco!$B$12:$B$5000,BV$12,Banco!$K$12:$K$5000,$C35))*-1</f>
        <v>0</v>
      </c>
      <c r="BW35" s="101">
        <f>(SUMIFS(Caixa!$N$12:$N$5134,Caixa!$B$12:$B$5134,BW$12,Caixa!$L$12:$L$5134,$C35)+SUMIFS(Banco!$M$12:$M$5000,Banco!$B$12:$B$5000,BW$12,Banco!$K$12:$K$5000,$C35))*-1</f>
        <v>0</v>
      </c>
      <c r="BX35" s="101">
        <f>(SUMIFS(Caixa!$N$12:$N$5134,Caixa!$B$12:$B$5134,BX$12,Caixa!$L$12:$L$5134,$C35)+SUMIFS(Banco!$M$12:$M$5000,Banco!$B$12:$B$5000,BX$12,Banco!$K$12:$K$5000,$C35))*-1</f>
        <v>0</v>
      </c>
      <c r="BY35" s="101">
        <f>(SUMIFS(Caixa!$N$12:$N$5134,Caixa!$B$12:$B$5134,BY$12,Caixa!$L$12:$L$5134,$C35)+SUMIFS(Banco!$M$12:$M$5000,Banco!$B$12:$B$5000,BY$12,Banco!$K$12:$K$5000,$C35))*-1</f>
        <v>0</v>
      </c>
      <c r="BZ35" s="101">
        <f>(SUMIFS(Caixa!$N$12:$N$5134,Caixa!$B$12:$B$5134,BZ$12,Caixa!$L$12:$L$5134,$C35)+SUMIFS(Banco!$M$12:$M$5000,Banco!$B$12:$B$5000,BZ$12,Banco!$K$12:$K$5000,$C35))*-1</f>
        <v>0</v>
      </c>
      <c r="CA35" s="101">
        <f>(SUMIFS(Caixa!$N$12:$N$5134,Caixa!$B$12:$B$5134,CA$12,Caixa!$L$12:$L$5134,$C35)+SUMIFS(Banco!$M$12:$M$5000,Banco!$B$12:$B$5000,CA$12,Banco!$K$12:$K$5000,$C35))*-1</f>
        <v>0</v>
      </c>
      <c r="CB35" s="101">
        <f>(SUMIFS(Caixa!$N$12:$N$5134,Caixa!$B$12:$B$5134,CB$12,Caixa!$L$12:$L$5134,$C35)+SUMIFS(Banco!$M$12:$M$5000,Banco!$B$12:$B$5000,CB$12,Banco!$K$12:$K$5000,$C35))*-1</f>
        <v>0</v>
      </c>
      <c r="CC35" s="101">
        <f>(SUMIFS(Caixa!$N$12:$N$5134,Caixa!$B$12:$B$5134,CC$12,Caixa!$L$12:$L$5134,$C35)+SUMIFS(Banco!$M$12:$M$5000,Banco!$B$12:$B$5000,CC$12,Banco!$K$12:$K$5000,$C35))*-1</f>
        <v>0</v>
      </c>
      <c r="CD35" s="101">
        <f>(SUMIFS(Caixa!$N$12:$N$5134,Caixa!$B$12:$B$5134,CD$12,Caixa!$L$12:$L$5134,$C35)+SUMIFS(Banco!$M$12:$M$5000,Banco!$B$12:$B$5000,CD$12,Banco!$K$12:$K$5000,$C35))*-1</f>
        <v>0</v>
      </c>
      <c r="CE35" s="101">
        <f>(SUMIFS(Caixa!$N$12:$N$5134,Caixa!$B$12:$B$5134,CE$12,Caixa!$L$12:$L$5134,$C35)+SUMIFS(Banco!$M$12:$M$5000,Banco!$B$12:$B$5000,CE$12,Banco!$K$12:$K$5000,$C35))*-1</f>
        <v>0</v>
      </c>
      <c r="CF35" s="101">
        <f>(SUMIFS(Caixa!$N$12:$N$5134,Caixa!$B$12:$B$5134,CF$12,Caixa!$L$12:$L$5134,$C35)+SUMIFS(Banco!$M$12:$M$5000,Banco!$B$12:$B$5000,CF$12,Banco!$K$12:$K$5000,$C35))*-1</f>
        <v>0</v>
      </c>
      <c r="CG35" s="101">
        <f>(SUMIFS(Caixa!$N$12:$N$5134,Caixa!$B$12:$B$5134,CG$12,Caixa!$L$12:$L$5134,$C35)+SUMIFS(Banco!$M$12:$M$5000,Banco!$B$12:$B$5000,CG$12,Banco!$K$12:$K$5000,$C35))*-1</f>
        <v>0</v>
      </c>
      <c r="CH35" s="101">
        <f>(SUMIFS(Caixa!$N$12:$N$5134,Caixa!$B$12:$B$5134,CH$12,Caixa!$L$12:$L$5134,$C35)+SUMIFS(Banco!$M$12:$M$5000,Banco!$B$12:$B$5000,CH$12,Banco!$K$12:$K$5000,$C35))*-1</f>
        <v>0</v>
      </c>
      <c r="CI35" s="101">
        <f>(SUMIFS(Caixa!$N$12:$N$5134,Caixa!$B$12:$B$5134,CI$12,Caixa!$L$12:$L$5134,$C35)+SUMIFS(Banco!$M$12:$M$5000,Banco!$B$12:$B$5000,CI$12,Banco!$K$12:$K$5000,$C35))*-1</f>
        <v>0</v>
      </c>
      <c r="CJ35" s="101">
        <f>(SUMIFS(Caixa!$N$12:$N$5134,Caixa!$B$12:$B$5134,CJ$12,Caixa!$L$12:$L$5134,$C35)+SUMIFS(Banco!$M$12:$M$5000,Banco!$B$12:$B$5000,CJ$12,Banco!$K$12:$K$5000,$C35))*-1</f>
        <v>0</v>
      </c>
      <c r="CK35" s="101">
        <f>(SUMIFS(Caixa!$N$12:$N$5134,Caixa!$B$12:$B$5134,CK$12,Caixa!$L$12:$L$5134,$C35)+SUMIFS(Banco!$M$12:$M$5000,Banco!$B$12:$B$5000,CK$12,Banco!$K$12:$K$5000,$C35))*-1</f>
        <v>0</v>
      </c>
      <c r="CL35" s="101">
        <f>(SUMIFS(Caixa!$N$12:$N$5134,Caixa!$B$12:$B$5134,CL$12,Caixa!$L$12:$L$5134,$C35)+SUMIFS(Banco!$M$12:$M$5000,Banco!$B$12:$B$5000,CL$12,Banco!$K$12:$K$5000,$C35))*-1</f>
        <v>0</v>
      </c>
      <c r="CM35" s="101">
        <f>(SUMIFS(Caixa!$N$12:$N$5134,Caixa!$B$12:$B$5134,CM$12,Caixa!$L$12:$L$5134,$C35)+SUMIFS(Banco!$M$12:$M$5000,Banco!$B$12:$B$5000,CM$12,Banco!$K$12:$K$5000,$C35))*-1</f>
        <v>0</v>
      </c>
      <c r="CN35" s="101">
        <f>(SUMIFS(Caixa!$N$12:$N$5134,Caixa!$B$12:$B$5134,CN$12,Caixa!$L$12:$L$5134,$C35)+SUMIFS(Banco!$M$12:$M$5000,Banco!$B$12:$B$5000,CN$12,Banco!$K$12:$K$5000,$C35))*-1</f>
        <v>0</v>
      </c>
      <c r="CO35" s="101">
        <f>(SUMIFS(Caixa!$N$12:$N$5134,Caixa!$B$12:$B$5134,CO$12,Caixa!$L$12:$L$5134,$C35)+SUMIFS(Banco!$M$12:$M$5000,Banco!$B$12:$B$5000,CO$12,Banco!$K$12:$K$5000,$C35))*-1</f>
        <v>0</v>
      </c>
      <c r="CP35" s="101">
        <f>(SUMIFS(Caixa!$N$12:$N$5134,Caixa!$B$12:$B$5134,CP$12,Caixa!$L$12:$L$5134,$C35)+SUMIFS(Banco!$M$12:$M$5000,Banco!$B$12:$B$5000,CP$12,Banco!$K$12:$K$5000,$C35))*-1</f>
        <v>0</v>
      </c>
      <c r="CQ35" s="101">
        <f>(SUMIFS(Caixa!$N$12:$N$5134,Caixa!$B$12:$B$5134,CQ$12,Caixa!$L$12:$L$5134,$C35)+SUMIFS(Banco!$M$12:$M$5000,Banco!$B$12:$B$5000,CQ$12,Banco!$K$12:$K$5000,$C35))*-1</f>
        <v>0</v>
      </c>
      <c r="CR35" s="102">
        <f t="shared" si="339"/>
        <v>0</v>
      </c>
      <c r="CS35" s="101">
        <f>(SUMIFS(Caixa!$N$12:$N$5134,Caixa!$B$12:$B$5134,CS$12,Caixa!$L$12:$L$5134,$C35)+SUMIFS(Banco!$M$12:$M$5000,Banco!$B$12:$B$5000,CS$12,Banco!$K$12:$K$5000,$C35))*-1</f>
        <v>0</v>
      </c>
      <c r="CT35" s="101">
        <f>(SUMIFS(Caixa!$N$12:$N$5134,Caixa!$B$12:$B$5134,CT$12,Caixa!$L$12:$L$5134,$C35)+SUMIFS(Banco!$M$12:$M$5000,Banco!$B$12:$B$5000,CT$12,Banco!$K$12:$K$5000,$C35))*-1</f>
        <v>0</v>
      </c>
      <c r="CU35" s="101">
        <f>(SUMIFS(Caixa!$N$12:$N$5134,Caixa!$B$12:$B$5134,CU$12,Caixa!$L$12:$L$5134,$C35)+SUMIFS(Banco!$M$12:$M$5000,Banco!$B$12:$B$5000,CU$12,Banco!$K$12:$K$5000,$C35))*-1</f>
        <v>0</v>
      </c>
      <c r="CV35" s="101">
        <f>(SUMIFS(Caixa!$N$12:$N$5134,Caixa!$B$12:$B$5134,CV$12,Caixa!$L$12:$L$5134,$C35)+SUMIFS(Banco!$M$12:$M$5000,Banco!$B$12:$B$5000,CV$12,Banco!$K$12:$K$5000,$C35))*-1</f>
        <v>0</v>
      </c>
      <c r="CW35" s="101">
        <f>(SUMIFS(Caixa!$N$12:$N$5134,Caixa!$B$12:$B$5134,CW$12,Caixa!$L$12:$L$5134,$C35)+SUMIFS(Banco!$M$12:$M$5000,Banco!$B$12:$B$5000,CW$12,Banco!$K$12:$K$5000,$C35))*-1</f>
        <v>0</v>
      </c>
      <c r="CX35" s="101">
        <f>(SUMIFS(Caixa!$N$12:$N$5134,Caixa!$B$12:$B$5134,CX$12,Caixa!$L$12:$L$5134,$C35)+SUMIFS(Banco!$M$12:$M$5000,Banco!$B$12:$B$5000,CX$12,Banco!$K$12:$K$5000,$C35))*-1</f>
        <v>0</v>
      </c>
      <c r="CY35" s="101">
        <f>(SUMIFS(Caixa!$N$12:$N$5134,Caixa!$B$12:$B$5134,CY$12,Caixa!$L$12:$L$5134,$C35)+SUMIFS(Banco!$M$12:$M$5000,Banco!$B$12:$B$5000,CY$12,Banco!$K$12:$K$5000,$C35))*-1</f>
        <v>0</v>
      </c>
      <c r="CZ35" s="101">
        <f>(SUMIFS(Caixa!$N$12:$N$5134,Caixa!$B$12:$B$5134,CZ$12,Caixa!$L$12:$L$5134,$C35)+SUMIFS(Banco!$M$12:$M$5000,Banco!$B$12:$B$5000,CZ$12,Banco!$K$12:$K$5000,$C35))*-1</f>
        <v>0</v>
      </c>
      <c r="DA35" s="101">
        <f>(SUMIFS(Caixa!$N$12:$N$5134,Caixa!$B$12:$B$5134,DA$12,Caixa!$L$12:$L$5134,$C35)+SUMIFS(Banco!$M$12:$M$5000,Banco!$B$12:$B$5000,DA$12,Banco!$K$12:$K$5000,$C35))*-1</f>
        <v>0</v>
      </c>
      <c r="DB35" s="101">
        <f>(SUMIFS(Caixa!$N$12:$N$5134,Caixa!$B$12:$B$5134,DB$12,Caixa!$L$12:$L$5134,$C35)+SUMIFS(Banco!$M$12:$M$5000,Banco!$B$12:$B$5000,DB$12,Banco!$K$12:$K$5000,$C35))*-1</f>
        <v>0</v>
      </c>
      <c r="DC35" s="101">
        <f>(SUMIFS(Caixa!$N$12:$N$5134,Caixa!$B$12:$B$5134,DC$12,Caixa!$L$12:$L$5134,$C35)+SUMIFS(Banco!$M$12:$M$5000,Banco!$B$12:$B$5000,DC$12,Banco!$K$12:$K$5000,$C35))*-1</f>
        <v>0</v>
      </c>
      <c r="DD35" s="101">
        <f>(SUMIFS(Caixa!$N$12:$N$5134,Caixa!$B$12:$B$5134,DD$12,Caixa!$L$12:$L$5134,$C35)+SUMIFS(Banco!$M$12:$M$5000,Banco!$B$12:$B$5000,DD$12,Banco!$K$12:$K$5000,$C35))*-1</f>
        <v>0</v>
      </c>
      <c r="DE35" s="101">
        <f>(SUMIFS(Caixa!$N$12:$N$5134,Caixa!$B$12:$B$5134,DE$12,Caixa!$L$12:$L$5134,$C35)+SUMIFS(Banco!$M$12:$M$5000,Banco!$B$12:$B$5000,DE$12,Banco!$K$12:$K$5000,$C35))*-1</f>
        <v>0</v>
      </c>
      <c r="DF35" s="101">
        <f>(SUMIFS(Caixa!$N$12:$N$5134,Caixa!$B$12:$B$5134,DF$12,Caixa!$L$12:$L$5134,$C35)+SUMIFS(Banco!$M$12:$M$5000,Banco!$B$12:$B$5000,DF$12,Banco!$K$12:$K$5000,$C35))*-1</f>
        <v>0</v>
      </c>
      <c r="DG35" s="101">
        <f>(SUMIFS(Caixa!$N$12:$N$5134,Caixa!$B$12:$B$5134,DG$12,Caixa!$L$12:$L$5134,$C35)+SUMIFS(Banco!$M$12:$M$5000,Banco!$B$12:$B$5000,DG$12,Banco!$K$12:$K$5000,$C35))*-1</f>
        <v>0</v>
      </c>
      <c r="DH35" s="101">
        <f>(SUMIFS(Caixa!$N$12:$N$5134,Caixa!$B$12:$B$5134,DH$12,Caixa!$L$12:$L$5134,$C35)+SUMIFS(Banco!$M$12:$M$5000,Banco!$B$12:$B$5000,DH$12,Banco!$K$12:$K$5000,$C35))*-1</f>
        <v>0</v>
      </c>
      <c r="DI35" s="101">
        <f>(SUMIFS(Caixa!$N$12:$N$5134,Caixa!$B$12:$B$5134,DI$12,Caixa!$L$12:$L$5134,$C35)+SUMIFS(Banco!$M$12:$M$5000,Banco!$B$12:$B$5000,DI$12,Banco!$K$12:$K$5000,$C35))*-1</f>
        <v>0</v>
      </c>
      <c r="DJ35" s="101">
        <f>(SUMIFS(Caixa!$N$12:$N$5134,Caixa!$B$12:$B$5134,DJ$12,Caixa!$L$12:$L$5134,$C35)+SUMIFS(Banco!$M$12:$M$5000,Banco!$B$12:$B$5000,DJ$12,Banco!$K$12:$K$5000,$C35))*-1</f>
        <v>0</v>
      </c>
      <c r="DK35" s="101">
        <f>(SUMIFS(Caixa!$N$12:$N$5134,Caixa!$B$12:$B$5134,DK$12,Caixa!$L$12:$L$5134,$C35)+SUMIFS(Banco!$M$12:$M$5000,Banco!$B$12:$B$5000,DK$12,Banco!$K$12:$K$5000,$C35))*-1</f>
        <v>0</v>
      </c>
      <c r="DL35" s="101">
        <f>(SUMIFS(Caixa!$N$12:$N$5134,Caixa!$B$12:$B$5134,DL$12,Caixa!$L$12:$L$5134,$C35)+SUMIFS(Banco!$M$12:$M$5000,Banco!$B$12:$B$5000,DL$12,Banco!$K$12:$K$5000,$C35))*-1</f>
        <v>0</v>
      </c>
      <c r="DM35" s="101">
        <f>(SUMIFS(Caixa!$N$12:$N$5134,Caixa!$B$12:$B$5134,DM$12,Caixa!$L$12:$L$5134,$C35)+SUMIFS(Banco!$M$12:$M$5000,Banco!$B$12:$B$5000,DM$12,Banco!$K$12:$K$5000,$C35))*-1</f>
        <v>0</v>
      </c>
      <c r="DN35" s="101">
        <f>(SUMIFS(Caixa!$N$12:$N$5134,Caixa!$B$12:$B$5134,DN$12,Caixa!$L$12:$L$5134,$C35)+SUMIFS(Banco!$M$12:$M$5000,Banco!$B$12:$B$5000,DN$12,Banco!$K$12:$K$5000,$C35))*-1</f>
        <v>0</v>
      </c>
      <c r="DO35" s="101">
        <f>(SUMIFS(Caixa!$N$12:$N$5134,Caixa!$B$12:$B$5134,DO$12,Caixa!$L$12:$L$5134,$C35)+SUMIFS(Banco!$M$12:$M$5000,Banco!$B$12:$B$5000,DO$12,Banco!$K$12:$K$5000,$C35))*-1</f>
        <v>0</v>
      </c>
      <c r="DP35" s="101">
        <f>(SUMIFS(Caixa!$N$12:$N$5134,Caixa!$B$12:$B$5134,DP$12,Caixa!$L$12:$L$5134,$C35)+SUMIFS(Banco!$M$12:$M$5000,Banco!$B$12:$B$5000,DP$12,Banco!$K$12:$K$5000,$C35))*-1</f>
        <v>0</v>
      </c>
      <c r="DQ35" s="101">
        <f>(SUMIFS(Caixa!$N$12:$N$5134,Caixa!$B$12:$B$5134,DQ$12,Caixa!$L$12:$L$5134,$C35)+SUMIFS(Banco!$M$12:$M$5000,Banco!$B$12:$B$5000,DQ$12,Banco!$K$12:$K$5000,$C35))*-1</f>
        <v>0</v>
      </c>
      <c r="DR35" s="101">
        <f>(SUMIFS(Caixa!$N$12:$N$5134,Caixa!$B$12:$B$5134,DR$12,Caixa!$L$12:$L$5134,$C35)+SUMIFS(Banco!$M$12:$M$5000,Banco!$B$12:$B$5000,DR$12,Banco!$K$12:$K$5000,$C35))*-1</f>
        <v>0</v>
      </c>
      <c r="DS35" s="101">
        <f>(SUMIFS(Caixa!$N$12:$N$5134,Caixa!$B$12:$B$5134,DS$12,Caixa!$L$12:$L$5134,$C35)+SUMIFS(Banco!$M$12:$M$5000,Banco!$B$12:$B$5000,DS$12,Banco!$K$12:$K$5000,$C35))*-1</f>
        <v>0</v>
      </c>
      <c r="DT35" s="101">
        <f>(SUMIFS(Caixa!$N$12:$N$5134,Caixa!$B$12:$B$5134,DT$12,Caixa!$L$12:$L$5134,$C35)+SUMIFS(Banco!$M$12:$M$5000,Banco!$B$12:$B$5000,DT$12,Banco!$K$12:$K$5000,$C35))*-1</f>
        <v>0</v>
      </c>
      <c r="DU35" s="101">
        <f>(SUMIFS(Caixa!$N$12:$N$5134,Caixa!$B$12:$B$5134,DU$12,Caixa!$L$12:$L$5134,$C35)+SUMIFS(Banco!$M$12:$M$5000,Banco!$B$12:$B$5000,DU$12,Banco!$K$12:$K$5000,$C35))*-1</f>
        <v>0</v>
      </c>
      <c r="DV35" s="101">
        <f>(SUMIFS(Caixa!$N$12:$N$5134,Caixa!$B$12:$B$5134,DV$12,Caixa!$L$12:$L$5134,$C35)+SUMIFS(Banco!$M$12:$M$5000,Banco!$B$12:$B$5000,DV$12,Banco!$K$12:$K$5000,$C35))*-1</f>
        <v>0</v>
      </c>
      <c r="DW35" s="102">
        <f t="shared" si="334"/>
        <v>0</v>
      </c>
      <c r="DX35" s="101">
        <f>(SUMIFS(Caixa!$N$12:$N$5134,Caixa!$B$12:$B$5134,DX$12,Caixa!$L$12:$L$5134,$C35)+SUMIFS(Banco!$M$12:$M$5000,Banco!$B$12:$B$5000,DX$12,Banco!$K$12:$K$5000,$C35))*-1</f>
        <v>0</v>
      </c>
      <c r="DY35" s="101">
        <f>(SUMIFS(Caixa!$N$12:$N$5134,Caixa!$B$12:$B$5134,DY$12,Caixa!$L$12:$L$5134,$C35)+SUMIFS(Banco!$M$12:$M$5000,Banco!$B$12:$B$5000,DY$12,Banco!$K$12:$K$5000,$C35))*-1</f>
        <v>0</v>
      </c>
      <c r="DZ35" s="101">
        <f>(SUMIFS(Caixa!$N$12:$N$5134,Caixa!$B$12:$B$5134,DZ$12,Caixa!$L$12:$L$5134,$C35)+SUMIFS(Banco!$M$12:$M$5000,Banco!$B$12:$B$5000,DZ$12,Banco!$K$12:$K$5000,$C35))*-1</f>
        <v>0</v>
      </c>
      <c r="EA35" s="101">
        <f>(SUMIFS(Caixa!$N$12:$N$5134,Caixa!$B$12:$B$5134,EA$12,Caixa!$L$12:$L$5134,$C35)+SUMIFS(Banco!$M$12:$M$5000,Banco!$B$12:$B$5000,EA$12,Banco!$K$12:$K$5000,$C35))*-1</f>
        <v>0</v>
      </c>
      <c r="EB35" s="101">
        <f>(SUMIFS(Caixa!$N$12:$N$5134,Caixa!$B$12:$B$5134,EB$12,Caixa!$L$12:$L$5134,$C35)+SUMIFS(Banco!$M$12:$M$5000,Banco!$B$12:$B$5000,EB$12,Banco!$K$12:$K$5000,$C35))*-1</f>
        <v>0</v>
      </c>
      <c r="EC35" s="101">
        <f>(SUMIFS(Caixa!$N$12:$N$5134,Caixa!$B$12:$B$5134,EC$12,Caixa!$L$12:$L$5134,$C35)+SUMIFS(Banco!$M$12:$M$5000,Banco!$B$12:$B$5000,EC$12,Banco!$K$12:$K$5000,$C35))*-1</f>
        <v>0</v>
      </c>
      <c r="ED35" s="101">
        <f>(SUMIFS(Caixa!$N$12:$N$5134,Caixa!$B$12:$B$5134,ED$12,Caixa!$L$12:$L$5134,$C35)+SUMIFS(Banco!$M$12:$M$5000,Banco!$B$12:$B$5000,ED$12,Banco!$K$12:$K$5000,$C35))*-1</f>
        <v>0</v>
      </c>
      <c r="EE35" s="101">
        <f>(SUMIFS(Caixa!$N$12:$N$5134,Caixa!$B$12:$B$5134,EE$12,Caixa!$L$12:$L$5134,$C35)+SUMIFS(Banco!$M$12:$M$5000,Banco!$B$12:$B$5000,EE$12,Banco!$K$12:$K$5000,$C35))*-1</f>
        <v>0</v>
      </c>
      <c r="EF35" s="101">
        <f>(SUMIFS(Caixa!$N$12:$N$5134,Caixa!$B$12:$B$5134,EF$12,Caixa!$L$12:$L$5134,$C35)+SUMIFS(Banco!$M$12:$M$5000,Banco!$B$12:$B$5000,EF$12,Banco!$K$12:$K$5000,$C35))*-1</f>
        <v>0</v>
      </c>
      <c r="EG35" s="101">
        <f>(SUMIFS(Caixa!$N$12:$N$5134,Caixa!$B$12:$B$5134,EG$12,Caixa!$L$12:$L$5134,$C35)+SUMIFS(Banco!$M$12:$M$5000,Banco!$B$12:$B$5000,EG$12,Banco!$K$12:$K$5000,$C35))*-1</f>
        <v>0</v>
      </c>
      <c r="EH35" s="101">
        <f>(SUMIFS(Caixa!$N$12:$N$5134,Caixa!$B$12:$B$5134,EH$12,Caixa!$L$12:$L$5134,$C35)+SUMIFS(Banco!$M$12:$M$5000,Banco!$B$12:$B$5000,EH$12,Banco!$K$12:$K$5000,$C35))*-1</f>
        <v>0</v>
      </c>
      <c r="EI35" s="101">
        <f>(SUMIFS(Caixa!$N$12:$N$5134,Caixa!$B$12:$B$5134,EI$12,Caixa!$L$12:$L$5134,$C35)+SUMIFS(Banco!$M$12:$M$5000,Banco!$B$12:$B$5000,EI$12,Banco!$K$12:$K$5000,$C35))*-1</f>
        <v>0</v>
      </c>
      <c r="EJ35" s="101">
        <f>(SUMIFS(Caixa!$N$12:$N$5134,Caixa!$B$12:$B$5134,EJ$12,Caixa!$L$12:$L$5134,$C35)+SUMIFS(Banco!$M$12:$M$5000,Banco!$B$12:$B$5000,EJ$12,Banco!$K$12:$K$5000,$C35))*-1</f>
        <v>0</v>
      </c>
      <c r="EK35" s="101">
        <f>(SUMIFS(Caixa!$N$12:$N$5134,Caixa!$B$12:$B$5134,EK$12,Caixa!$L$12:$L$5134,$C35)+SUMIFS(Banco!$M$12:$M$5000,Banco!$B$12:$B$5000,EK$12,Banco!$K$12:$K$5000,$C35))*-1</f>
        <v>0</v>
      </c>
      <c r="EL35" s="101">
        <f>(SUMIFS(Caixa!$N$12:$N$5134,Caixa!$B$12:$B$5134,EL$12,Caixa!$L$12:$L$5134,$C35)+SUMIFS(Banco!$M$12:$M$5000,Banco!$B$12:$B$5000,EL$12,Banco!$K$12:$K$5000,$C35))*-1</f>
        <v>0</v>
      </c>
      <c r="EM35" s="101">
        <f>(SUMIFS(Caixa!$N$12:$N$5134,Caixa!$B$12:$B$5134,EM$12,Caixa!$L$12:$L$5134,$C35)+SUMIFS(Banco!$M$12:$M$5000,Banco!$B$12:$B$5000,EM$12,Banco!$K$12:$K$5000,$C35))*-1</f>
        <v>0</v>
      </c>
      <c r="EN35" s="101">
        <f>(SUMIFS(Caixa!$N$12:$N$5134,Caixa!$B$12:$B$5134,EN$12,Caixa!$L$12:$L$5134,$C35)+SUMIFS(Banco!$M$12:$M$5000,Banco!$B$12:$B$5000,EN$12,Banco!$K$12:$K$5000,$C35))*-1</f>
        <v>0</v>
      </c>
      <c r="EO35" s="101">
        <f>(SUMIFS(Caixa!$N$12:$N$5134,Caixa!$B$12:$B$5134,EO$12,Caixa!$L$12:$L$5134,$C35)+SUMIFS(Banco!$M$12:$M$5000,Banco!$B$12:$B$5000,EO$12,Banco!$K$12:$K$5000,$C35))*-1</f>
        <v>0</v>
      </c>
      <c r="EP35" s="101">
        <f>(SUMIFS(Caixa!$N$12:$N$5134,Caixa!$B$12:$B$5134,EP$12,Caixa!$L$12:$L$5134,$C35)+SUMIFS(Banco!$M$12:$M$5000,Banco!$B$12:$B$5000,EP$12,Banco!$K$12:$K$5000,$C35))*-1</f>
        <v>0</v>
      </c>
      <c r="EQ35" s="101">
        <f>(SUMIFS(Caixa!$N$12:$N$5134,Caixa!$B$12:$B$5134,EQ$12,Caixa!$L$12:$L$5134,$C35)+SUMIFS(Banco!$M$12:$M$5000,Banco!$B$12:$B$5000,EQ$12,Banco!$K$12:$K$5000,$C35))*-1</f>
        <v>0</v>
      </c>
      <c r="ER35" s="101">
        <f>(SUMIFS(Caixa!$N$12:$N$5134,Caixa!$B$12:$B$5134,ER$12,Caixa!$L$12:$L$5134,$C35)+SUMIFS(Banco!$M$12:$M$5000,Banco!$B$12:$B$5000,ER$12,Banco!$K$12:$K$5000,$C35))*-1</f>
        <v>0</v>
      </c>
      <c r="ES35" s="101">
        <f>(SUMIFS(Caixa!$N$12:$N$5134,Caixa!$B$12:$B$5134,ES$12,Caixa!$L$12:$L$5134,$C35)+SUMIFS(Banco!$M$12:$M$5000,Banco!$B$12:$B$5000,ES$12,Banco!$K$12:$K$5000,$C35))*-1</f>
        <v>0</v>
      </c>
      <c r="ET35" s="101">
        <f>(SUMIFS(Caixa!$N$12:$N$5134,Caixa!$B$12:$B$5134,ET$12,Caixa!$L$12:$L$5134,$C35)+SUMIFS(Banco!$M$12:$M$5000,Banco!$B$12:$B$5000,ET$12,Banco!$K$12:$K$5000,$C35))*-1</f>
        <v>0</v>
      </c>
      <c r="EU35" s="101">
        <f>(SUMIFS(Caixa!$N$12:$N$5134,Caixa!$B$12:$B$5134,EU$12,Caixa!$L$12:$L$5134,$C35)+SUMIFS(Banco!$M$12:$M$5000,Banco!$B$12:$B$5000,EU$12,Banco!$K$12:$K$5000,$C35))*-1</f>
        <v>0</v>
      </c>
      <c r="EV35" s="101">
        <f>(SUMIFS(Caixa!$N$12:$N$5134,Caixa!$B$12:$B$5134,EV$12,Caixa!$L$12:$L$5134,$C35)+SUMIFS(Banco!$M$12:$M$5000,Banco!$B$12:$B$5000,EV$12,Banco!$K$12:$K$5000,$C35))*-1</f>
        <v>0</v>
      </c>
      <c r="EW35" s="101">
        <f>(SUMIFS(Caixa!$N$12:$N$5134,Caixa!$B$12:$B$5134,EW$12,Caixa!$L$12:$L$5134,$C35)+SUMIFS(Banco!$M$12:$M$5000,Banco!$B$12:$B$5000,EW$12,Banco!$K$12:$K$5000,$C35))*-1</f>
        <v>0</v>
      </c>
      <c r="EX35" s="101">
        <f>(SUMIFS(Caixa!$N$12:$N$5134,Caixa!$B$12:$B$5134,EX$12,Caixa!$L$12:$L$5134,$C35)+SUMIFS(Banco!$M$12:$M$5000,Banco!$B$12:$B$5000,EX$12,Banco!$K$12:$K$5000,$C35))*-1</f>
        <v>0</v>
      </c>
      <c r="EY35" s="101">
        <f>(SUMIFS(Caixa!$N$12:$N$5134,Caixa!$B$12:$B$5134,EY$12,Caixa!$L$12:$L$5134,$C35)+SUMIFS(Banco!$M$12:$M$5000,Banco!$B$12:$B$5000,EY$12,Banco!$K$12:$K$5000,$C35))*-1</f>
        <v>0</v>
      </c>
      <c r="EZ35" s="101">
        <f>(SUMIFS(Caixa!$N$12:$N$5134,Caixa!$B$12:$B$5134,EZ$12,Caixa!$L$12:$L$5134,$C35)+SUMIFS(Banco!$M$12:$M$5000,Banco!$B$12:$B$5000,EZ$12,Banco!$K$12:$K$5000,$C35))*-1</f>
        <v>0</v>
      </c>
      <c r="FA35" s="101">
        <f>(SUMIFS(Caixa!$N$12:$N$5134,Caixa!$B$12:$B$5134,FA$12,Caixa!$L$12:$L$5134,$C35)+SUMIFS(Banco!$M$12:$M$5000,Banco!$B$12:$B$5000,FA$12,Banco!$K$12:$K$5000,$C35))*-1</f>
        <v>0</v>
      </c>
      <c r="FB35" s="101">
        <f>(SUMIFS(Caixa!$N$12:$N$5134,Caixa!$B$12:$B$5134,FB$12,Caixa!$L$12:$L$5134,$C35)+SUMIFS(Banco!$M$12:$M$5000,Banco!$B$12:$B$5000,FB$12,Banco!$K$12:$K$5000,$C35))*-1</f>
        <v>0</v>
      </c>
      <c r="FC35" s="102">
        <f t="shared" si="340"/>
        <v>0</v>
      </c>
      <c r="FD35" s="101">
        <f>(SUMIFS(Caixa!$N$12:$N$5134,Caixa!$B$12:$B$5134,FD$12,Caixa!$L$12:$L$5134,$C35)+SUMIFS(Banco!$M$12:$M$5000,Banco!$B$12:$B$5000,FD$12,Banco!$K$12:$K$5000,$C35))*-1</f>
        <v>0</v>
      </c>
      <c r="FE35" s="101">
        <f>(SUMIFS(Caixa!$N$12:$N$5134,Caixa!$B$12:$B$5134,FE$12,Caixa!$L$12:$L$5134,$C35)+SUMIFS(Banco!$M$12:$M$5000,Banco!$B$12:$B$5000,FE$12,Banco!$K$12:$K$5000,$C35))*-1</f>
        <v>0</v>
      </c>
      <c r="FF35" s="101">
        <f>(SUMIFS(Caixa!$N$12:$N$5134,Caixa!$B$12:$B$5134,FF$12,Caixa!$L$12:$L$5134,$C35)+SUMIFS(Banco!$M$12:$M$5000,Banco!$B$12:$B$5000,FF$12,Banco!$K$12:$K$5000,$C35))*-1</f>
        <v>0</v>
      </c>
      <c r="FG35" s="101">
        <f>(SUMIFS(Caixa!$N$12:$N$5134,Caixa!$B$12:$B$5134,FG$12,Caixa!$L$12:$L$5134,$C35)+SUMIFS(Banco!$M$12:$M$5000,Banco!$B$12:$B$5000,FG$12,Banco!$K$12:$K$5000,$C35))*-1</f>
        <v>0</v>
      </c>
      <c r="FH35" s="101">
        <f>(SUMIFS(Caixa!$N$12:$N$5134,Caixa!$B$12:$B$5134,FH$12,Caixa!$L$12:$L$5134,$C35)+SUMIFS(Banco!$M$12:$M$5000,Banco!$B$12:$B$5000,FH$12,Banco!$K$12:$K$5000,$C35))*-1</f>
        <v>0</v>
      </c>
      <c r="FI35" s="101">
        <f>(SUMIFS(Caixa!$N$12:$N$5134,Caixa!$B$12:$B$5134,FI$12,Caixa!$L$12:$L$5134,$C35)+SUMIFS(Banco!$M$12:$M$5000,Banco!$B$12:$B$5000,FI$12,Banco!$K$12:$K$5000,$C35))*-1</f>
        <v>0</v>
      </c>
      <c r="FJ35" s="101">
        <f>(SUMIFS(Caixa!$N$12:$N$5134,Caixa!$B$12:$B$5134,FJ$12,Caixa!$L$12:$L$5134,$C35)+SUMIFS(Banco!$M$12:$M$5000,Banco!$B$12:$B$5000,FJ$12,Banco!$K$12:$K$5000,$C35))*-1</f>
        <v>0</v>
      </c>
      <c r="FK35" s="101">
        <f>(SUMIFS(Caixa!$N$12:$N$5134,Caixa!$B$12:$B$5134,FK$12,Caixa!$L$12:$L$5134,$C35)+SUMIFS(Banco!$M$12:$M$5000,Banco!$B$12:$B$5000,FK$12,Banco!$K$12:$K$5000,$C35))*-1</f>
        <v>0</v>
      </c>
      <c r="FL35" s="101">
        <f>(SUMIFS(Caixa!$N$12:$N$5134,Caixa!$B$12:$B$5134,FL$12,Caixa!$L$12:$L$5134,$C35)+SUMIFS(Banco!$M$12:$M$5000,Banco!$B$12:$B$5000,FL$12,Banco!$K$12:$K$5000,$C35))*-1</f>
        <v>0</v>
      </c>
      <c r="FM35" s="101">
        <f>(SUMIFS(Caixa!$N$12:$N$5134,Caixa!$B$12:$B$5134,FM$12,Caixa!$L$12:$L$5134,$C35)+SUMIFS(Banco!$M$12:$M$5000,Banco!$B$12:$B$5000,FM$12,Banco!$K$12:$K$5000,$C35))*-1</f>
        <v>0</v>
      </c>
      <c r="FN35" s="101">
        <f>(SUMIFS(Caixa!$N$12:$N$5134,Caixa!$B$12:$B$5134,FN$12,Caixa!$L$12:$L$5134,$C35)+SUMIFS(Banco!$M$12:$M$5000,Banco!$B$12:$B$5000,FN$12,Banco!$K$12:$K$5000,$C35))*-1</f>
        <v>0</v>
      </c>
      <c r="FO35" s="101">
        <f>(SUMIFS(Caixa!$N$12:$N$5134,Caixa!$B$12:$B$5134,FO$12,Caixa!$L$12:$L$5134,$C35)+SUMIFS(Banco!$M$12:$M$5000,Banco!$B$12:$B$5000,FO$12,Banco!$K$12:$K$5000,$C35))*-1</f>
        <v>0</v>
      </c>
      <c r="FP35" s="101">
        <f>(SUMIFS(Caixa!$N$12:$N$5134,Caixa!$B$12:$B$5134,FP$12,Caixa!$L$12:$L$5134,$C35)+SUMIFS(Banco!$M$12:$M$5000,Banco!$B$12:$B$5000,FP$12,Banco!$K$12:$K$5000,$C35))*-1</f>
        <v>0</v>
      </c>
      <c r="FQ35" s="101">
        <f>(SUMIFS(Caixa!$N$12:$N$5134,Caixa!$B$12:$B$5134,FQ$12,Caixa!$L$12:$L$5134,$C35)+SUMIFS(Banco!$M$12:$M$5000,Banco!$B$12:$B$5000,FQ$12,Banco!$K$12:$K$5000,$C35))*-1</f>
        <v>0</v>
      </c>
      <c r="FR35" s="101">
        <f>(SUMIFS(Caixa!$N$12:$N$5134,Caixa!$B$12:$B$5134,FR$12,Caixa!$L$12:$L$5134,$C35)+SUMIFS(Banco!$M$12:$M$5000,Banco!$B$12:$B$5000,FR$12,Banco!$K$12:$K$5000,$C35))*-1</f>
        <v>0</v>
      </c>
      <c r="FS35" s="101">
        <f>(SUMIFS(Caixa!$N$12:$N$5134,Caixa!$B$12:$B$5134,FS$12,Caixa!$L$12:$L$5134,$C35)+SUMIFS(Banco!$M$12:$M$5000,Banco!$B$12:$B$5000,FS$12,Banco!$K$12:$K$5000,$C35))*-1</f>
        <v>0</v>
      </c>
      <c r="FT35" s="101">
        <f>(SUMIFS(Caixa!$N$12:$N$5134,Caixa!$B$12:$B$5134,FT$12,Caixa!$L$12:$L$5134,$C35)+SUMIFS(Banco!$M$12:$M$5000,Banco!$B$12:$B$5000,FT$12,Banco!$K$12:$K$5000,$C35))*-1</f>
        <v>0</v>
      </c>
      <c r="FU35" s="101">
        <f>(SUMIFS(Caixa!$N$12:$N$5134,Caixa!$B$12:$B$5134,FU$12,Caixa!$L$12:$L$5134,$C35)+SUMIFS(Banco!$M$12:$M$5000,Banco!$B$12:$B$5000,FU$12,Banco!$K$12:$K$5000,$C35))*-1</f>
        <v>0</v>
      </c>
      <c r="FV35" s="101">
        <f>(SUMIFS(Caixa!$N$12:$N$5134,Caixa!$B$12:$B$5134,FV$12,Caixa!$L$12:$L$5134,$C35)+SUMIFS(Banco!$M$12:$M$5000,Banco!$B$12:$B$5000,FV$12,Banco!$K$12:$K$5000,$C35))*-1</f>
        <v>0</v>
      </c>
      <c r="FW35" s="101">
        <f>(SUMIFS(Caixa!$N$12:$N$5134,Caixa!$B$12:$B$5134,FW$12,Caixa!$L$12:$L$5134,$C35)+SUMIFS(Banco!$M$12:$M$5000,Banco!$B$12:$B$5000,FW$12,Banco!$K$12:$K$5000,$C35))*-1</f>
        <v>0</v>
      </c>
      <c r="FX35" s="101">
        <f>(SUMIFS(Caixa!$N$12:$N$5134,Caixa!$B$12:$B$5134,FX$12,Caixa!$L$12:$L$5134,$C35)+SUMIFS(Banco!$M$12:$M$5000,Banco!$B$12:$B$5000,FX$12,Banco!$K$12:$K$5000,$C35))*-1</f>
        <v>0</v>
      </c>
      <c r="FY35" s="101">
        <f>(SUMIFS(Caixa!$N$12:$N$5134,Caixa!$B$12:$B$5134,FY$12,Caixa!$L$12:$L$5134,$C35)+SUMIFS(Banco!$M$12:$M$5000,Banco!$B$12:$B$5000,FY$12,Banco!$K$12:$K$5000,$C35))*-1</f>
        <v>0</v>
      </c>
      <c r="FZ35" s="101">
        <f>(SUMIFS(Caixa!$N$12:$N$5134,Caixa!$B$12:$B$5134,FZ$12,Caixa!$L$12:$L$5134,$C35)+SUMIFS(Banco!$M$12:$M$5000,Banco!$B$12:$B$5000,FZ$12,Banco!$K$12:$K$5000,$C35))*-1</f>
        <v>0</v>
      </c>
      <c r="GA35" s="101">
        <f>(SUMIFS(Caixa!$N$12:$N$5134,Caixa!$B$12:$B$5134,GA$12,Caixa!$L$12:$L$5134,$C35)+SUMIFS(Banco!$M$12:$M$5000,Banco!$B$12:$B$5000,GA$12,Banco!$K$12:$K$5000,$C35))*-1</f>
        <v>0</v>
      </c>
      <c r="GB35" s="101">
        <f>(SUMIFS(Caixa!$N$12:$N$5134,Caixa!$B$12:$B$5134,GB$12,Caixa!$L$12:$L$5134,$C35)+SUMIFS(Banco!$M$12:$M$5000,Banco!$B$12:$B$5000,GB$12,Banco!$K$12:$K$5000,$C35))*-1</f>
        <v>0</v>
      </c>
      <c r="GC35" s="101">
        <f>(SUMIFS(Caixa!$N$12:$N$5134,Caixa!$B$12:$B$5134,GC$12,Caixa!$L$12:$L$5134,$C35)+SUMIFS(Banco!$M$12:$M$5000,Banco!$B$12:$B$5000,GC$12,Banco!$K$12:$K$5000,$C35))*-1</f>
        <v>0</v>
      </c>
      <c r="GD35" s="101">
        <f>(SUMIFS(Caixa!$N$12:$N$5134,Caixa!$B$12:$B$5134,GD$12,Caixa!$L$12:$L$5134,$C35)+SUMIFS(Banco!$M$12:$M$5000,Banco!$B$12:$B$5000,GD$12,Banco!$K$12:$K$5000,$C35))*-1</f>
        <v>0</v>
      </c>
      <c r="GE35" s="101">
        <f>(SUMIFS(Caixa!$N$12:$N$5134,Caixa!$B$12:$B$5134,GE$12,Caixa!$L$12:$L$5134,$C35)+SUMIFS(Banco!$M$12:$M$5000,Banco!$B$12:$B$5000,GE$12,Banco!$K$12:$K$5000,$C35))*-1</f>
        <v>0</v>
      </c>
      <c r="GF35" s="101">
        <f>(SUMIFS(Caixa!$N$12:$N$5134,Caixa!$B$12:$B$5134,GF$12,Caixa!$L$12:$L$5134,$C35)+SUMIFS(Banco!$M$12:$M$5000,Banco!$B$12:$B$5000,GF$12,Banco!$K$12:$K$5000,$C35))*-1</f>
        <v>0</v>
      </c>
      <c r="GG35" s="101">
        <f>(SUMIFS(Caixa!$N$12:$N$5134,Caixa!$B$12:$B$5134,GG$12,Caixa!$L$12:$L$5134,$C35)+SUMIFS(Banco!$M$12:$M$5000,Banco!$B$12:$B$5000,GG$12,Banco!$K$12:$K$5000,$C35))*-1</f>
        <v>0</v>
      </c>
      <c r="GH35" s="102">
        <f t="shared" si="335"/>
        <v>0</v>
      </c>
      <c r="GI35" s="101">
        <f>(SUMIFS(Caixa!$N$12:$N$5134,Caixa!$B$12:$B$5134,GI$12,Caixa!$L$12:$L$5134,$C35)+SUMIFS(Banco!$M$12:$M$5000,Banco!$B$12:$B$5000,GI$12,Banco!$K$12:$K$5000,$C35))*-1</f>
        <v>0</v>
      </c>
      <c r="GJ35" s="101">
        <f>(SUMIFS(Caixa!$N$12:$N$5134,Caixa!$B$12:$B$5134,GJ$12,Caixa!$L$12:$L$5134,$C35)+SUMIFS(Banco!$M$12:$M$5000,Banco!$B$12:$B$5000,GJ$12,Banco!$K$12:$K$5000,$C35))*-1</f>
        <v>0</v>
      </c>
      <c r="GK35" s="101">
        <f>(SUMIFS(Caixa!$N$12:$N$5134,Caixa!$B$12:$B$5134,GK$12,Caixa!$L$12:$L$5134,$C35)+SUMIFS(Banco!$M$12:$M$5000,Banco!$B$12:$B$5000,GK$12,Banco!$K$12:$K$5000,$C35))*-1</f>
        <v>0</v>
      </c>
      <c r="GL35" s="101">
        <f>(SUMIFS(Caixa!$N$12:$N$5134,Caixa!$B$12:$B$5134,GL$12,Caixa!$L$12:$L$5134,$C35)+SUMIFS(Banco!$M$12:$M$5000,Banco!$B$12:$B$5000,GL$12,Banco!$K$12:$K$5000,$C35))*-1</f>
        <v>0</v>
      </c>
      <c r="GM35" s="101">
        <f>(SUMIFS(Caixa!$N$12:$N$5134,Caixa!$B$12:$B$5134,GM$12,Caixa!$L$12:$L$5134,$C35)+SUMIFS(Banco!$M$12:$M$5000,Banco!$B$12:$B$5000,GM$12,Banco!$K$12:$K$5000,$C35))*-1</f>
        <v>0</v>
      </c>
      <c r="GN35" s="101">
        <f>(SUMIFS(Caixa!$N$12:$N$5134,Caixa!$B$12:$B$5134,GN$12,Caixa!$L$12:$L$5134,$C35)+SUMIFS(Banco!$M$12:$M$5000,Banco!$B$12:$B$5000,GN$12,Banco!$K$12:$K$5000,$C35))*-1</f>
        <v>0</v>
      </c>
      <c r="GO35" s="101">
        <f>(SUMIFS(Caixa!$N$12:$N$5134,Caixa!$B$12:$B$5134,GO$12,Caixa!$L$12:$L$5134,$C35)+SUMIFS(Banco!$M$12:$M$5000,Banco!$B$12:$B$5000,GO$12,Banco!$K$12:$K$5000,$C35))*-1</f>
        <v>0</v>
      </c>
      <c r="GP35" s="101">
        <f>(SUMIFS(Caixa!$N$12:$N$5134,Caixa!$B$12:$B$5134,GP$12,Caixa!$L$12:$L$5134,$C35)+SUMIFS(Banco!$M$12:$M$5000,Banco!$B$12:$B$5000,GP$12,Banco!$K$12:$K$5000,$C35))*-1</f>
        <v>0</v>
      </c>
      <c r="GQ35" s="101">
        <f>(SUMIFS(Caixa!$N$12:$N$5134,Caixa!$B$12:$B$5134,GQ$12,Caixa!$L$12:$L$5134,$C35)+SUMIFS(Banco!$M$12:$M$5000,Banco!$B$12:$B$5000,GQ$12,Banco!$K$12:$K$5000,$C35))*-1</f>
        <v>0</v>
      </c>
      <c r="GR35" s="101">
        <f>(SUMIFS(Caixa!$N$12:$N$5134,Caixa!$B$12:$B$5134,GR$12,Caixa!$L$12:$L$5134,$C35)+SUMIFS(Banco!$M$12:$M$5000,Banco!$B$12:$B$5000,GR$12,Banco!$K$12:$K$5000,$C35))*-1</f>
        <v>0</v>
      </c>
      <c r="GS35" s="101">
        <f>(SUMIFS(Caixa!$N$12:$N$5134,Caixa!$B$12:$B$5134,GS$12,Caixa!$L$12:$L$5134,$C35)+SUMIFS(Banco!$M$12:$M$5000,Banco!$B$12:$B$5000,GS$12,Banco!$K$12:$K$5000,$C35))*-1</f>
        <v>0</v>
      </c>
      <c r="GT35" s="101">
        <f>(SUMIFS(Caixa!$N$12:$N$5134,Caixa!$B$12:$B$5134,GT$12,Caixa!$L$12:$L$5134,$C35)+SUMIFS(Banco!$M$12:$M$5000,Banco!$B$12:$B$5000,GT$12,Banco!$K$12:$K$5000,$C35))*-1</f>
        <v>0</v>
      </c>
      <c r="GU35" s="101">
        <f>(SUMIFS(Caixa!$N$12:$N$5134,Caixa!$B$12:$B$5134,GU$12,Caixa!$L$12:$L$5134,$C35)+SUMIFS(Banco!$M$12:$M$5000,Banco!$B$12:$B$5000,GU$12,Banco!$K$12:$K$5000,$C35))*-1</f>
        <v>0</v>
      </c>
      <c r="GV35" s="101">
        <f>(SUMIFS(Caixa!$N$12:$N$5134,Caixa!$B$12:$B$5134,GV$12,Caixa!$L$12:$L$5134,$C35)+SUMIFS(Banco!$M$12:$M$5000,Banco!$B$12:$B$5000,GV$12,Banco!$K$12:$K$5000,$C35))*-1</f>
        <v>0</v>
      </c>
      <c r="GW35" s="101">
        <f>(SUMIFS(Caixa!$N$12:$N$5134,Caixa!$B$12:$B$5134,GW$12,Caixa!$L$12:$L$5134,$C35)+SUMIFS(Banco!$M$12:$M$5000,Banco!$B$12:$B$5000,GW$12,Banco!$K$12:$K$5000,$C35))*-1</f>
        <v>0</v>
      </c>
      <c r="GX35" s="101">
        <f>(SUMIFS(Caixa!$N$12:$N$5134,Caixa!$B$12:$B$5134,GX$12,Caixa!$L$12:$L$5134,$C35)+SUMIFS(Banco!$M$12:$M$5000,Banco!$B$12:$B$5000,GX$12,Banco!$K$12:$K$5000,$C35))*-1</f>
        <v>0</v>
      </c>
      <c r="GY35" s="101">
        <f>(SUMIFS(Caixa!$N$12:$N$5134,Caixa!$B$12:$B$5134,GY$12,Caixa!$L$12:$L$5134,$C35)+SUMIFS(Banco!$M$12:$M$5000,Banco!$B$12:$B$5000,GY$12,Banco!$K$12:$K$5000,$C35))*-1</f>
        <v>0</v>
      </c>
      <c r="GZ35" s="101">
        <f>(SUMIFS(Caixa!$N$12:$N$5134,Caixa!$B$12:$B$5134,GZ$12,Caixa!$L$12:$L$5134,$C35)+SUMIFS(Banco!$M$12:$M$5000,Banco!$B$12:$B$5000,GZ$12,Banco!$K$12:$K$5000,$C35))*-1</f>
        <v>0</v>
      </c>
      <c r="HA35" s="101">
        <f>(SUMIFS(Caixa!$N$12:$N$5134,Caixa!$B$12:$B$5134,HA$12,Caixa!$L$12:$L$5134,$C35)+SUMIFS(Banco!$M$12:$M$5000,Banco!$B$12:$B$5000,HA$12,Banco!$K$12:$K$5000,$C35))*-1</f>
        <v>0</v>
      </c>
      <c r="HB35" s="101">
        <f>(SUMIFS(Caixa!$N$12:$N$5134,Caixa!$B$12:$B$5134,HB$12,Caixa!$L$12:$L$5134,$C35)+SUMIFS(Banco!$M$12:$M$5000,Banco!$B$12:$B$5000,HB$12,Banco!$K$12:$K$5000,$C35))*-1</f>
        <v>0</v>
      </c>
      <c r="HC35" s="101">
        <f>(SUMIFS(Caixa!$N$12:$N$5134,Caixa!$B$12:$B$5134,HC$12,Caixa!$L$12:$L$5134,$C35)+SUMIFS(Banco!$M$12:$M$5000,Banco!$B$12:$B$5000,HC$12,Banco!$K$12:$K$5000,$C35))*-1</f>
        <v>0</v>
      </c>
      <c r="HD35" s="101">
        <f>(SUMIFS(Caixa!$N$12:$N$5134,Caixa!$B$12:$B$5134,HD$12,Caixa!$L$12:$L$5134,$C35)+SUMIFS(Banco!$M$12:$M$5000,Banco!$B$12:$B$5000,HD$12,Banco!$K$12:$K$5000,$C35))*-1</f>
        <v>0</v>
      </c>
      <c r="HE35" s="101">
        <f>(SUMIFS(Caixa!$N$12:$N$5134,Caixa!$B$12:$B$5134,HE$12,Caixa!$L$12:$L$5134,$C35)+SUMIFS(Banco!$M$12:$M$5000,Banco!$B$12:$B$5000,HE$12,Banco!$K$12:$K$5000,$C35))*-1</f>
        <v>0</v>
      </c>
      <c r="HF35" s="101">
        <f>(SUMIFS(Caixa!$N$12:$N$5134,Caixa!$B$12:$B$5134,HF$12,Caixa!$L$12:$L$5134,$C35)+SUMIFS(Banco!$M$12:$M$5000,Banco!$B$12:$B$5000,HF$12,Banco!$K$12:$K$5000,$C35))*-1</f>
        <v>0</v>
      </c>
      <c r="HG35" s="101">
        <f>(SUMIFS(Caixa!$N$12:$N$5134,Caixa!$B$12:$B$5134,HG$12,Caixa!$L$12:$L$5134,$C35)+SUMIFS(Banco!$M$12:$M$5000,Banco!$B$12:$B$5000,HG$12,Banco!$K$12:$K$5000,$C35))*-1</f>
        <v>0</v>
      </c>
      <c r="HH35" s="101">
        <f>(SUMIFS(Caixa!$N$12:$N$5134,Caixa!$B$12:$B$5134,HH$12,Caixa!$L$12:$L$5134,$C35)+SUMIFS(Banco!$M$12:$M$5000,Banco!$B$12:$B$5000,HH$12,Banco!$K$12:$K$5000,$C35))*-1</f>
        <v>0</v>
      </c>
      <c r="HI35" s="101">
        <f>(SUMIFS(Caixa!$N$12:$N$5134,Caixa!$B$12:$B$5134,HI$12,Caixa!$L$12:$L$5134,$C35)+SUMIFS(Banco!$M$12:$M$5000,Banco!$B$12:$B$5000,HI$12,Banco!$K$12:$K$5000,$C35))*-1</f>
        <v>0</v>
      </c>
      <c r="HJ35" s="101">
        <f>(SUMIFS(Caixa!$N$12:$N$5134,Caixa!$B$12:$B$5134,HJ$12,Caixa!$L$12:$L$5134,$C35)+SUMIFS(Banco!$M$12:$M$5000,Banco!$B$12:$B$5000,HJ$12,Banco!$K$12:$K$5000,$C35))*-1</f>
        <v>0</v>
      </c>
      <c r="HK35" s="101">
        <f>(SUMIFS(Caixa!$N$12:$N$5134,Caixa!$B$12:$B$5134,HK$12,Caixa!$L$12:$L$5134,$C35)+SUMIFS(Banco!$M$12:$M$5000,Banco!$B$12:$B$5000,HK$12,Banco!$K$12:$K$5000,$C35))*-1</f>
        <v>0</v>
      </c>
      <c r="HL35" s="101">
        <f>(SUMIFS(Caixa!$N$12:$N$5134,Caixa!$B$12:$B$5134,HL$12,Caixa!$L$12:$L$5134,$C35)+SUMIFS(Banco!$M$12:$M$5000,Banco!$B$12:$B$5000,HL$12,Banco!$K$12:$K$5000,$C35))*-1</f>
        <v>0</v>
      </c>
      <c r="HM35" s="101">
        <f>(SUMIFS(Caixa!$N$12:$N$5134,Caixa!$B$12:$B$5134,HM$12,Caixa!$L$12:$L$5134,$C35)+SUMIFS(Banco!$M$12:$M$5000,Banco!$B$12:$B$5000,HM$12,Banco!$K$12:$K$5000,$C35))*-1</f>
        <v>0</v>
      </c>
      <c r="HN35" s="102">
        <f t="shared" si="341"/>
        <v>0</v>
      </c>
      <c r="HO35" s="101">
        <f>(SUMIFS(Caixa!$N$12:$N$5134,Caixa!$B$12:$B$5134,HO$12,Caixa!$L$12:$L$5134,$C35)+SUMIFS(Banco!$M$12:$M$5000,Banco!$B$12:$B$5000,HO$12,Banco!$K$12:$K$5000,$C35))*-1</f>
        <v>0</v>
      </c>
      <c r="HP35" s="101">
        <f>(SUMIFS(Caixa!$N$12:$N$5134,Caixa!$B$12:$B$5134,HP$12,Caixa!$L$12:$L$5134,$C35)+SUMIFS(Banco!$M$12:$M$5000,Banco!$B$12:$B$5000,HP$12,Banco!$K$12:$K$5000,$C35))*-1</f>
        <v>0</v>
      </c>
      <c r="HQ35" s="101">
        <f>(SUMIFS(Caixa!$N$12:$N$5134,Caixa!$B$12:$B$5134,HQ$12,Caixa!$L$12:$L$5134,$C35)+SUMIFS(Banco!$M$12:$M$5000,Banco!$B$12:$B$5000,HQ$12,Banco!$K$12:$K$5000,$C35))*-1</f>
        <v>0</v>
      </c>
      <c r="HR35" s="101">
        <f>(SUMIFS(Caixa!$N$12:$N$5134,Caixa!$B$12:$B$5134,HR$12,Caixa!$L$12:$L$5134,$C35)+SUMIFS(Banco!$M$12:$M$5000,Banco!$B$12:$B$5000,HR$12,Banco!$K$12:$K$5000,$C35))*-1</f>
        <v>0</v>
      </c>
      <c r="HS35" s="101">
        <f>(SUMIFS(Caixa!$N$12:$N$5134,Caixa!$B$12:$B$5134,HS$12,Caixa!$L$12:$L$5134,$C35)+SUMIFS(Banco!$M$12:$M$5000,Banco!$B$12:$B$5000,HS$12,Banco!$K$12:$K$5000,$C35))*-1</f>
        <v>0</v>
      </c>
      <c r="HT35" s="101">
        <f>(SUMIFS(Caixa!$N$12:$N$5134,Caixa!$B$12:$B$5134,HT$12,Caixa!$L$12:$L$5134,$C35)+SUMIFS(Banco!$M$12:$M$5000,Banco!$B$12:$B$5000,HT$12,Banco!$K$12:$K$5000,$C35))*-1</f>
        <v>0</v>
      </c>
      <c r="HU35" s="101">
        <f>(SUMIFS(Caixa!$N$12:$N$5134,Caixa!$B$12:$B$5134,HU$12,Caixa!$L$12:$L$5134,$C35)+SUMIFS(Banco!$M$12:$M$5000,Banco!$B$12:$B$5000,HU$12,Banco!$K$12:$K$5000,$C35))*-1</f>
        <v>0</v>
      </c>
      <c r="HV35" s="101">
        <f>(SUMIFS(Caixa!$N$12:$N$5134,Caixa!$B$12:$B$5134,HV$12,Caixa!$L$12:$L$5134,$C35)+SUMIFS(Banco!$M$12:$M$5000,Banco!$B$12:$B$5000,HV$12,Banco!$K$12:$K$5000,$C35))*-1</f>
        <v>0</v>
      </c>
      <c r="HW35" s="101">
        <f>(SUMIFS(Caixa!$N$12:$N$5134,Caixa!$B$12:$B$5134,HW$12,Caixa!$L$12:$L$5134,$C35)+SUMIFS(Banco!$M$12:$M$5000,Banco!$B$12:$B$5000,HW$12,Banco!$K$12:$K$5000,$C35))*-1</f>
        <v>0</v>
      </c>
      <c r="HX35" s="101">
        <f>(SUMIFS(Caixa!$N$12:$N$5134,Caixa!$B$12:$B$5134,HX$12,Caixa!$L$12:$L$5134,$C35)+SUMIFS(Banco!$M$12:$M$5000,Banco!$B$12:$B$5000,HX$12,Banco!$K$12:$K$5000,$C35))*-1</f>
        <v>0</v>
      </c>
      <c r="HY35" s="101">
        <f>(SUMIFS(Caixa!$N$12:$N$5134,Caixa!$B$12:$B$5134,HY$12,Caixa!$L$12:$L$5134,$C35)+SUMIFS(Banco!$M$12:$M$5000,Banco!$B$12:$B$5000,HY$12,Banco!$K$12:$K$5000,$C35))*-1</f>
        <v>0</v>
      </c>
      <c r="HZ35" s="101">
        <f>(SUMIFS(Caixa!$N$12:$N$5134,Caixa!$B$12:$B$5134,HZ$12,Caixa!$L$12:$L$5134,$C35)+SUMIFS(Banco!$M$12:$M$5000,Banco!$B$12:$B$5000,HZ$12,Banco!$K$12:$K$5000,$C35))*-1</f>
        <v>0</v>
      </c>
      <c r="IA35" s="101">
        <f>(SUMIFS(Caixa!$N$12:$N$5134,Caixa!$B$12:$B$5134,IA$12,Caixa!$L$12:$L$5134,$C35)+SUMIFS(Banco!$M$12:$M$5000,Banco!$B$12:$B$5000,IA$12,Banco!$K$12:$K$5000,$C35))*-1</f>
        <v>0</v>
      </c>
      <c r="IB35" s="101">
        <f>(SUMIFS(Caixa!$N$12:$N$5134,Caixa!$B$12:$B$5134,IB$12,Caixa!$L$12:$L$5134,$C35)+SUMIFS(Banco!$M$12:$M$5000,Banco!$B$12:$B$5000,IB$12,Banco!$K$12:$K$5000,$C35))*-1</f>
        <v>0</v>
      </c>
      <c r="IC35" s="101">
        <f>(SUMIFS(Caixa!$N$12:$N$5134,Caixa!$B$12:$B$5134,IC$12,Caixa!$L$12:$L$5134,$C35)+SUMIFS(Banco!$M$12:$M$5000,Banco!$B$12:$B$5000,IC$12,Banco!$K$12:$K$5000,$C35))*-1</f>
        <v>0</v>
      </c>
      <c r="ID35" s="101">
        <f>(SUMIFS(Caixa!$N$12:$N$5134,Caixa!$B$12:$B$5134,ID$12,Caixa!$L$12:$L$5134,$C35)+SUMIFS(Banco!$M$12:$M$5000,Banco!$B$12:$B$5000,ID$12,Banco!$K$12:$K$5000,$C35))*-1</f>
        <v>0</v>
      </c>
      <c r="IE35" s="101">
        <f>(SUMIFS(Caixa!$N$12:$N$5134,Caixa!$B$12:$B$5134,IE$12,Caixa!$L$12:$L$5134,$C35)+SUMIFS(Banco!$M$12:$M$5000,Banco!$B$12:$B$5000,IE$12,Banco!$K$12:$K$5000,$C35))*-1</f>
        <v>0</v>
      </c>
      <c r="IF35" s="101">
        <f>(SUMIFS(Caixa!$N$12:$N$5134,Caixa!$B$12:$B$5134,IF$12,Caixa!$L$12:$L$5134,$C35)+SUMIFS(Banco!$M$12:$M$5000,Banco!$B$12:$B$5000,IF$12,Banco!$K$12:$K$5000,$C35))*-1</f>
        <v>0</v>
      </c>
      <c r="IG35" s="101">
        <f>(SUMIFS(Caixa!$N$12:$N$5134,Caixa!$B$12:$B$5134,IG$12,Caixa!$L$12:$L$5134,$C35)+SUMIFS(Banco!$M$12:$M$5000,Banco!$B$12:$B$5000,IG$12,Banco!$K$12:$K$5000,$C35))*-1</f>
        <v>0</v>
      </c>
      <c r="IH35" s="101">
        <f>(SUMIFS(Caixa!$N$12:$N$5134,Caixa!$B$12:$B$5134,IH$12,Caixa!$L$12:$L$5134,$C35)+SUMIFS(Banco!$M$12:$M$5000,Banco!$B$12:$B$5000,IH$12,Banco!$K$12:$K$5000,$C35))*-1</f>
        <v>0</v>
      </c>
      <c r="II35" s="101">
        <f>(SUMIFS(Caixa!$N$12:$N$5134,Caixa!$B$12:$B$5134,II$12,Caixa!$L$12:$L$5134,$C35)+SUMIFS(Banco!$M$12:$M$5000,Banco!$B$12:$B$5000,II$12,Banco!$K$12:$K$5000,$C35))*-1</f>
        <v>0</v>
      </c>
      <c r="IJ35" s="101">
        <f>(SUMIFS(Caixa!$N$12:$N$5134,Caixa!$B$12:$B$5134,IJ$12,Caixa!$L$12:$L$5134,$C35)+SUMIFS(Banco!$M$12:$M$5000,Banco!$B$12:$B$5000,IJ$12,Banco!$K$12:$K$5000,$C35))*-1</f>
        <v>0</v>
      </c>
      <c r="IK35" s="101">
        <f>(SUMIFS(Caixa!$N$12:$N$5134,Caixa!$B$12:$B$5134,IK$12,Caixa!$L$12:$L$5134,$C35)+SUMIFS(Banco!$M$12:$M$5000,Banco!$B$12:$B$5000,IK$12,Banco!$K$12:$K$5000,$C35))*-1</f>
        <v>0</v>
      </c>
      <c r="IL35" s="101">
        <f>(SUMIFS(Caixa!$N$12:$N$5134,Caixa!$B$12:$B$5134,IL$12,Caixa!$L$12:$L$5134,$C35)+SUMIFS(Banco!$M$12:$M$5000,Banco!$B$12:$B$5000,IL$12,Banco!$K$12:$K$5000,$C35))*-1</f>
        <v>0</v>
      </c>
      <c r="IM35" s="101">
        <f>(SUMIFS(Caixa!$N$12:$N$5134,Caixa!$B$12:$B$5134,IM$12,Caixa!$L$12:$L$5134,$C35)+SUMIFS(Banco!$M$12:$M$5000,Banco!$B$12:$B$5000,IM$12,Banco!$K$12:$K$5000,$C35))*-1</f>
        <v>0</v>
      </c>
      <c r="IN35" s="101">
        <f>(SUMIFS(Caixa!$N$12:$N$5134,Caixa!$B$12:$B$5134,IN$12,Caixa!$L$12:$L$5134,$C35)+SUMIFS(Banco!$M$12:$M$5000,Banco!$B$12:$B$5000,IN$12,Banco!$K$12:$K$5000,$C35))*-1</f>
        <v>0</v>
      </c>
      <c r="IO35" s="101">
        <f>(SUMIFS(Caixa!$N$12:$N$5134,Caixa!$B$12:$B$5134,IO$12,Caixa!$L$12:$L$5134,$C35)+SUMIFS(Banco!$M$12:$M$5000,Banco!$B$12:$B$5000,IO$12,Banco!$K$12:$K$5000,$C35))*-1</f>
        <v>0</v>
      </c>
      <c r="IP35" s="101">
        <f>(SUMIFS(Caixa!$N$12:$N$5134,Caixa!$B$12:$B$5134,IP$12,Caixa!$L$12:$L$5134,$C35)+SUMIFS(Banco!$M$12:$M$5000,Banco!$B$12:$B$5000,IP$12,Banco!$K$12:$K$5000,$C35))*-1</f>
        <v>0</v>
      </c>
      <c r="IQ35" s="101">
        <f>(SUMIFS(Caixa!$N$12:$N$5134,Caixa!$B$12:$B$5134,IQ$12,Caixa!$L$12:$L$5134,$C35)+SUMIFS(Banco!$M$12:$M$5000,Banco!$B$12:$B$5000,IQ$12,Banco!$K$12:$K$5000,$C35))*-1</f>
        <v>0</v>
      </c>
      <c r="IR35" s="101">
        <f>(SUMIFS(Caixa!$N$12:$N$5134,Caixa!$B$12:$B$5134,IR$12,Caixa!$L$12:$L$5134,$C35)+SUMIFS(Banco!$M$12:$M$5000,Banco!$B$12:$B$5000,IR$12,Banco!$K$12:$K$5000,$C35))*-1</f>
        <v>0</v>
      </c>
      <c r="IS35" s="101">
        <f>(SUMIFS(Caixa!$N$12:$N$5134,Caixa!$B$12:$B$5134,IS$12,Caixa!$L$12:$L$5134,$C35)+SUMIFS(Banco!$M$12:$M$5000,Banco!$B$12:$B$5000,IS$12,Banco!$K$12:$K$5000,$C35))*-1</f>
        <v>0</v>
      </c>
      <c r="IT35" s="102">
        <f t="shared" si="342"/>
        <v>0</v>
      </c>
      <c r="IU35" s="101">
        <f>(SUMIFS(Caixa!$N$12:$N$5134,Caixa!$B$12:$B$5134,IU$12,Caixa!$L$12:$L$5134,$C35)+SUMIFS(Banco!$M$12:$M$5000,Banco!$B$12:$B$5000,IU$12,Banco!$K$12:$K$5000,$C35))*-1</f>
        <v>0</v>
      </c>
      <c r="IV35" s="101">
        <f>(SUMIFS(Caixa!$N$12:$N$5134,Caixa!$B$12:$B$5134,IV$12,Caixa!$L$12:$L$5134,$C35)+SUMIFS(Banco!$M$12:$M$5000,Banco!$B$12:$B$5000,IV$12,Banco!$K$12:$K$5000,$C35))*-1</f>
        <v>0</v>
      </c>
      <c r="IW35" s="101">
        <f>(SUMIFS(Caixa!$N$12:$N$5134,Caixa!$B$12:$B$5134,IW$12,Caixa!$L$12:$L$5134,$C35)+SUMIFS(Banco!$M$12:$M$5000,Banco!$B$12:$B$5000,IW$12,Banco!$K$12:$K$5000,$C35))*-1</f>
        <v>0</v>
      </c>
      <c r="IX35" s="101">
        <f>(SUMIFS(Caixa!$N$12:$N$5134,Caixa!$B$12:$B$5134,IX$12,Caixa!$L$12:$L$5134,$C35)+SUMIFS(Banco!$M$12:$M$5000,Banco!$B$12:$B$5000,IX$12,Banco!$K$12:$K$5000,$C35))*-1</f>
        <v>0</v>
      </c>
      <c r="IY35" s="101">
        <f>(SUMIFS(Caixa!$N$12:$N$5134,Caixa!$B$12:$B$5134,IY$12,Caixa!$L$12:$L$5134,$C35)+SUMIFS(Banco!$M$12:$M$5000,Banco!$B$12:$B$5000,IY$12,Banco!$K$12:$K$5000,$C35))*-1</f>
        <v>0</v>
      </c>
      <c r="IZ35" s="101">
        <f>(SUMIFS(Caixa!$N$12:$N$5134,Caixa!$B$12:$B$5134,IZ$12,Caixa!$L$12:$L$5134,$C35)+SUMIFS(Banco!$M$12:$M$5000,Banco!$B$12:$B$5000,IZ$12,Banco!$K$12:$K$5000,$C35))*-1</f>
        <v>0</v>
      </c>
      <c r="JA35" s="101">
        <f>(SUMIFS(Caixa!$N$12:$N$5134,Caixa!$B$12:$B$5134,JA$12,Caixa!$L$12:$L$5134,$C35)+SUMIFS(Banco!$M$12:$M$5000,Banco!$B$12:$B$5000,JA$12,Banco!$K$12:$K$5000,$C35))*-1</f>
        <v>0</v>
      </c>
      <c r="JB35" s="101">
        <f>(SUMIFS(Caixa!$N$12:$N$5134,Caixa!$B$12:$B$5134,JB$12,Caixa!$L$12:$L$5134,$C35)+SUMIFS(Banco!$M$12:$M$5000,Banco!$B$12:$B$5000,JB$12,Banco!$K$12:$K$5000,$C35))*-1</f>
        <v>0</v>
      </c>
      <c r="JC35" s="101">
        <f>(SUMIFS(Caixa!$N$12:$N$5134,Caixa!$B$12:$B$5134,JC$12,Caixa!$L$12:$L$5134,$C35)+SUMIFS(Banco!$M$12:$M$5000,Banco!$B$12:$B$5000,JC$12,Banco!$K$12:$K$5000,$C35))*-1</f>
        <v>0</v>
      </c>
      <c r="JD35" s="101">
        <f>(SUMIFS(Caixa!$N$12:$N$5134,Caixa!$B$12:$B$5134,JD$12,Caixa!$L$12:$L$5134,$C35)+SUMIFS(Banco!$M$12:$M$5000,Banco!$B$12:$B$5000,JD$12,Banco!$K$12:$K$5000,$C35))*-1</f>
        <v>0</v>
      </c>
      <c r="JE35" s="101">
        <f>(SUMIFS(Caixa!$N$12:$N$5134,Caixa!$B$12:$B$5134,JE$12,Caixa!$L$12:$L$5134,$C35)+SUMIFS(Banco!$M$12:$M$5000,Banco!$B$12:$B$5000,JE$12,Banco!$K$12:$K$5000,$C35))*-1</f>
        <v>0</v>
      </c>
      <c r="JF35" s="101">
        <f>(SUMIFS(Caixa!$N$12:$N$5134,Caixa!$B$12:$B$5134,JF$12,Caixa!$L$12:$L$5134,$C35)+SUMIFS(Banco!$M$12:$M$5000,Banco!$B$12:$B$5000,JF$12,Banco!$K$12:$K$5000,$C35))*-1</f>
        <v>0</v>
      </c>
      <c r="JG35" s="101">
        <f>(SUMIFS(Caixa!$N$12:$N$5134,Caixa!$B$12:$B$5134,JG$12,Caixa!$L$12:$L$5134,$C35)+SUMIFS(Banco!$M$12:$M$5000,Banco!$B$12:$B$5000,JG$12,Banco!$K$12:$K$5000,$C35))*-1</f>
        <v>0</v>
      </c>
      <c r="JH35" s="101">
        <f>(SUMIFS(Caixa!$N$12:$N$5134,Caixa!$B$12:$B$5134,JH$12,Caixa!$L$12:$L$5134,$C35)+SUMIFS(Banco!$M$12:$M$5000,Banco!$B$12:$B$5000,JH$12,Banco!$K$12:$K$5000,$C35))*-1</f>
        <v>0</v>
      </c>
      <c r="JI35" s="101">
        <f>(SUMIFS(Caixa!$N$12:$N$5134,Caixa!$B$12:$B$5134,JI$12,Caixa!$L$12:$L$5134,$C35)+SUMIFS(Banco!$M$12:$M$5000,Banco!$B$12:$B$5000,JI$12,Banco!$K$12:$K$5000,$C35))*-1</f>
        <v>0</v>
      </c>
      <c r="JJ35" s="101">
        <f>(SUMIFS(Caixa!$N$12:$N$5134,Caixa!$B$12:$B$5134,JJ$12,Caixa!$L$12:$L$5134,$C35)+SUMIFS(Banco!$M$12:$M$5000,Banco!$B$12:$B$5000,JJ$12,Banco!$K$12:$K$5000,$C35))*-1</f>
        <v>0</v>
      </c>
      <c r="JK35" s="101">
        <f>(SUMIFS(Caixa!$N$12:$N$5134,Caixa!$B$12:$B$5134,JK$12,Caixa!$L$12:$L$5134,$C35)+SUMIFS(Banco!$M$12:$M$5000,Banco!$B$12:$B$5000,JK$12,Banco!$K$12:$K$5000,$C35))*-1</f>
        <v>0</v>
      </c>
      <c r="JL35" s="101">
        <f>(SUMIFS(Caixa!$N$12:$N$5134,Caixa!$B$12:$B$5134,JL$12,Caixa!$L$12:$L$5134,$C35)+SUMIFS(Banco!$M$12:$M$5000,Banco!$B$12:$B$5000,JL$12,Banco!$K$12:$K$5000,$C35))*-1</f>
        <v>0</v>
      </c>
      <c r="JM35" s="101">
        <f>(SUMIFS(Caixa!$N$12:$N$5134,Caixa!$B$12:$B$5134,JM$12,Caixa!$L$12:$L$5134,$C35)+SUMIFS(Banco!$M$12:$M$5000,Banco!$B$12:$B$5000,JM$12,Banco!$K$12:$K$5000,$C35))*-1</f>
        <v>0</v>
      </c>
      <c r="JN35" s="101">
        <f>(SUMIFS(Caixa!$N$12:$N$5134,Caixa!$B$12:$B$5134,JN$12,Caixa!$L$12:$L$5134,$C35)+SUMIFS(Banco!$M$12:$M$5000,Banco!$B$12:$B$5000,JN$12,Banco!$K$12:$K$5000,$C35))*-1</f>
        <v>0</v>
      </c>
      <c r="JO35" s="101">
        <f>(SUMIFS(Caixa!$N$12:$N$5134,Caixa!$B$12:$B$5134,JO$12,Caixa!$L$12:$L$5134,$C35)+SUMIFS(Banco!$M$12:$M$5000,Banco!$B$12:$B$5000,JO$12,Banco!$K$12:$K$5000,$C35))*-1</f>
        <v>0</v>
      </c>
      <c r="JP35" s="101">
        <f>(SUMIFS(Caixa!$N$12:$N$5134,Caixa!$B$12:$B$5134,JP$12,Caixa!$L$12:$L$5134,$C35)+SUMIFS(Banco!$M$12:$M$5000,Banco!$B$12:$B$5000,JP$12,Banco!$K$12:$K$5000,$C35))*-1</f>
        <v>0</v>
      </c>
      <c r="JQ35" s="101">
        <f>(SUMIFS(Caixa!$N$12:$N$5134,Caixa!$B$12:$B$5134,JQ$12,Caixa!$L$12:$L$5134,$C35)+SUMIFS(Banco!$M$12:$M$5000,Banco!$B$12:$B$5000,JQ$12,Banco!$K$12:$K$5000,$C35))*-1</f>
        <v>0</v>
      </c>
      <c r="JR35" s="101">
        <f>(SUMIFS(Caixa!$N$12:$N$5134,Caixa!$B$12:$B$5134,JR$12,Caixa!$L$12:$L$5134,$C35)+SUMIFS(Banco!$M$12:$M$5000,Banco!$B$12:$B$5000,JR$12,Banco!$K$12:$K$5000,$C35))*-1</f>
        <v>0</v>
      </c>
      <c r="JS35" s="101">
        <f>(SUMIFS(Caixa!$N$12:$N$5134,Caixa!$B$12:$B$5134,JS$12,Caixa!$L$12:$L$5134,$C35)+SUMIFS(Banco!$M$12:$M$5000,Banco!$B$12:$B$5000,JS$12,Banco!$K$12:$K$5000,$C35))*-1</f>
        <v>0</v>
      </c>
      <c r="JT35" s="101">
        <f>(SUMIFS(Caixa!$N$12:$N$5134,Caixa!$B$12:$B$5134,JT$12,Caixa!$L$12:$L$5134,$C35)+SUMIFS(Banco!$M$12:$M$5000,Banco!$B$12:$B$5000,JT$12,Banco!$K$12:$K$5000,$C35))*-1</f>
        <v>0</v>
      </c>
      <c r="JU35" s="101">
        <f>(SUMIFS(Caixa!$N$12:$N$5134,Caixa!$B$12:$B$5134,JU$12,Caixa!$L$12:$L$5134,$C35)+SUMIFS(Banco!$M$12:$M$5000,Banco!$B$12:$B$5000,JU$12,Banco!$K$12:$K$5000,$C35))*-1</f>
        <v>0</v>
      </c>
      <c r="JV35" s="101">
        <f>(SUMIFS(Caixa!$N$12:$N$5134,Caixa!$B$12:$B$5134,JV$12,Caixa!$L$12:$L$5134,$C35)+SUMIFS(Banco!$M$12:$M$5000,Banco!$B$12:$B$5000,JV$12,Banco!$K$12:$K$5000,$C35))*-1</f>
        <v>0</v>
      </c>
      <c r="JW35" s="101">
        <f>(SUMIFS(Caixa!$N$12:$N$5134,Caixa!$B$12:$B$5134,JW$12,Caixa!$L$12:$L$5134,$C35)+SUMIFS(Banco!$M$12:$M$5000,Banco!$B$12:$B$5000,JW$12,Banco!$K$12:$K$5000,$C35))*-1</f>
        <v>0</v>
      </c>
      <c r="JX35" s="101">
        <f>(SUMIFS(Caixa!$N$12:$N$5134,Caixa!$B$12:$B$5134,JX$12,Caixa!$L$12:$L$5134,$C35)+SUMIFS(Banco!$M$12:$M$5000,Banco!$B$12:$B$5000,JX$12,Banco!$K$12:$K$5000,$C35))*-1</f>
        <v>0</v>
      </c>
      <c r="JY35" s="102">
        <f t="shared" si="336"/>
        <v>0</v>
      </c>
      <c r="JZ35" s="101">
        <f>(SUMIFS(Caixa!$N$12:$N$5134,Caixa!$B$12:$B$5134,JZ$12,Caixa!$L$12:$L$5134,$C35)+SUMIFS(Banco!$M$12:$M$5000,Banco!$B$12:$B$5000,JZ$12,Banco!$K$12:$K$5000,$C35))*-1</f>
        <v>0</v>
      </c>
      <c r="KA35" s="101">
        <f>(SUMIFS(Caixa!$N$12:$N$5134,Caixa!$B$12:$B$5134,KA$12,Caixa!$L$12:$L$5134,$C35)+SUMIFS(Banco!$M$12:$M$5000,Banco!$B$12:$B$5000,KA$12,Banco!$K$12:$K$5000,$C35))*-1</f>
        <v>0</v>
      </c>
      <c r="KB35" s="101">
        <f>(SUMIFS(Caixa!$N$12:$N$5134,Caixa!$B$12:$B$5134,KB$12,Caixa!$L$12:$L$5134,$C35)+SUMIFS(Banco!$M$12:$M$5000,Banco!$B$12:$B$5000,KB$12,Banco!$K$12:$K$5000,$C35))*-1</f>
        <v>0</v>
      </c>
      <c r="KC35" s="101">
        <f>(SUMIFS(Caixa!$N$12:$N$5134,Caixa!$B$12:$B$5134,KC$12,Caixa!$L$12:$L$5134,$C35)+SUMIFS(Banco!$M$12:$M$5000,Banco!$B$12:$B$5000,KC$12,Banco!$K$12:$K$5000,$C35))*-1</f>
        <v>0</v>
      </c>
      <c r="KD35" s="101">
        <f>(SUMIFS(Caixa!$N$12:$N$5134,Caixa!$B$12:$B$5134,KD$12,Caixa!$L$12:$L$5134,$C35)+SUMIFS(Banco!$M$12:$M$5000,Banco!$B$12:$B$5000,KD$12,Banco!$K$12:$K$5000,$C35))*-1</f>
        <v>0</v>
      </c>
      <c r="KE35" s="101">
        <f>(SUMIFS(Caixa!$N$12:$N$5134,Caixa!$B$12:$B$5134,KE$12,Caixa!$L$12:$L$5134,$C35)+SUMIFS(Banco!$M$12:$M$5000,Banco!$B$12:$B$5000,KE$12,Banco!$K$12:$K$5000,$C35))*-1</f>
        <v>0</v>
      </c>
      <c r="KF35" s="101">
        <f>(SUMIFS(Caixa!$N$12:$N$5134,Caixa!$B$12:$B$5134,KF$12,Caixa!$L$12:$L$5134,$C35)+SUMIFS(Banco!$M$12:$M$5000,Banco!$B$12:$B$5000,KF$12,Banco!$K$12:$K$5000,$C35))*-1</f>
        <v>0</v>
      </c>
      <c r="KG35" s="101">
        <f>(SUMIFS(Caixa!$N$12:$N$5134,Caixa!$B$12:$B$5134,KG$12,Caixa!$L$12:$L$5134,$C35)+SUMIFS(Banco!$M$12:$M$5000,Banco!$B$12:$B$5000,KG$12,Banco!$K$12:$K$5000,$C35))*-1</f>
        <v>0</v>
      </c>
      <c r="KH35" s="101">
        <f>(SUMIFS(Caixa!$N$12:$N$5134,Caixa!$B$12:$B$5134,KH$12,Caixa!$L$12:$L$5134,$C35)+SUMIFS(Banco!$M$12:$M$5000,Banco!$B$12:$B$5000,KH$12,Banco!$K$12:$K$5000,$C35))*-1</f>
        <v>0</v>
      </c>
      <c r="KI35" s="101">
        <f>(SUMIFS(Caixa!$N$12:$N$5134,Caixa!$B$12:$B$5134,KI$12,Caixa!$L$12:$L$5134,$C35)+SUMIFS(Banco!$M$12:$M$5000,Banco!$B$12:$B$5000,KI$12,Banco!$K$12:$K$5000,$C35))*-1</f>
        <v>0</v>
      </c>
      <c r="KJ35" s="101">
        <f>(SUMIFS(Caixa!$N$12:$N$5134,Caixa!$B$12:$B$5134,KJ$12,Caixa!$L$12:$L$5134,$C35)+SUMIFS(Banco!$M$12:$M$5000,Banco!$B$12:$B$5000,KJ$12,Banco!$K$12:$K$5000,$C35))*-1</f>
        <v>0</v>
      </c>
      <c r="KK35" s="101">
        <f>(SUMIFS(Caixa!$N$12:$N$5134,Caixa!$B$12:$B$5134,KK$12,Caixa!$L$12:$L$5134,$C35)+SUMIFS(Banco!$M$12:$M$5000,Banco!$B$12:$B$5000,KK$12,Banco!$K$12:$K$5000,$C35))*-1</f>
        <v>0</v>
      </c>
      <c r="KL35" s="101">
        <f>(SUMIFS(Caixa!$N$12:$N$5134,Caixa!$B$12:$B$5134,KL$12,Caixa!$L$12:$L$5134,$C35)+SUMIFS(Banco!$M$12:$M$5000,Banco!$B$12:$B$5000,KL$12,Banco!$K$12:$K$5000,$C35))*-1</f>
        <v>0</v>
      </c>
      <c r="KM35" s="101">
        <f>(SUMIFS(Caixa!$N$12:$N$5134,Caixa!$B$12:$B$5134,KM$12,Caixa!$L$12:$L$5134,$C35)+SUMIFS(Banco!$M$12:$M$5000,Banco!$B$12:$B$5000,KM$12,Banco!$K$12:$K$5000,$C35))*-1</f>
        <v>0</v>
      </c>
      <c r="KN35" s="101">
        <f>(SUMIFS(Caixa!$N$12:$N$5134,Caixa!$B$12:$B$5134,KN$12,Caixa!$L$12:$L$5134,$C35)+SUMIFS(Banco!$M$12:$M$5000,Banco!$B$12:$B$5000,KN$12,Banco!$K$12:$K$5000,$C35))*-1</f>
        <v>0</v>
      </c>
      <c r="KO35" s="101">
        <f>(SUMIFS(Caixa!$N$12:$N$5134,Caixa!$B$12:$B$5134,KO$12,Caixa!$L$12:$L$5134,$C35)+SUMIFS(Banco!$M$12:$M$5000,Banco!$B$12:$B$5000,KO$12,Banco!$K$12:$K$5000,$C35))*-1</f>
        <v>0</v>
      </c>
      <c r="KP35" s="101">
        <f>(SUMIFS(Caixa!$N$12:$N$5134,Caixa!$B$12:$B$5134,KP$12,Caixa!$L$12:$L$5134,$C35)+SUMIFS(Banco!$M$12:$M$5000,Banco!$B$12:$B$5000,KP$12,Banco!$K$12:$K$5000,$C35))*-1</f>
        <v>0</v>
      </c>
      <c r="KQ35" s="101">
        <f>(SUMIFS(Caixa!$N$12:$N$5134,Caixa!$B$12:$B$5134,KQ$12,Caixa!$L$12:$L$5134,$C35)+SUMIFS(Banco!$M$12:$M$5000,Banco!$B$12:$B$5000,KQ$12,Banco!$K$12:$K$5000,$C35))*-1</f>
        <v>0</v>
      </c>
      <c r="KR35" s="101">
        <f>(SUMIFS(Caixa!$N$12:$N$5134,Caixa!$B$12:$B$5134,KR$12,Caixa!$L$12:$L$5134,$C35)+SUMIFS(Banco!$M$12:$M$5000,Banco!$B$12:$B$5000,KR$12,Banco!$K$12:$K$5000,$C35))*-1</f>
        <v>0</v>
      </c>
      <c r="KS35" s="101">
        <f>(SUMIFS(Caixa!$N$12:$N$5134,Caixa!$B$12:$B$5134,KS$12,Caixa!$L$12:$L$5134,$C35)+SUMIFS(Banco!$M$12:$M$5000,Banco!$B$12:$B$5000,KS$12,Banco!$K$12:$K$5000,$C35))*-1</f>
        <v>0</v>
      </c>
      <c r="KT35" s="101">
        <f>(SUMIFS(Caixa!$N$12:$N$5134,Caixa!$B$12:$B$5134,KT$12,Caixa!$L$12:$L$5134,$C35)+SUMIFS(Banco!$M$12:$M$5000,Banco!$B$12:$B$5000,KT$12,Banco!$K$12:$K$5000,$C35))*-1</f>
        <v>0</v>
      </c>
      <c r="KU35" s="101">
        <f>(SUMIFS(Caixa!$N$12:$N$5134,Caixa!$B$12:$B$5134,KU$12,Caixa!$L$12:$L$5134,$C35)+SUMIFS(Banco!$M$12:$M$5000,Banco!$B$12:$B$5000,KU$12,Banco!$K$12:$K$5000,$C35))*-1</f>
        <v>0</v>
      </c>
      <c r="KV35" s="101">
        <f>(SUMIFS(Caixa!$N$12:$N$5134,Caixa!$B$12:$B$5134,KV$12,Caixa!$L$12:$L$5134,$C35)+SUMIFS(Banco!$M$12:$M$5000,Banco!$B$12:$B$5000,KV$12,Banco!$K$12:$K$5000,$C35))*-1</f>
        <v>0</v>
      </c>
      <c r="KW35" s="101">
        <f>(SUMIFS(Caixa!$N$12:$N$5134,Caixa!$B$12:$B$5134,KW$12,Caixa!$L$12:$L$5134,$C35)+SUMIFS(Banco!$M$12:$M$5000,Banco!$B$12:$B$5000,KW$12,Banco!$K$12:$K$5000,$C35))*-1</f>
        <v>0</v>
      </c>
      <c r="KX35" s="101">
        <f>(SUMIFS(Caixa!$N$12:$N$5134,Caixa!$B$12:$B$5134,KX$12,Caixa!$L$12:$L$5134,$C35)+SUMIFS(Banco!$M$12:$M$5000,Banco!$B$12:$B$5000,KX$12,Banco!$K$12:$K$5000,$C35))*-1</f>
        <v>0</v>
      </c>
      <c r="KY35" s="101">
        <f>(SUMIFS(Caixa!$N$12:$N$5134,Caixa!$B$12:$B$5134,KY$12,Caixa!$L$12:$L$5134,$C35)+SUMIFS(Banco!$M$12:$M$5000,Banco!$B$12:$B$5000,KY$12,Banco!$K$12:$K$5000,$C35))*-1</f>
        <v>0</v>
      </c>
      <c r="KZ35" s="101">
        <f>(SUMIFS(Caixa!$N$12:$N$5134,Caixa!$B$12:$B$5134,KZ$12,Caixa!$L$12:$L$5134,$C35)+SUMIFS(Banco!$M$12:$M$5000,Banco!$B$12:$B$5000,KZ$12,Banco!$K$12:$K$5000,$C35))*-1</f>
        <v>0</v>
      </c>
      <c r="LA35" s="101">
        <f>(SUMIFS(Caixa!$N$12:$N$5134,Caixa!$B$12:$B$5134,LA$12,Caixa!$L$12:$L$5134,$C35)+SUMIFS(Banco!$M$12:$M$5000,Banco!$B$12:$B$5000,LA$12,Banco!$K$12:$K$5000,$C35))*-1</f>
        <v>0</v>
      </c>
      <c r="LB35" s="101">
        <f>(SUMIFS(Caixa!$N$12:$N$5134,Caixa!$B$12:$B$5134,LB$12,Caixa!$L$12:$L$5134,$C35)+SUMIFS(Banco!$M$12:$M$5000,Banco!$B$12:$B$5000,LB$12,Banco!$K$12:$K$5000,$C35))*-1</f>
        <v>0</v>
      </c>
      <c r="LC35" s="101">
        <f>(SUMIFS(Caixa!$N$12:$N$5134,Caixa!$B$12:$B$5134,LC$12,Caixa!$L$12:$L$5134,$C35)+SUMIFS(Banco!$M$12:$M$5000,Banco!$B$12:$B$5000,LC$12,Banco!$K$12:$K$5000,$C35))*-1</f>
        <v>0</v>
      </c>
      <c r="LD35" s="101">
        <f>(SUMIFS(Caixa!$N$12:$N$5134,Caixa!$B$12:$B$5134,LD$12,Caixa!$L$12:$L$5134,$C35)+SUMIFS(Banco!$M$12:$M$5000,Banco!$B$12:$B$5000,LD$12,Banco!$K$12:$K$5000,$C35))*-1</f>
        <v>0</v>
      </c>
      <c r="LE35" s="102">
        <f t="shared" si="343"/>
        <v>0</v>
      </c>
      <c r="LF35" s="101">
        <f>(SUMIFS(Caixa!$N$12:$N$5134,Caixa!$B$12:$B$5134,LF$12,Caixa!$L$12:$L$5134,$C35)+SUMIFS(Banco!$M$12:$M$5000,Banco!$B$12:$B$5000,LF$12,Banco!$K$12:$K$5000,$C35))*-1</f>
        <v>0</v>
      </c>
      <c r="LG35" s="101">
        <f>(SUMIFS(Caixa!$N$12:$N$5134,Caixa!$B$12:$B$5134,LG$12,Caixa!$L$12:$L$5134,$C35)+SUMIFS(Banco!$M$12:$M$5000,Banco!$B$12:$B$5000,LG$12,Banco!$K$12:$K$5000,$C35))*-1</f>
        <v>0</v>
      </c>
      <c r="LH35" s="101">
        <f>(SUMIFS(Caixa!$N$12:$N$5134,Caixa!$B$12:$B$5134,LH$12,Caixa!$L$12:$L$5134,$C35)+SUMIFS(Banco!$M$12:$M$5000,Banco!$B$12:$B$5000,LH$12,Banco!$K$12:$K$5000,$C35))*-1</f>
        <v>0</v>
      </c>
      <c r="LI35" s="101">
        <f>(SUMIFS(Caixa!$N$12:$N$5134,Caixa!$B$12:$B$5134,LI$12,Caixa!$L$12:$L$5134,$C35)+SUMIFS(Banco!$M$12:$M$5000,Banco!$B$12:$B$5000,LI$12,Banco!$K$12:$K$5000,$C35))*-1</f>
        <v>0</v>
      </c>
      <c r="LJ35" s="101">
        <f>(SUMIFS(Caixa!$N$12:$N$5134,Caixa!$B$12:$B$5134,LJ$12,Caixa!$L$12:$L$5134,$C35)+SUMIFS(Banco!$M$12:$M$5000,Banco!$B$12:$B$5000,LJ$12,Banco!$K$12:$K$5000,$C35))*-1</f>
        <v>0</v>
      </c>
      <c r="LK35" s="101">
        <f>(SUMIFS(Caixa!$N$12:$N$5134,Caixa!$B$12:$B$5134,LK$12,Caixa!$L$12:$L$5134,$C35)+SUMIFS(Banco!$M$12:$M$5000,Banco!$B$12:$B$5000,LK$12,Banco!$K$12:$K$5000,$C35))*-1</f>
        <v>0</v>
      </c>
      <c r="LL35" s="101">
        <f>(SUMIFS(Caixa!$N$12:$N$5134,Caixa!$B$12:$B$5134,LL$12,Caixa!$L$12:$L$5134,$C35)+SUMIFS(Banco!$M$12:$M$5000,Banco!$B$12:$B$5000,LL$12,Banco!$K$12:$K$5000,$C35))*-1</f>
        <v>0</v>
      </c>
      <c r="LM35" s="101">
        <f>(SUMIFS(Caixa!$N$12:$N$5134,Caixa!$B$12:$B$5134,LM$12,Caixa!$L$12:$L$5134,$C35)+SUMIFS(Banco!$M$12:$M$5000,Banco!$B$12:$B$5000,LM$12,Banco!$K$12:$K$5000,$C35))*-1</f>
        <v>0</v>
      </c>
      <c r="LN35" s="101">
        <f>(SUMIFS(Caixa!$N$12:$N$5134,Caixa!$B$12:$B$5134,LN$12,Caixa!$L$12:$L$5134,$C35)+SUMIFS(Banco!$M$12:$M$5000,Banco!$B$12:$B$5000,LN$12,Banco!$K$12:$K$5000,$C35))*-1</f>
        <v>0</v>
      </c>
      <c r="LO35" s="101">
        <f>(SUMIFS(Caixa!$N$12:$N$5134,Caixa!$B$12:$B$5134,LO$12,Caixa!$L$12:$L$5134,$C35)+SUMIFS(Banco!$M$12:$M$5000,Banco!$B$12:$B$5000,LO$12,Banco!$K$12:$K$5000,$C35))*-1</f>
        <v>0</v>
      </c>
      <c r="LP35" s="101">
        <f>(SUMIFS(Caixa!$N$12:$N$5134,Caixa!$B$12:$B$5134,LP$12,Caixa!$L$12:$L$5134,$C35)+SUMIFS(Banco!$M$12:$M$5000,Banco!$B$12:$B$5000,LP$12,Banco!$K$12:$K$5000,$C35))*-1</f>
        <v>0</v>
      </c>
      <c r="LQ35" s="101">
        <f>(SUMIFS(Caixa!$N$12:$N$5134,Caixa!$B$12:$B$5134,LQ$12,Caixa!$L$12:$L$5134,$C35)+SUMIFS(Banco!$M$12:$M$5000,Banco!$B$12:$B$5000,LQ$12,Banco!$K$12:$K$5000,$C35))*-1</f>
        <v>0</v>
      </c>
      <c r="LR35" s="101">
        <f>(SUMIFS(Caixa!$N$12:$N$5134,Caixa!$B$12:$B$5134,LR$12,Caixa!$L$12:$L$5134,$C35)+SUMIFS(Banco!$M$12:$M$5000,Banco!$B$12:$B$5000,LR$12,Banco!$K$12:$K$5000,$C35))*-1</f>
        <v>0</v>
      </c>
      <c r="LS35" s="101">
        <f>(SUMIFS(Caixa!$N$12:$N$5134,Caixa!$B$12:$B$5134,LS$12,Caixa!$L$12:$L$5134,$C35)+SUMIFS(Banco!$M$12:$M$5000,Banco!$B$12:$B$5000,LS$12,Banco!$K$12:$K$5000,$C35))*-1</f>
        <v>0</v>
      </c>
      <c r="LT35" s="101">
        <f>(SUMIFS(Caixa!$N$12:$N$5134,Caixa!$B$12:$B$5134,LT$12,Caixa!$L$12:$L$5134,$C35)+SUMIFS(Banco!$M$12:$M$5000,Banco!$B$12:$B$5000,LT$12,Banco!$K$12:$K$5000,$C35))*-1</f>
        <v>0</v>
      </c>
      <c r="LU35" s="101">
        <f>(SUMIFS(Caixa!$N$12:$N$5134,Caixa!$B$12:$B$5134,LU$12,Caixa!$L$12:$L$5134,$C35)+SUMIFS(Banco!$M$12:$M$5000,Banco!$B$12:$B$5000,LU$12,Banco!$K$12:$K$5000,$C35))*-1</f>
        <v>0</v>
      </c>
      <c r="LV35" s="101">
        <f>(SUMIFS(Caixa!$N$12:$N$5134,Caixa!$B$12:$B$5134,LV$12,Caixa!$L$12:$L$5134,$C35)+SUMIFS(Banco!$M$12:$M$5000,Banco!$B$12:$B$5000,LV$12,Banco!$K$12:$K$5000,$C35))*-1</f>
        <v>0</v>
      </c>
      <c r="LW35" s="101">
        <f>(SUMIFS(Caixa!$N$12:$N$5134,Caixa!$B$12:$B$5134,LW$12,Caixa!$L$12:$L$5134,$C35)+SUMIFS(Banco!$M$12:$M$5000,Banco!$B$12:$B$5000,LW$12,Banco!$K$12:$K$5000,$C35))*-1</f>
        <v>0</v>
      </c>
      <c r="LX35" s="101">
        <f>(SUMIFS(Caixa!$N$12:$N$5134,Caixa!$B$12:$B$5134,LX$12,Caixa!$L$12:$L$5134,$C35)+SUMIFS(Banco!$M$12:$M$5000,Banco!$B$12:$B$5000,LX$12,Banco!$K$12:$K$5000,$C35))*-1</f>
        <v>0</v>
      </c>
      <c r="LY35" s="101">
        <f>(SUMIFS(Caixa!$N$12:$N$5134,Caixa!$B$12:$B$5134,LY$12,Caixa!$L$12:$L$5134,$C35)+SUMIFS(Banco!$M$12:$M$5000,Banco!$B$12:$B$5000,LY$12,Banco!$K$12:$K$5000,$C35))*-1</f>
        <v>0</v>
      </c>
      <c r="LZ35" s="101">
        <f>(SUMIFS(Caixa!$N$12:$N$5134,Caixa!$B$12:$B$5134,LZ$12,Caixa!$L$12:$L$5134,$C35)+SUMIFS(Banco!$M$12:$M$5000,Banco!$B$12:$B$5000,LZ$12,Banco!$K$12:$K$5000,$C35))*-1</f>
        <v>0</v>
      </c>
      <c r="MA35" s="101">
        <f>(SUMIFS(Caixa!$N$12:$N$5134,Caixa!$B$12:$B$5134,MA$12,Caixa!$L$12:$L$5134,$C35)+SUMIFS(Banco!$M$12:$M$5000,Banco!$B$12:$B$5000,MA$12,Banco!$K$12:$K$5000,$C35))*-1</f>
        <v>0</v>
      </c>
      <c r="MB35" s="101">
        <f>(SUMIFS(Caixa!$N$12:$N$5134,Caixa!$B$12:$B$5134,MB$12,Caixa!$L$12:$L$5134,$C35)+SUMIFS(Banco!$M$12:$M$5000,Banco!$B$12:$B$5000,MB$12,Banco!$K$12:$K$5000,$C35))*-1</f>
        <v>0</v>
      </c>
      <c r="MC35" s="101">
        <f>(SUMIFS(Caixa!$N$12:$N$5134,Caixa!$B$12:$B$5134,MC$12,Caixa!$L$12:$L$5134,$C35)+SUMIFS(Banco!$M$12:$M$5000,Banco!$B$12:$B$5000,MC$12,Banco!$K$12:$K$5000,$C35))*-1</f>
        <v>0</v>
      </c>
      <c r="MD35" s="101">
        <f>(SUMIFS(Caixa!$N$12:$N$5134,Caixa!$B$12:$B$5134,MD$12,Caixa!$L$12:$L$5134,$C35)+SUMIFS(Banco!$M$12:$M$5000,Banco!$B$12:$B$5000,MD$12,Banco!$K$12:$K$5000,$C35))*-1</f>
        <v>0</v>
      </c>
      <c r="ME35" s="101">
        <f>(SUMIFS(Caixa!$N$12:$N$5134,Caixa!$B$12:$B$5134,ME$12,Caixa!$L$12:$L$5134,$C35)+SUMIFS(Banco!$M$12:$M$5000,Banco!$B$12:$B$5000,ME$12,Banco!$K$12:$K$5000,$C35))*-1</f>
        <v>0</v>
      </c>
      <c r="MF35" s="101">
        <f>(SUMIFS(Caixa!$N$12:$N$5134,Caixa!$B$12:$B$5134,MF$12,Caixa!$L$12:$L$5134,$C35)+SUMIFS(Banco!$M$12:$M$5000,Banco!$B$12:$B$5000,MF$12,Banco!$K$12:$K$5000,$C35))*-1</f>
        <v>0</v>
      </c>
      <c r="MG35" s="101">
        <f>(SUMIFS(Caixa!$N$12:$N$5134,Caixa!$B$12:$B$5134,MG$12,Caixa!$L$12:$L$5134,$C35)+SUMIFS(Banco!$M$12:$M$5000,Banco!$B$12:$B$5000,MG$12,Banco!$K$12:$K$5000,$C35))*-1</f>
        <v>0</v>
      </c>
      <c r="MH35" s="101">
        <f>(SUMIFS(Caixa!$N$12:$N$5134,Caixa!$B$12:$B$5134,MH$12,Caixa!$L$12:$L$5134,$C35)+SUMIFS(Banco!$M$12:$M$5000,Banco!$B$12:$B$5000,MH$12,Banco!$K$12:$K$5000,$C35))*-1</f>
        <v>0</v>
      </c>
      <c r="MI35" s="101">
        <f>(SUMIFS(Caixa!$N$12:$N$5134,Caixa!$B$12:$B$5134,MI$12,Caixa!$L$12:$L$5134,$C35)+SUMIFS(Banco!$M$12:$M$5000,Banco!$B$12:$B$5000,MI$12,Banco!$K$12:$K$5000,$C35))*-1</f>
        <v>0</v>
      </c>
      <c r="MJ35" s="102">
        <f t="shared" si="337"/>
        <v>0</v>
      </c>
      <c r="MK35" s="101">
        <f>(SUMIFS(Caixa!$N$12:$N$5134,Caixa!$B$12:$B$5134,MK$12,Caixa!$L$12:$L$5134,$C35)+SUMIFS(Banco!$M$12:$M$5000,Banco!$B$12:$B$5000,MK$12,Banco!$K$12:$K$5000,$C35))*-1</f>
        <v>0</v>
      </c>
      <c r="ML35" s="101">
        <f>(SUMIFS(Caixa!$N$12:$N$5134,Caixa!$B$12:$B$5134,ML$12,Caixa!$L$12:$L$5134,$C35)+SUMIFS(Banco!$M$12:$M$5000,Banco!$B$12:$B$5000,ML$12,Banco!$K$12:$K$5000,$C35))*-1</f>
        <v>0</v>
      </c>
      <c r="MM35" s="101">
        <f>(SUMIFS(Caixa!$N$12:$N$5134,Caixa!$B$12:$B$5134,MM$12,Caixa!$L$12:$L$5134,$C35)+SUMIFS(Banco!$M$12:$M$5000,Banco!$B$12:$B$5000,MM$12,Banco!$K$12:$K$5000,$C35))*-1</f>
        <v>0</v>
      </c>
      <c r="MN35" s="101">
        <f>(SUMIFS(Caixa!$N$12:$N$5134,Caixa!$B$12:$B$5134,MN$12,Caixa!$L$12:$L$5134,$C35)+SUMIFS(Banco!$M$12:$M$5000,Banco!$B$12:$B$5000,MN$12,Banco!$K$12:$K$5000,$C35))*-1</f>
        <v>0</v>
      </c>
      <c r="MO35" s="101">
        <f>(SUMIFS(Caixa!$N$12:$N$5134,Caixa!$B$12:$B$5134,MO$12,Caixa!$L$12:$L$5134,$C35)+SUMIFS(Banco!$M$12:$M$5000,Banco!$B$12:$B$5000,MO$12,Banco!$K$12:$K$5000,$C35))*-1</f>
        <v>0</v>
      </c>
      <c r="MP35" s="101">
        <f>(SUMIFS(Caixa!$N$12:$N$5134,Caixa!$B$12:$B$5134,MP$12,Caixa!$L$12:$L$5134,$C35)+SUMIFS(Banco!$M$12:$M$5000,Banco!$B$12:$B$5000,MP$12,Banco!$K$12:$K$5000,$C35))*-1</f>
        <v>0</v>
      </c>
      <c r="MQ35" s="101">
        <f>(SUMIFS(Caixa!$N$12:$N$5134,Caixa!$B$12:$B$5134,MQ$12,Caixa!$L$12:$L$5134,$C35)+SUMIFS(Banco!$M$12:$M$5000,Banco!$B$12:$B$5000,MQ$12,Banco!$K$12:$K$5000,$C35))*-1</f>
        <v>0</v>
      </c>
      <c r="MR35" s="101">
        <f>(SUMIFS(Caixa!$N$12:$N$5134,Caixa!$B$12:$B$5134,MR$12,Caixa!$L$12:$L$5134,$C35)+SUMIFS(Banco!$M$12:$M$5000,Banco!$B$12:$B$5000,MR$12,Banco!$K$12:$K$5000,$C35))*-1</f>
        <v>0</v>
      </c>
      <c r="MS35" s="101">
        <f>(SUMIFS(Caixa!$N$12:$N$5134,Caixa!$B$12:$B$5134,MS$12,Caixa!$L$12:$L$5134,$C35)+SUMIFS(Banco!$M$12:$M$5000,Banco!$B$12:$B$5000,MS$12,Banco!$K$12:$K$5000,$C35))*-1</f>
        <v>0</v>
      </c>
      <c r="MT35" s="101">
        <f>(SUMIFS(Caixa!$N$12:$N$5134,Caixa!$B$12:$B$5134,MT$12,Caixa!$L$12:$L$5134,$C35)+SUMIFS(Banco!$M$12:$M$5000,Banco!$B$12:$B$5000,MT$12,Banco!$K$12:$K$5000,$C35))*-1</f>
        <v>0</v>
      </c>
      <c r="MU35" s="101">
        <f>(SUMIFS(Caixa!$N$12:$N$5134,Caixa!$B$12:$B$5134,MU$12,Caixa!$L$12:$L$5134,$C35)+SUMIFS(Banco!$M$12:$M$5000,Banco!$B$12:$B$5000,MU$12,Banco!$K$12:$K$5000,$C35))*-1</f>
        <v>0</v>
      </c>
      <c r="MV35" s="101">
        <f>(SUMIFS(Caixa!$N$12:$N$5134,Caixa!$B$12:$B$5134,MV$12,Caixa!$L$12:$L$5134,$C35)+SUMIFS(Banco!$M$12:$M$5000,Banco!$B$12:$B$5000,MV$12,Banco!$K$12:$K$5000,$C35))*-1</f>
        <v>0</v>
      </c>
      <c r="MW35" s="101">
        <f>(SUMIFS(Caixa!$N$12:$N$5134,Caixa!$B$12:$B$5134,MW$12,Caixa!$L$12:$L$5134,$C35)+SUMIFS(Banco!$M$12:$M$5000,Banco!$B$12:$B$5000,MW$12,Banco!$K$12:$K$5000,$C35))*-1</f>
        <v>0</v>
      </c>
      <c r="MX35" s="101">
        <f>(SUMIFS(Caixa!$N$12:$N$5134,Caixa!$B$12:$B$5134,MX$12,Caixa!$L$12:$L$5134,$C35)+SUMIFS(Banco!$M$12:$M$5000,Banco!$B$12:$B$5000,MX$12,Banco!$K$12:$K$5000,$C35))*-1</f>
        <v>0</v>
      </c>
      <c r="MY35" s="101">
        <f>(SUMIFS(Caixa!$N$12:$N$5134,Caixa!$B$12:$B$5134,MY$12,Caixa!$L$12:$L$5134,$C35)+SUMIFS(Banco!$M$12:$M$5000,Banco!$B$12:$B$5000,MY$12,Banco!$K$12:$K$5000,$C35))*-1</f>
        <v>0</v>
      </c>
      <c r="MZ35" s="101">
        <f>(SUMIFS(Caixa!$N$12:$N$5134,Caixa!$B$12:$B$5134,MZ$12,Caixa!$L$12:$L$5134,$C35)+SUMIFS(Banco!$M$12:$M$5000,Banco!$B$12:$B$5000,MZ$12,Banco!$K$12:$K$5000,$C35))*-1</f>
        <v>0</v>
      </c>
      <c r="NA35" s="101">
        <f>(SUMIFS(Caixa!$N$12:$N$5134,Caixa!$B$12:$B$5134,NA$12,Caixa!$L$12:$L$5134,$C35)+SUMIFS(Banco!$M$12:$M$5000,Banco!$B$12:$B$5000,NA$12,Banco!$K$12:$K$5000,$C35))*-1</f>
        <v>0</v>
      </c>
      <c r="NB35" s="101">
        <f>(SUMIFS(Caixa!$N$12:$N$5134,Caixa!$B$12:$B$5134,NB$12,Caixa!$L$12:$L$5134,$C35)+SUMIFS(Banco!$M$12:$M$5000,Banco!$B$12:$B$5000,NB$12,Banco!$K$12:$K$5000,$C35))*-1</f>
        <v>0</v>
      </c>
      <c r="NC35" s="101">
        <f>(SUMIFS(Caixa!$N$12:$N$5134,Caixa!$B$12:$B$5134,NC$12,Caixa!$L$12:$L$5134,$C35)+SUMIFS(Banco!$M$12:$M$5000,Banco!$B$12:$B$5000,NC$12,Banco!$K$12:$K$5000,$C35))*-1</f>
        <v>0</v>
      </c>
      <c r="ND35" s="101">
        <f>(SUMIFS(Caixa!$N$12:$N$5134,Caixa!$B$12:$B$5134,ND$12,Caixa!$L$12:$L$5134,$C35)+SUMIFS(Banco!$M$12:$M$5000,Banco!$B$12:$B$5000,ND$12,Banco!$K$12:$K$5000,$C35))*-1</f>
        <v>0</v>
      </c>
      <c r="NE35" s="101">
        <f>(SUMIFS(Caixa!$N$12:$N$5134,Caixa!$B$12:$B$5134,NE$12,Caixa!$L$12:$L$5134,$C35)+SUMIFS(Banco!$M$12:$M$5000,Banco!$B$12:$B$5000,NE$12,Banco!$K$12:$K$5000,$C35))*-1</f>
        <v>0</v>
      </c>
      <c r="NF35" s="101">
        <f>(SUMIFS(Caixa!$N$12:$N$5134,Caixa!$B$12:$B$5134,NF$12,Caixa!$L$12:$L$5134,$C35)+SUMIFS(Banco!$M$12:$M$5000,Banco!$B$12:$B$5000,NF$12,Banco!$K$12:$K$5000,$C35))*-1</f>
        <v>0</v>
      </c>
      <c r="NG35" s="101">
        <f>(SUMIFS(Caixa!$N$12:$N$5134,Caixa!$B$12:$B$5134,NG$12,Caixa!$L$12:$L$5134,$C35)+SUMIFS(Banco!$M$12:$M$5000,Banco!$B$12:$B$5000,NG$12,Banco!$K$12:$K$5000,$C35))*-1</f>
        <v>0</v>
      </c>
      <c r="NH35" s="101">
        <f>(SUMIFS(Caixa!$N$12:$N$5134,Caixa!$B$12:$B$5134,NH$12,Caixa!$L$12:$L$5134,$C35)+SUMIFS(Banco!$M$12:$M$5000,Banco!$B$12:$B$5000,NH$12,Banco!$K$12:$K$5000,$C35))*-1</f>
        <v>0</v>
      </c>
      <c r="NI35" s="101">
        <f>(SUMIFS(Caixa!$N$12:$N$5134,Caixa!$B$12:$B$5134,NI$12,Caixa!$L$12:$L$5134,$C35)+SUMIFS(Banco!$M$12:$M$5000,Banco!$B$12:$B$5000,NI$12,Banco!$K$12:$K$5000,$C35))*-1</f>
        <v>0</v>
      </c>
      <c r="NJ35" s="101">
        <f>(SUMIFS(Caixa!$N$12:$N$5134,Caixa!$B$12:$B$5134,NJ$12,Caixa!$L$12:$L$5134,$C35)+SUMIFS(Banco!$M$12:$M$5000,Banco!$B$12:$B$5000,NJ$12,Banco!$K$12:$K$5000,$C35))*-1</f>
        <v>0</v>
      </c>
      <c r="NK35" s="101">
        <f>(SUMIFS(Caixa!$N$12:$N$5134,Caixa!$B$12:$B$5134,NK$12,Caixa!$L$12:$L$5134,$C35)+SUMIFS(Banco!$M$12:$M$5000,Banco!$B$12:$B$5000,NK$12,Banco!$K$12:$K$5000,$C35))*-1</f>
        <v>0</v>
      </c>
      <c r="NL35" s="101">
        <f>(SUMIFS(Caixa!$N$12:$N$5134,Caixa!$B$12:$B$5134,NL$12,Caixa!$L$12:$L$5134,$C35)+SUMIFS(Banco!$M$12:$M$5000,Banco!$B$12:$B$5000,NL$12,Banco!$K$12:$K$5000,$C35))*-1</f>
        <v>0</v>
      </c>
      <c r="NM35" s="101">
        <f>(SUMIFS(Caixa!$N$12:$N$5134,Caixa!$B$12:$B$5134,NM$12,Caixa!$L$12:$L$5134,$C35)+SUMIFS(Banco!$M$12:$M$5000,Banco!$B$12:$B$5000,NM$12,Banco!$K$12:$K$5000,$C35))*-1</f>
        <v>0</v>
      </c>
      <c r="NN35" s="101">
        <f>(SUMIFS(Caixa!$N$12:$N$5134,Caixa!$B$12:$B$5134,NN$12,Caixa!$L$12:$L$5134,$C35)+SUMIFS(Banco!$M$12:$M$5000,Banco!$B$12:$B$5000,NN$12,Banco!$K$12:$K$5000,$C35))*-1</f>
        <v>0</v>
      </c>
      <c r="NO35" s="101">
        <f>(SUMIFS(Caixa!$N$12:$N$5134,Caixa!$B$12:$B$5134,NO$12,Caixa!$L$12:$L$5134,$C35)+SUMIFS(Banco!$M$12:$M$5000,Banco!$B$12:$B$5000,NO$12,Banco!$K$12:$K$5000,$C35))*-1</f>
        <v>0</v>
      </c>
      <c r="NP35" s="102">
        <f t="shared" si="344"/>
        <v>0</v>
      </c>
    </row>
    <row r="36" spans="2:380" hidden="1" outlineLevel="1" x14ac:dyDescent="0.2">
      <c r="B36" s="100" t="str">
        <f>VLOOKUP(C36,Tabela2[[#All],[Cd e desc cta Financeira]:[Tipo]],4,FALSE)</f>
        <v>Gastos Fixos</v>
      </c>
      <c r="C36" s="100" t="s">
        <v>204</v>
      </c>
      <c r="D36" s="101">
        <f>(SUMIFS(Caixa!$N$12:$N$5134,Caixa!$B$12:$B$5134,D$12,Caixa!$L$12:$L$5134,$C36)+SUMIFS(Banco!$M$12:$M$5000,Banco!$B$12:$B$5000,D$12,Banco!$K$12:$K$5000,$C36))*-1</f>
        <v>0</v>
      </c>
      <c r="E36" s="101">
        <f>(SUMIFS(Caixa!$N$12:$N$5134,Caixa!$B$12:$B$5134,E$12,Caixa!$L$12:$L$5134,$C36)+SUMIFS(Banco!$M$12:$M$5000,Banco!$B$12:$B$5000,E$12,Banco!$K$12:$K$5000,$C36))*-1</f>
        <v>0</v>
      </c>
      <c r="F36" s="101">
        <f>(SUMIFS(Caixa!$N$12:$N$5134,Caixa!$B$12:$B$5134,F$12,Caixa!$L$12:$L$5134,$C36)+SUMIFS(Banco!$M$12:$M$5000,Banco!$B$12:$B$5000,F$12,Banco!$K$12:$K$5000,$C36))*-1</f>
        <v>0</v>
      </c>
      <c r="G36" s="101">
        <f>(SUMIFS(Caixa!$N$12:$N$5134,Caixa!$B$12:$B$5134,G$12,Caixa!$L$12:$L$5134,$C36)+SUMIFS(Banco!$M$12:$M$5000,Banco!$B$12:$B$5000,G$12,Banco!$K$12:$K$5000,$C36))*-1</f>
        <v>0</v>
      </c>
      <c r="H36" s="101">
        <f>(SUMIFS(Caixa!$N$12:$N$5134,Caixa!$B$12:$B$5134,H$12,Caixa!$L$12:$L$5134,$C36)+SUMIFS(Banco!$M$12:$M$5000,Banco!$B$12:$B$5000,H$12,Banco!$K$12:$K$5000,$C36))*-1</f>
        <v>0</v>
      </c>
      <c r="I36" s="101">
        <f>(SUMIFS(Caixa!$N$12:$N$5134,Caixa!$B$12:$B$5134,I$12,Caixa!$L$12:$L$5134,$C36)+SUMIFS(Banco!$M$12:$M$5000,Banco!$B$12:$B$5000,I$12,Banco!$K$12:$K$5000,$C36))*-1</f>
        <v>0</v>
      </c>
      <c r="J36" s="101">
        <f>(SUMIFS(Caixa!$N$12:$N$5134,Caixa!$B$12:$B$5134,J$12,Caixa!$L$12:$L$5134,$C36)+SUMIFS(Banco!$M$12:$M$5000,Banco!$B$12:$B$5000,J$12,Banco!$K$12:$K$5000,$C36))*-1</f>
        <v>0</v>
      </c>
      <c r="K36" s="101">
        <f>(SUMIFS(Caixa!$N$12:$N$5134,Caixa!$B$12:$B$5134,K$12,Caixa!$L$12:$L$5134,$C36)+SUMIFS(Banco!$M$12:$M$5000,Banco!$B$12:$B$5000,K$12,Banco!$K$12:$K$5000,$C36))*-1</f>
        <v>0</v>
      </c>
      <c r="L36" s="101">
        <f>(SUMIFS(Caixa!$N$12:$N$5134,Caixa!$B$12:$B$5134,L$12,Caixa!$L$12:$L$5134,$C36)+SUMIFS(Banco!$M$12:$M$5000,Banco!$B$12:$B$5000,L$12,Banco!$K$12:$K$5000,$C36))*-1</f>
        <v>0</v>
      </c>
      <c r="M36" s="101">
        <f>(SUMIFS(Caixa!$N$12:$N$5134,Caixa!$B$12:$B$5134,M$12,Caixa!$L$12:$L$5134,$C36)+SUMIFS(Banco!$M$12:$M$5000,Banco!$B$12:$B$5000,M$12,Banco!$K$12:$K$5000,$C36))*-1</f>
        <v>0</v>
      </c>
      <c r="N36" s="101">
        <f>(SUMIFS(Caixa!$N$12:$N$5134,Caixa!$B$12:$B$5134,N$12,Caixa!$L$12:$L$5134,$C36)+SUMIFS(Banco!$M$12:$M$5000,Banco!$B$12:$B$5000,N$12,Banco!$K$12:$K$5000,$C36))*-1</f>
        <v>0</v>
      </c>
      <c r="O36" s="101">
        <f>(SUMIFS(Caixa!$N$12:$N$5134,Caixa!$B$12:$B$5134,O$12,Caixa!$L$12:$L$5134,$C36)+SUMIFS(Banco!$M$12:$M$5000,Banco!$B$12:$B$5000,O$12,Banco!$K$12:$K$5000,$C36))*-1</f>
        <v>0</v>
      </c>
      <c r="P36" s="101">
        <f>(SUMIFS(Caixa!$N$12:$N$5134,Caixa!$B$12:$B$5134,P$12,Caixa!$L$12:$L$5134,$C36)+SUMIFS(Banco!$M$12:$M$5000,Banco!$B$12:$B$5000,P$12,Banco!$K$12:$K$5000,$C36))*-1</f>
        <v>0</v>
      </c>
      <c r="Q36" s="101">
        <f>(SUMIFS(Caixa!$N$12:$N$5134,Caixa!$B$12:$B$5134,Q$12,Caixa!$L$12:$L$5134,$C36)+SUMIFS(Banco!$M$12:$M$5000,Banco!$B$12:$B$5000,Q$12,Banco!$K$12:$K$5000,$C36))*-1</f>
        <v>0</v>
      </c>
      <c r="R36" s="101">
        <f>(SUMIFS(Caixa!$N$12:$N$5134,Caixa!$B$12:$B$5134,R$12,Caixa!$L$12:$L$5134,$C36)+SUMIFS(Banco!$M$12:$M$5000,Banco!$B$12:$B$5000,R$12,Banco!$K$12:$K$5000,$C36))*-1</f>
        <v>0</v>
      </c>
      <c r="S36" s="101">
        <f>(SUMIFS(Caixa!$N$12:$N$5134,Caixa!$B$12:$B$5134,S$12,Caixa!$L$12:$L$5134,$C36)+SUMIFS(Banco!$M$12:$M$5000,Banco!$B$12:$B$5000,S$12,Banco!$K$12:$K$5000,$C36))*-1</f>
        <v>0</v>
      </c>
      <c r="T36" s="101">
        <f>(SUMIFS(Caixa!$N$12:$N$5134,Caixa!$B$12:$B$5134,T$12,Caixa!$L$12:$L$5134,$C36)+SUMIFS(Banco!$M$12:$M$5000,Banco!$B$12:$B$5000,T$12,Banco!$K$12:$K$5000,$C36))*-1</f>
        <v>0</v>
      </c>
      <c r="U36" s="101">
        <f>(SUMIFS(Caixa!$N$12:$N$5134,Caixa!$B$12:$B$5134,U$12,Caixa!$L$12:$L$5134,$C36)+SUMIFS(Banco!$M$12:$M$5000,Banco!$B$12:$B$5000,U$12,Banco!$K$12:$K$5000,$C36))*-1</f>
        <v>0</v>
      </c>
      <c r="V36" s="101">
        <f>(SUMIFS(Caixa!$N$12:$N$5134,Caixa!$B$12:$B$5134,V$12,Caixa!$L$12:$L$5134,$C36)+SUMIFS(Banco!$M$12:$M$5000,Banco!$B$12:$B$5000,V$12,Banco!$K$12:$K$5000,$C36))*-1</f>
        <v>0</v>
      </c>
      <c r="W36" s="101">
        <f>(SUMIFS(Caixa!$N$12:$N$5134,Caixa!$B$12:$B$5134,W$12,Caixa!$L$12:$L$5134,$C36)+SUMIFS(Banco!$M$12:$M$5000,Banco!$B$12:$B$5000,W$12,Banco!$K$12:$K$5000,$C36))*-1</f>
        <v>0</v>
      </c>
      <c r="X36" s="101">
        <f>(SUMIFS(Caixa!$N$12:$N$5134,Caixa!$B$12:$B$5134,X$12,Caixa!$L$12:$L$5134,$C36)+SUMIFS(Banco!$M$12:$M$5000,Banco!$B$12:$B$5000,X$12,Banco!$K$12:$K$5000,$C36))*-1</f>
        <v>0</v>
      </c>
      <c r="Y36" s="101">
        <f>(SUMIFS(Caixa!$N$12:$N$5134,Caixa!$B$12:$B$5134,Y$12,Caixa!$L$12:$L$5134,$C36)+SUMIFS(Banco!$M$12:$M$5000,Banco!$B$12:$B$5000,Y$12,Banco!$K$12:$K$5000,$C36))*-1</f>
        <v>0</v>
      </c>
      <c r="Z36" s="101">
        <f>(SUMIFS(Caixa!$N$12:$N$5134,Caixa!$B$12:$B$5134,Z$12,Caixa!$L$12:$L$5134,$C36)+SUMIFS(Banco!$M$12:$M$5000,Banco!$B$12:$B$5000,Z$12,Banco!$K$12:$K$5000,$C36))*-1</f>
        <v>0</v>
      </c>
      <c r="AA36" s="101">
        <f>(SUMIFS(Caixa!$N$12:$N$5134,Caixa!$B$12:$B$5134,AA$12,Caixa!$L$12:$L$5134,$C36)+SUMIFS(Banco!$M$12:$M$5000,Banco!$B$12:$B$5000,AA$12,Banco!$K$12:$K$5000,$C36))*-1</f>
        <v>0</v>
      </c>
      <c r="AB36" s="101">
        <f>(SUMIFS(Caixa!$N$12:$N$5134,Caixa!$B$12:$B$5134,AB$12,Caixa!$L$12:$L$5134,$C36)+SUMIFS(Banco!$M$12:$M$5000,Banco!$B$12:$B$5000,AB$12,Banco!$K$12:$K$5000,$C36))*-1</f>
        <v>0</v>
      </c>
      <c r="AC36" s="101">
        <f>(SUMIFS(Caixa!$N$12:$N$5134,Caixa!$B$12:$B$5134,AC$12,Caixa!$L$12:$L$5134,$C36)+SUMIFS(Banco!$M$12:$M$5000,Banco!$B$12:$B$5000,AC$12,Banco!$K$12:$K$5000,$C36))*-1</f>
        <v>0</v>
      </c>
      <c r="AD36" s="101">
        <f>(SUMIFS(Caixa!$N$12:$N$5134,Caixa!$B$12:$B$5134,AD$12,Caixa!$L$12:$L$5134,$C36)+SUMIFS(Banco!$M$12:$M$5000,Banco!$B$12:$B$5000,AD$12,Banco!$K$12:$K$5000,$C36))*-1</f>
        <v>0</v>
      </c>
      <c r="AE36" s="101">
        <f>(SUMIFS(Caixa!$N$12:$N$5134,Caixa!$B$12:$B$5134,AE$12,Caixa!$L$12:$L$5134,$C36)+SUMIFS(Banco!$M$12:$M$5000,Banco!$B$12:$B$5000,AE$12,Banco!$K$12:$K$5000,$C36))*-1</f>
        <v>0</v>
      </c>
      <c r="AF36" s="101">
        <f>(SUMIFS(Caixa!$N$12:$N$5134,Caixa!$B$12:$B$5134,AF$12,Caixa!$L$12:$L$5134,$C36)+SUMIFS(Banco!$M$12:$M$5000,Banco!$B$12:$B$5000,AF$12,Banco!$K$12:$K$5000,$C36))*-1</f>
        <v>0</v>
      </c>
      <c r="AG36" s="101">
        <f>(SUMIFS(Caixa!$N$12:$N$5134,Caixa!$B$12:$B$5134,AG$12,Caixa!$L$12:$L$5134,$C36)+SUMIFS(Banco!$M$12:$M$5000,Banco!$B$12:$B$5000,AG$12,Banco!$K$12:$K$5000,$C36))*-1</f>
        <v>0</v>
      </c>
      <c r="AH36" s="101">
        <f>(SUMIFS(Caixa!$N$12:$N$5134,Caixa!$B$12:$B$5134,AH$12,Caixa!$L$12:$L$5134,$C36)+SUMIFS(Banco!$M$12:$M$5000,Banco!$B$12:$B$5000,AH$12,Banco!$K$12:$K$5000,$C36))*-1</f>
        <v>0</v>
      </c>
      <c r="AI36" s="102">
        <f t="shared" si="338"/>
        <v>0</v>
      </c>
      <c r="AJ36" s="101">
        <f>(SUMIFS(Caixa!$N$12:$N$5134,Caixa!$B$12:$B$5134,AJ$12,Caixa!$L$12:$L$5134,$C36)+SUMIFS(Banco!$M$12:$M$5000,Banco!$B$12:$B$5000,AJ$12,Banco!$K$12:$K$5000,$C36))*-1</f>
        <v>0</v>
      </c>
      <c r="AK36" s="101">
        <f>(SUMIFS(Caixa!$N$12:$N$5134,Caixa!$B$12:$B$5134,AK$12,Caixa!$L$12:$L$5134,$C36)+SUMIFS(Banco!$M$12:$M$5000,Banco!$B$12:$B$5000,AK$12,Banco!$K$12:$K$5000,$C36))*-1</f>
        <v>0</v>
      </c>
      <c r="AL36" s="101">
        <f>(SUMIFS(Caixa!$N$12:$N$5134,Caixa!$B$12:$B$5134,AL$12,Caixa!$L$12:$L$5134,$C36)+SUMIFS(Banco!$M$12:$M$5000,Banco!$B$12:$B$5000,AL$12,Banco!$K$12:$K$5000,$C36))*-1</f>
        <v>0</v>
      </c>
      <c r="AM36" s="101">
        <f>(SUMIFS(Caixa!$N$12:$N$5134,Caixa!$B$12:$B$5134,AM$12,Caixa!$L$12:$L$5134,$C36)+SUMIFS(Banco!$M$12:$M$5000,Banco!$B$12:$B$5000,AM$12,Banco!$K$12:$K$5000,$C36))*-1</f>
        <v>0</v>
      </c>
      <c r="AN36" s="101">
        <f>(SUMIFS(Caixa!$N$12:$N$5134,Caixa!$B$12:$B$5134,AN$12,Caixa!$L$12:$L$5134,$C36)+SUMIFS(Banco!$M$12:$M$5000,Banco!$B$12:$B$5000,AN$12,Banco!$K$12:$K$5000,$C36))*-1</f>
        <v>0</v>
      </c>
      <c r="AO36" s="101">
        <f>(SUMIFS(Caixa!$N$12:$N$5134,Caixa!$B$12:$B$5134,AO$12,Caixa!$L$12:$L$5134,$C36)+SUMIFS(Banco!$M$12:$M$5000,Banco!$B$12:$B$5000,AO$12,Banco!$K$12:$K$5000,$C36))*-1</f>
        <v>0</v>
      </c>
      <c r="AP36" s="101">
        <f>(SUMIFS(Caixa!$N$12:$N$5134,Caixa!$B$12:$B$5134,AP$12,Caixa!$L$12:$L$5134,$C36)+SUMIFS(Banco!$M$12:$M$5000,Banco!$B$12:$B$5000,AP$12,Banco!$K$12:$K$5000,$C36))*-1</f>
        <v>0</v>
      </c>
      <c r="AQ36" s="101">
        <f>(SUMIFS(Caixa!$N$12:$N$5134,Caixa!$B$12:$B$5134,AQ$12,Caixa!$L$12:$L$5134,$C36)+SUMIFS(Banco!$M$12:$M$5000,Banco!$B$12:$B$5000,AQ$12,Banco!$K$12:$K$5000,$C36))*-1</f>
        <v>0</v>
      </c>
      <c r="AR36" s="101">
        <f>(SUMIFS(Caixa!$N$12:$N$5134,Caixa!$B$12:$B$5134,AR$12,Caixa!$L$12:$L$5134,$C36)+SUMIFS(Banco!$M$12:$M$5000,Banco!$B$12:$B$5000,AR$12,Banco!$K$12:$K$5000,$C36))*-1</f>
        <v>0</v>
      </c>
      <c r="AS36" s="101">
        <f>(SUMIFS(Caixa!$N$12:$N$5134,Caixa!$B$12:$B$5134,AS$12,Caixa!$L$12:$L$5134,$C36)+SUMIFS(Banco!$M$12:$M$5000,Banco!$B$12:$B$5000,AS$12,Banco!$K$12:$K$5000,$C36))*-1</f>
        <v>0</v>
      </c>
      <c r="AT36" s="101">
        <f>(SUMIFS(Caixa!$N$12:$N$5134,Caixa!$B$12:$B$5134,AT$12,Caixa!$L$12:$L$5134,$C36)+SUMIFS(Banco!$M$12:$M$5000,Banco!$B$12:$B$5000,AT$12,Banco!$K$12:$K$5000,$C36))*-1</f>
        <v>0</v>
      </c>
      <c r="AU36" s="101">
        <f>(SUMIFS(Caixa!$N$12:$N$5134,Caixa!$B$12:$B$5134,AU$12,Caixa!$L$12:$L$5134,$C36)+SUMIFS(Banco!$M$12:$M$5000,Banco!$B$12:$B$5000,AU$12,Banco!$K$12:$K$5000,$C36))*-1</f>
        <v>0</v>
      </c>
      <c r="AV36" s="101">
        <f>(SUMIFS(Caixa!$N$12:$N$5134,Caixa!$B$12:$B$5134,AV$12,Caixa!$L$12:$L$5134,$C36)+SUMIFS(Banco!$M$12:$M$5000,Banco!$B$12:$B$5000,AV$12,Banco!$K$12:$K$5000,$C36))*-1</f>
        <v>0</v>
      </c>
      <c r="AW36" s="101">
        <f>(SUMIFS(Caixa!$N$12:$N$5134,Caixa!$B$12:$B$5134,AW$12,Caixa!$L$12:$L$5134,$C36)+SUMIFS(Banco!$M$12:$M$5000,Banco!$B$12:$B$5000,AW$12,Banco!$K$12:$K$5000,$C36))*-1</f>
        <v>0</v>
      </c>
      <c r="AX36" s="101">
        <f>(SUMIFS(Caixa!$N$12:$N$5134,Caixa!$B$12:$B$5134,AX$12,Caixa!$L$12:$L$5134,$C36)+SUMIFS(Banco!$M$12:$M$5000,Banco!$B$12:$B$5000,AX$12,Banco!$K$12:$K$5000,$C36))*-1</f>
        <v>0</v>
      </c>
      <c r="AY36" s="101">
        <f>(SUMIFS(Caixa!$N$12:$N$5134,Caixa!$B$12:$B$5134,AY$12,Caixa!$L$12:$L$5134,$C36)+SUMIFS(Banco!$M$12:$M$5000,Banco!$B$12:$B$5000,AY$12,Banco!$K$12:$K$5000,$C36))*-1</f>
        <v>0</v>
      </c>
      <c r="AZ36" s="101">
        <f>(SUMIFS(Caixa!$N$12:$N$5134,Caixa!$B$12:$B$5134,AZ$12,Caixa!$L$12:$L$5134,$C36)+SUMIFS(Banco!$M$12:$M$5000,Banco!$B$12:$B$5000,AZ$12,Banco!$K$12:$K$5000,$C36))*-1</f>
        <v>0</v>
      </c>
      <c r="BA36" s="101">
        <f>(SUMIFS(Caixa!$N$12:$N$5134,Caixa!$B$12:$B$5134,BA$12,Caixa!$L$12:$L$5134,$C36)+SUMIFS(Banco!$M$12:$M$5000,Banco!$B$12:$B$5000,BA$12,Banco!$K$12:$K$5000,$C36))*-1</f>
        <v>0</v>
      </c>
      <c r="BB36" s="101">
        <f>(SUMIFS(Caixa!$N$12:$N$5134,Caixa!$B$12:$B$5134,BB$12,Caixa!$L$12:$L$5134,$C36)+SUMIFS(Banco!$M$12:$M$5000,Banco!$B$12:$B$5000,BB$12,Banco!$K$12:$K$5000,$C36))*-1</f>
        <v>0</v>
      </c>
      <c r="BC36" s="101">
        <f>(SUMIFS(Caixa!$N$12:$N$5134,Caixa!$B$12:$B$5134,BC$12,Caixa!$L$12:$L$5134,$C36)+SUMIFS(Banco!$M$12:$M$5000,Banco!$B$12:$B$5000,BC$12,Banco!$K$12:$K$5000,$C36))*-1</f>
        <v>0</v>
      </c>
      <c r="BD36" s="101">
        <f>(SUMIFS(Caixa!$N$12:$N$5134,Caixa!$B$12:$B$5134,BD$12,Caixa!$L$12:$L$5134,$C36)+SUMIFS(Banco!$M$12:$M$5000,Banco!$B$12:$B$5000,BD$12,Banco!$K$12:$K$5000,$C36))*-1</f>
        <v>0</v>
      </c>
      <c r="BE36" s="101">
        <f>(SUMIFS(Caixa!$N$12:$N$5134,Caixa!$B$12:$B$5134,BE$12,Caixa!$L$12:$L$5134,$C36)+SUMIFS(Banco!$M$12:$M$5000,Banco!$B$12:$B$5000,BE$12,Banco!$K$12:$K$5000,$C36))*-1</f>
        <v>0</v>
      </c>
      <c r="BF36" s="101">
        <f>(SUMIFS(Caixa!$N$12:$N$5134,Caixa!$B$12:$B$5134,BF$12,Caixa!$L$12:$L$5134,$C36)+SUMIFS(Banco!$M$12:$M$5000,Banco!$B$12:$B$5000,BF$12,Banco!$K$12:$K$5000,$C36))*-1</f>
        <v>0</v>
      </c>
      <c r="BG36" s="101">
        <f>(SUMIFS(Caixa!$N$12:$N$5134,Caixa!$B$12:$B$5134,BG$12,Caixa!$L$12:$L$5134,$C36)+SUMIFS(Banco!$M$12:$M$5000,Banco!$B$12:$B$5000,BG$12,Banco!$K$12:$K$5000,$C36))*-1</f>
        <v>0</v>
      </c>
      <c r="BH36" s="101">
        <f>(SUMIFS(Caixa!$N$12:$N$5134,Caixa!$B$12:$B$5134,BH$12,Caixa!$L$12:$L$5134,$C36)+SUMIFS(Banco!$M$12:$M$5000,Banco!$B$12:$B$5000,BH$12,Banco!$K$12:$K$5000,$C36))*-1</f>
        <v>0</v>
      </c>
      <c r="BI36" s="101">
        <f>(SUMIFS(Caixa!$N$12:$N$5134,Caixa!$B$12:$B$5134,BI$12,Caixa!$L$12:$L$5134,$C36)+SUMIFS(Banco!$M$12:$M$5000,Banco!$B$12:$B$5000,BI$12,Banco!$K$12:$K$5000,$C36))*-1</f>
        <v>0</v>
      </c>
      <c r="BJ36" s="101">
        <f>(SUMIFS(Caixa!$N$12:$N$5134,Caixa!$B$12:$B$5134,BJ$12,Caixa!$L$12:$L$5134,$C36)+SUMIFS(Banco!$M$12:$M$5000,Banco!$B$12:$B$5000,BJ$12,Banco!$K$12:$K$5000,$C36))*-1</f>
        <v>0</v>
      </c>
      <c r="BK36" s="101">
        <f>(SUMIFS(Caixa!$N$12:$N$5134,Caixa!$B$12:$B$5134,BK$12,Caixa!$L$12:$L$5134,$C36)+SUMIFS(Banco!$M$12:$M$5000,Banco!$B$12:$B$5000,BK$12,Banco!$K$12:$K$5000,$C36))*-1</f>
        <v>0</v>
      </c>
      <c r="BL36" s="102">
        <f t="shared" si="333"/>
        <v>0</v>
      </c>
      <c r="BM36" s="101">
        <f>(SUMIFS(Caixa!$N$12:$N$5134,Caixa!$B$12:$B$5134,BM$12,Caixa!$L$12:$L$5134,$C36)+SUMIFS(Banco!$M$12:$M$5000,Banco!$B$12:$B$5000,BM$12,Banco!$K$12:$K$5000,$C36))*-1</f>
        <v>0</v>
      </c>
      <c r="BN36" s="101">
        <f>(SUMIFS(Caixa!$N$12:$N$5134,Caixa!$B$12:$B$5134,BN$12,Caixa!$L$12:$L$5134,$C36)+SUMIFS(Banco!$M$12:$M$5000,Banco!$B$12:$B$5000,BN$12,Banco!$K$12:$K$5000,$C36))*-1</f>
        <v>0</v>
      </c>
      <c r="BO36" s="101">
        <f>(SUMIFS(Caixa!$N$12:$N$5134,Caixa!$B$12:$B$5134,BO$12,Caixa!$L$12:$L$5134,$C36)+SUMIFS(Banco!$M$12:$M$5000,Banco!$B$12:$B$5000,BO$12,Banco!$K$12:$K$5000,$C36))*-1</f>
        <v>0</v>
      </c>
      <c r="BP36" s="101">
        <f>(SUMIFS(Caixa!$N$12:$N$5134,Caixa!$B$12:$B$5134,BP$12,Caixa!$L$12:$L$5134,$C36)+SUMIFS(Banco!$M$12:$M$5000,Banco!$B$12:$B$5000,BP$12,Banco!$K$12:$K$5000,$C36))*-1</f>
        <v>0</v>
      </c>
      <c r="BQ36" s="101">
        <f>(SUMIFS(Caixa!$N$12:$N$5134,Caixa!$B$12:$B$5134,BQ$12,Caixa!$L$12:$L$5134,$C36)+SUMIFS(Banco!$M$12:$M$5000,Banco!$B$12:$B$5000,BQ$12,Banco!$K$12:$K$5000,$C36))*-1</f>
        <v>0</v>
      </c>
      <c r="BR36" s="101">
        <f>(SUMIFS(Caixa!$N$12:$N$5134,Caixa!$B$12:$B$5134,BR$12,Caixa!$L$12:$L$5134,$C36)+SUMIFS(Banco!$M$12:$M$5000,Banco!$B$12:$B$5000,BR$12,Banco!$K$12:$K$5000,$C36))*-1</f>
        <v>0</v>
      </c>
      <c r="BS36" s="101">
        <f>(SUMIFS(Caixa!$N$12:$N$5134,Caixa!$B$12:$B$5134,BS$12,Caixa!$L$12:$L$5134,$C36)+SUMIFS(Banco!$M$12:$M$5000,Banco!$B$12:$B$5000,BS$12,Banco!$K$12:$K$5000,$C36))*-1</f>
        <v>0</v>
      </c>
      <c r="BT36" s="101">
        <f>(SUMIFS(Caixa!$N$12:$N$5134,Caixa!$B$12:$B$5134,BT$12,Caixa!$L$12:$L$5134,$C36)+SUMIFS(Banco!$M$12:$M$5000,Banco!$B$12:$B$5000,BT$12,Banco!$K$12:$K$5000,$C36))*-1</f>
        <v>0</v>
      </c>
      <c r="BU36" s="101">
        <f>(SUMIFS(Caixa!$N$12:$N$5134,Caixa!$B$12:$B$5134,BU$12,Caixa!$L$12:$L$5134,$C36)+SUMIFS(Banco!$M$12:$M$5000,Banco!$B$12:$B$5000,BU$12,Banco!$K$12:$K$5000,$C36))*-1</f>
        <v>0</v>
      </c>
      <c r="BV36" s="101">
        <f>(SUMIFS(Caixa!$N$12:$N$5134,Caixa!$B$12:$B$5134,BV$12,Caixa!$L$12:$L$5134,$C36)+SUMIFS(Banco!$M$12:$M$5000,Banco!$B$12:$B$5000,BV$12,Banco!$K$12:$K$5000,$C36))*-1</f>
        <v>0</v>
      </c>
      <c r="BW36" s="101">
        <f>(SUMIFS(Caixa!$N$12:$N$5134,Caixa!$B$12:$B$5134,BW$12,Caixa!$L$12:$L$5134,$C36)+SUMIFS(Banco!$M$12:$M$5000,Banco!$B$12:$B$5000,BW$12,Banco!$K$12:$K$5000,$C36))*-1</f>
        <v>0</v>
      </c>
      <c r="BX36" s="101">
        <f>(SUMIFS(Caixa!$N$12:$N$5134,Caixa!$B$12:$B$5134,BX$12,Caixa!$L$12:$L$5134,$C36)+SUMIFS(Banco!$M$12:$M$5000,Banco!$B$12:$B$5000,BX$12,Banco!$K$12:$K$5000,$C36))*-1</f>
        <v>0</v>
      </c>
      <c r="BY36" s="101">
        <f>(SUMIFS(Caixa!$N$12:$N$5134,Caixa!$B$12:$B$5134,BY$12,Caixa!$L$12:$L$5134,$C36)+SUMIFS(Banco!$M$12:$M$5000,Banco!$B$12:$B$5000,BY$12,Banco!$K$12:$K$5000,$C36))*-1</f>
        <v>0</v>
      </c>
      <c r="BZ36" s="101">
        <f>(SUMIFS(Caixa!$N$12:$N$5134,Caixa!$B$12:$B$5134,BZ$12,Caixa!$L$12:$L$5134,$C36)+SUMIFS(Banco!$M$12:$M$5000,Banco!$B$12:$B$5000,BZ$12,Banco!$K$12:$K$5000,$C36))*-1</f>
        <v>0</v>
      </c>
      <c r="CA36" s="101">
        <f>(SUMIFS(Caixa!$N$12:$N$5134,Caixa!$B$12:$B$5134,CA$12,Caixa!$L$12:$L$5134,$C36)+SUMIFS(Banco!$M$12:$M$5000,Banco!$B$12:$B$5000,CA$12,Banco!$K$12:$K$5000,$C36))*-1</f>
        <v>0</v>
      </c>
      <c r="CB36" s="101">
        <f>(SUMIFS(Caixa!$N$12:$N$5134,Caixa!$B$12:$B$5134,CB$12,Caixa!$L$12:$L$5134,$C36)+SUMIFS(Banco!$M$12:$M$5000,Banco!$B$12:$B$5000,CB$12,Banco!$K$12:$K$5000,$C36))*-1</f>
        <v>0</v>
      </c>
      <c r="CC36" s="101">
        <f>(SUMIFS(Caixa!$N$12:$N$5134,Caixa!$B$12:$B$5134,CC$12,Caixa!$L$12:$L$5134,$C36)+SUMIFS(Banco!$M$12:$M$5000,Banco!$B$12:$B$5000,CC$12,Banco!$K$12:$K$5000,$C36))*-1</f>
        <v>0</v>
      </c>
      <c r="CD36" s="101">
        <f>(SUMIFS(Caixa!$N$12:$N$5134,Caixa!$B$12:$B$5134,CD$12,Caixa!$L$12:$L$5134,$C36)+SUMIFS(Banco!$M$12:$M$5000,Banco!$B$12:$B$5000,CD$12,Banco!$K$12:$K$5000,$C36))*-1</f>
        <v>0</v>
      </c>
      <c r="CE36" s="101">
        <f>(SUMIFS(Caixa!$N$12:$N$5134,Caixa!$B$12:$B$5134,CE$12,Caixa!$L$12:$L$5134,$C36)+SUMIFS(Banco!$M$12:$M$5000,Banco!$B$12:$B$5000,CE$12,Banco!$K$12:$K$5000,$C36))*-1</f>
        <v>0</v>
      </c>
      <c r="CF36" s="101">
        <f>(SUMIFS(Caixa!$N$12:$N$5134,Caixa!$B$12:$B$5134,CF$12,Caixa!$L$12:$L$5134,$C36)+SUMIFS(Banco!$M$12:$M$5000,Banco!$B$12:$B$5000,CF$12,Banco!$K$12:$K$5000,$C36))*-1</f>
        <v>0</v>
      </c>
      <c r="CG36" s="101">
        <f>(SUMIFS(Caixa!$N$12:$N$5134,Caixa!$B$12:$B$5134,CG$12,Caixa!$L$12:$L$5134,$C36)+SUMIFS(Banco!$M$12:$M$5000,Banco!$B$12:$B$5000,CG$12,Banco!$K$12:$K$5000,$C36))*-1</f>
        <v>0</v>
      </c>
      <c r="CH36" s="101">
        <f>(SUMIFS(Caixa!$N$12:$N$5134,Caixa!$B$12:$B$5134,CH$12,Caixa!$L$12:$L$5134,$C36)+SUMIFS(Banco!$M$12:$M$5000,Banco!$B$12:$B$5000,CH$12,Banco!$K$12:$K$5000,$C36))*-1</f>
        <v>0</v>
      </c>
      <c r="CI36" s="101">
        <f>(SUMIFS(Caixa!$N$12:$N$5134,Caixa!$B$12:$B$5134,CI$12,Caixa!$L$12:$L$5134,$C36)+SUMIFS(Banco!$M$12:$M$5000,Banco!$B$12:$B$5000,CI$12,Banco!$K$12:$K$5000,$C36))*-1</f>
        <v>0</v>
      </c>
      <c r="CJ36" s="101">
        <f>(SUMIFS(Caixa!$N$12:$N$5134,Caixa!$B$12:$B$5134,CJ$12,Caixa!$L$12:$L$5134,$C36)+SUMIFS(Banco!$M$12:$M$5000,Banco!$B$12:$B$5000,CJ$12,Banco!$K$12:$K$5000,$C36))*-1</f>
        <v>0</v>
      </c>
      <c r="CK36" s="101">
        <f>(SUMIFS(Caixa!$N$12:$N$5134,Caixa!$B$12:$B$5134,CK$12,Caixa!$L$12:$L$5134,$C36)+SUMIFS(Banco!$M$12:$M$5000,Banco!$B$12:$B$5000,CK$12,Banco!$K$12:$K$5000,$C36))*-1</f>
        <v>0</v>
      </c>
      <c r="CL36" s="101">
        <f>(SUMIFS(Caixa!$N$12:$N$5134,Caixa!$B$12:$B$5134,CL$12,Caixa!$L$12:$L$5134,$C36)+SUMIFS(Banco!$M$12:$M$5000,Banco!$B$12:$B$5000,CL$12,Banco!$K$12:$K$5000,$C36))*-1</f>
        <v>0</v>
      </c>
      <c r="CM36" s="101">
        <f>(SUMIFS(Caixa!$N$12:$N$5134,Caixa!$B$12:$B$5134,CM$12,Caixa!$L$12:$L$5134,$C36)+SUMIFS(Banco!$M$12:$M$5000,Banco!$B$12:$B$5000,CM$12,Banco!$K$12:$K$5000,$C36))*-1</f>
        <v>0</v>
      </c>
      <c r="CN36" s="101">
        <f>(SUMIFS(Caixa!$N$12:$N$5134,Caixa!$B$12:$B$5134,CN$12,Caixa!$L$12:$L$5134,$C36)+SUMIFS(Banco!$M$12:$M$5000,Banco!$B$12:$B$5000,CN$12,Banco!$K$12:$K$5000,$C36))*-1</f>
        <v>0</v>
      </c>
      <c r="CO36" s="101">
        <f>(SUMIFS(Caixa!$N$12:$N$5134,Caixa!$B$12:$B$5134,CO$12,Caixa!$L$12:$L$5134,$C36)+SUMIFS(Banco!$M$12:$M$5000,Banco!$B$12:$B$5000,CO$12,Banco!$K$12:$K$5000,$C36))*-1</f>
        <v>0</v>
      </c>
      <c r="CP36" s="101">
        <f>(SUMIFS(Caixa!$N$12:$N$5134,Caixa!$B$12:$B$5134,CP$12,Caixa!$L$12:$L$5134,$C36)+SUMIFS(Banco!$M$12:$M$5000,Banco!$B$12:$B$5000,CP$12,Banco!$K$12:$K$5000,$C36))*-1</f>
        <v>0</v>
      </c>
      <c r="CQ36" s="101">
        <f>(SUMIFS(Caixa!$N$12:$N$5134,Caixa!$B$12:$B$5134,CQ$12,Caixa!$L$12:$L$5134,$C36)+SUMIFS(Banco!$M$12:$M$5000,Banco!$B$12:$B$5000,CQ$12,Banco!$K$12:$K$5000,$C36))*-1</f>
        <v>0</v>
      </c>
      <c r="CR36" s="102">
        <f t="shared" si="339"/>
        <v>0</v>
      </c>
      <c r="CS36" s="101">
        <f>(SUMIFS(Caixa!$N$12:$N$5134,Caixa!$B$12:$B$5134,CS$12,Caixa!$L$12:$L$5134,$C36)+SUMIFS(Banco!$M$12:$M$5000,Banco!$B$12:$B$5000,CS$12,Banco!$K$12:$K$5000,$C36))*-1</f>
        <v>0</v>
      </c>
      <c r="CT36" s="101">
        <f>(SUMIFS(Caixa!$N$12:$N$5134,Caixa!$B$12:$B$5134,CT$12,Caixa!$L$12:$L$5134,$C36)+SUMIFS(Banco!$M$12:$M$5000,Banco!$B$12:$B$5000,CT$12,Banco!$K$12:$K$5000,$C36))*-1</f>
        <v>0</v>
      </c>
      <c r="CU36" s="101">
        <f>(SUMIFS(Caixa!$N$12:$N$5134,Caixa!$B$12:$B$5134,CU$12,Caixa!$L$12:$L$5134,$C36)+SUMIFS(Banco!$M$12:$M$5000,Banco!$B$12:$B$5000,CU$12,Banco!$K$12:$K$5000,$C36))*-1</f>
        <v>0</v>
      </c>
      <c r="CV36" s="101">
        <f>(SUMIFS(Caixa!$N$12:$N$5134,Caixa!$B$12:$B$5134,CV$12,Caixa!$L$12:$L$5134,$C36)+SUMIFS(Banco!$M$12:$M$5000,Banco!$B$12:$B$5000,CV$12,Banco!$K$12:$K$5000,$C36))*-1</f>
        <v>0</v>
      </c>
      <c r="CW36" s="101">
        <f>(SUMIFS(Caixa!$N$12:$N$5134,Caixa!$B$12:$B$5134,CW$12,Caixa!$L$12:$L$5134,$C36)+SUMIFS(Banco!$M$12:$M$5000,Banco!$B$12:$B$5000,CW$12,Banco!$K$12:$K$5000,$C36))*-1</f>
        <v>0</v>
      </c>
      <c r="CX36" s="101">
        <f>(SUMIFS(Caixa!$N$12:$N$5134,Caixa!$B$12:$B$5134,CX$12,Caixa!$L$12:$L$5134,$C36)+SUMIFS(Banco!$M$12:$M$5000,Banco!$B$12:$B$5000,CX$12,Banco!$K$12:$K$5000,$C36))*-1</f>
        <v>0</v>
      </c>
      <c r="CY36" s="101">
        <f>(SUMIFS(Caixa!$N$12:$N$5134,Caixa!$B$12:$B$5134,CY$12,Caixa!$L$12:$L$5134,$C36)+SUMIFS(Banco!$M$12:$M$5000,Banco!$B$12:$B$5000,CY$12,Banco!$K$12:$K$5000,$C36))*-1</f>
        <v>0</v>
      </c>
      <c r="CZ36" s="101">
        <f>(SUMIFS(Caixa!$N$12:$N$5134,Caixa!$B$12:$B$5134,CZ$12,Caixa!$L$12:$L$5134,$C36)+SUMIFS(Banco!$M$12:$M$5000,Banco!$B$12:$B$5000,CZ$12,Banco!$K$12:$K$5000,$C36))*-1</f>
        <v>0</v>
      </c>
      <c r="DA36" s="101">
        <f>(SUMIFS(Caixa!$N$12:$N$5134,Caixa!$B$12:$B$5134,DA$12,Caixa!$L$12:$L$5134,$C36)+SUMIFS(Banco!$M$12:$M$5000,Banco!$B$12:$B$5000,DA$12,Banco!$K$12:$K$5000,$C36))*-1</f>
        <v>0</v>
      </c>
      <c r="DB36" s="101">
        <f>(SUMIFS(Caixa!$N$12:$N$5134,Caixa!$B$12:$B$5134,DB$12,Caixa!$L$12:$L$5134,$C36)+SUMIFS(Banco!$M$12:$M$5000,Banco!$B$12:$B$5000,DB$12,Banco!$K$12:$K$5000,$C36))*-1</f>
        <v>0</v>
      </c>
      <c r="DC36" s="101">
        <f>(SUMIFS(Caixa!$N$12:$N$5134,Caixa!$B$12:$B$5134,DC$12,Caixa!$L$12:$L$5134,$C36)+SUMIFS(Banco!$M$12:$M$5000,Banco!$B$12:$B$5000,DC$12,Banco!$K$12:$K$5000,$C36))*-1</f>
        <v>0</v>
      </c>
      <c r="DD36" s="101">
        <f>(SUMIFS(Caixa!$N$12:$N$5134,Caixa!$B$12:$B$5134,DD$12,Caixa!$L$12:$L$5134,$C36)+SUMIFS(Banco!$M$12:$M$5000,Banco!$B$12:$B$5000,DD$12,Banco!$K$12:$K$5000,$C36))*-1</f>
        <v>0</v>
      </c>
      <c r="DE36" s="101">
        <f>(SUMIFS(Caixa!$N$12:$N$5134,Caixa!$B$12:$B$5134,DE$12,Caixa!$L$12:$L$5134,$C36)+SUMIFS(Banco!$M$12:$M$5000,Banco!$B$12:$B$5000,DE$12,Banco!$K$12:$K$5000,$C36))*-1</f>
        <v>0</v>
      </c>
      <c r="DF36" s="101">
        <f>(SUMIFS(Caixa!$N$12:$N$5134,Caixa!$B$12:$B$5134,DF$12,Caixa!$L$12:$L$5134,$C36)+SUMIFS(Banco!$M$12:$M$5000,Banco!$B$12:$B$5000,DF$12,Banco!$K$12:$K$5000,$C36))*-1</f>
        <v>0</v>
      </c>
      <c r="DG36" s="101">
        <f>(SUMIFS(Caixa!$N$12:$N$5134,Caixa!$B$12:$B$5134,DG$12,Caixa!$L$12:$L$5134,$C36)+SUMIFS(Banco!$M$12:$M$5000,Banco!$B$12:$B$5000,DG$12,Banco!$K$12:$K$5000,$C36))*-1</f>
        <v>0</v>
      </c>
      <c r="DH36" s="101">
        <f>(SUMIFS(Caixa!$N$12:$N$5134,Caixa!$B$12:$B$5134,DH$12,Caixa!$L$12:$L$5134,$C36)+SUMIFS(Banco!$M$12:$M$5000,Banco!$B$12:$B$5000,DH$12,Banco!$K$12:$K$5000,$C36))*-1</f>
        <v>0</v>
      </c>
      <c r="DI36" s="101">
        <f>(SUMIFS(Caixa!$N$12:$N$5134,Caixa!$B$12:$B$5134,DI$12,Caixa!$L$12:$L$5134,$C36)+SUMIFS(Banco!$M$12:$M$5000,Banco!$B$12:$B$5000,DI$12,Banco!$K$12:$K$5000,$C36))*-1</f>
        <v>0</v>
      </c>
      <c r="DJ36" s="101">
        <f>(SUMIFS(Caixa!$N$12:$N$5134,Caixa!$B$12:$B$5134,DJ$12,Caixa!$L$12:$L$5134,$C36)+SUMIFS(Banco!$M$12:$M$5000,Banco!$B$12:$B$5000,DJ$12,Banco!$K$12:$K$5000,$C36))*-1</f>
        <v>0</v>
      </c>
      <c r="DK36" s="101">
        <f>(SUMIFS(Caixa!$N$12:$N$5134,Caixa!$B$12:$B$5134,DK$12,Caixa!$L$12:$L$5134,$C36)+SUMIFS(Banco!$M$12:$M$5000,Banco!$B$12:$B$5000,DK$12,Banco!$K$12:$K$5000,$C36))*-1</f>
        <v>0</v>
      </c>
      <c r="DL36" s="101">
        <f>(SUMIFS(Caixa!$N$12:$N$5134,Caixa!$B$12:$B$5134,DL$12,Caixa!$L$12:$L$5134,$C36)+SUMIFS(Banco!$M$12:$M$5000,Banco!$B$12:$B$5000,DL$12,Banco!$K$12:$K$5000,$C36))*-1</f>
        <v>0</v>
      </c>
      <c r="DM36" s="101">
        <f>(SUMIFS(Caixa!$N$12:$N$5134,Caixa!$B$12:$B$5134,DM$12,Caixa!$L$12:$L$5134,$C36)+SUMIFS(Banco!$M$12:$M$5000,Banco!$B$12:$B$5000,DM$12,Banco!$K$12:$K$5000,$C36))*-1</f>
        <v>0</v>
      </c>
      <c r="DN36" s="101">
        <f>(SUMIFS(Caixa!$N$12:$N$5134,Caixa!$B$12:$B$5134,DN$12,Caixa!$L$12:$L$5134,$C36)+SUMIFS(Banco!$M$12:$M$5000,Banco!$B$12:$B$5000,DN$12,Banco!$K$12:$K$5000,$C36))*-1</f>
        <v>0</v>
      </c>
      <c r="DO36" s="101">
        <f>(SUMIFS(Caixa!$N$12:$N$5134,Caixa!$B$12:$B$5134,DO$12,Caixa!$L$12:$L$5134,$C36)+SUMIFS(Banco!$M$12:$M$5000,Banco!$B$12:$B$5000,DO$12,Banco!$K$12:$K$5000,$C36))*-1</f>
        <v>0</v>
      </c>
      <c r="DP36" s="101">
        <f>(SUMIFS(Caixa!$N$12:$N$5134,Caixa!$B$12:$B$5134,DP$12,Caixa!$L$12:$L$5134,$C36)+SUMIFS(Banco!$M$12:$M$5000,Banco!$B$12:$B$5000,DP$12,Banco!$K$12:$K$5000,$C36))*-1</f>
        <v>0</v>
      </c>
      <c r="DQ36" s="101">
        <f>(SUMIFS(Caixa!$N$12:$N$5134,Caixa!$B$12:$B$5134,DQ$12,Caixa!$L$12:$L$5134,$C36)+SUMIFS(Banco!$M$12:$M$5000,Banco!$B$12:$B$5000,DQ$12,Banco!$K$12:$K$5000,$C36))*-1</f>
        <v>0</v>
      </c>
      <c r="DR36" s="101">
        <f>(SUMIFS(Caixa!$N$12:$N$5134,Caixa!$B$12:$B$5134,DR$12,Caixa!$L$12:$L$5134,$C36)+SUMIFS(Banco!$M$12:$M$5000,Banco!$B$12:$B$5000,DR$12,Banco!$K$12:$K$5000,$C36))*-1</f>
        <v>0</v>
      </c>
      <c r="DS36" s="101">
        <f>(SUMIFS(Caixa!$N$12:$N$5134,Caixa!$B$12:$B$5134,DS$12,Caixa!$L$12:$L$5134,$C36)+SUMIFS(Banco!$M$12:$M$5000,Banco!$B$12:$B$5000,DS$12,Banco!$K$12:$K$5000,$C36))*-1</f>
        <v>0</v>
      </c>
      <c r="DT36" s="101">
        <f>(SUMIFS(Caixa!$N$12:$N$5134,Caixa!$B$12:$B$5134,DT$12,Caixa!$L$12:$L$5134,$C36)+SUMIFS(Banco!$M$12:$M$5000,Banco!$B$12:$B$5000,DT$12,Banco!$K$12:$K$5000,$C36))*-1</f>
        <v>0</v>
      </c>
      <c r="DU36" s="101">
        <f>(SUMIFS(Caixa!$N$12:$N$5134,Caixa!$B$12:$B$5134,DU$12,Caixa!$L$12:$L$5134,$C36)+SUMIFS(Banco!$M$12:$M$5000,Banco!$B$12:$B$5000,DU$12,Banco!$K$12:$K$5000,$C36))*-1</f>
        <v>0</v>
      </c>
      <c r="DV36" s="101">
        <f>(SUMIFS(Caixa!$N$12:$N$5134,Caixa!$B$12:$B$5134,DV$12,Caixa!$L$12:$L$5134,$C36)+SUMIFS(Banco!$M$12:$M$5000,Banco!$B$12:$B$5000,DV$12,Banco!$K$12:$K$5000,$C36))*-1</f>
        <v>0</v>
      </c>
      <c r="DW36" s="102">
        <f t="shared" si="334"/>
        <v>0</v>
      </c>
      <c r="DX36" s="101">
        <f>(SUMIFS(Caixa!$N$12:$N$5134,Caixa!$B$12:$B$5134,DX$12,Caixa!$L$12:$L$5134,$C36)+SUMIFS(Banco!$M$12:$M$5000,Banco!$B$12:$B$5000,DX$12,Banco!$K$12:$K$5000,$C36))*-1</f>
        <v>0</v>
      </c>
      <c r="DY36" s="101">
        <f>(SUMIFS(Caixa!$N$12:$N$5134,Caixa!$B$12:$B$5134,DY$12,Caixa!$L$12:$L$5134,$C36)+SUMIFS(Banco!$M$12:$M$5000,Banco!$B$12:$B$5000,DY$12,Banco!$K$12:$K$5000,$C36))*-1</f>
        <v>0</v>
      </c>
      <c r="DZ36" s="101">
        <f>(SUMIFS(Caixa!$N$12:$N$5134,Caixa!$B$12:$B$5134,DZ$12,Caixa!$L$12:$L$5134,$C36)+SUMIFS(Banco!$M$12:$M$5000,Banco!$B$12:$B$5000,DZ$12,Banco!$K$12:$K$5000,$C36))*-1</f>
        <v>0</v>
      </c>
      <c r="EA36" s="101">
        <f>(SUMIFS(Caixa!$N$12:$N$5134,Caixa!$B$12:$B$5134,EA$12,Caixa!$L$12:$L$5134,$C36)+SUMIFS(Banco!$M$12:$M$5000,Banco!$B$12:$B$5000,EA$12,Banco!$K$12:$K$5000,$C36))*-1</f>
        <v>0</v>
      </c>
      <c r="EB36" s="101">
        <f>(SUMIFS(Caixa!$N$12:$N$5134,Caixa!$B$12:$B$5134,EB$12,Caixa!$L$12:$L$5134,$C36)+SUMIFS(Banco!$M$12:$M$5000,Banco!$B$12:$B$5000,EB$12,Banco!$K$12:$K$5000,$C36))*-1</f>
        <v>0</v>
      </c>
      <c r="EC36" s="101">
        <f>(SUMIFS(Caixa!$N$12:$N$5134,Caixa!$B$12:$B$5134,EC$12,Caixa!$L$12:$L$5134,$C36)+SUMIFS(Banco!$M$12:$M$5000,Banco!$B$12:$B$5000,EC$12,Banco!$K$12:$K$5000,$C36))*-1</f>
        <v>0</v>
      </c>
      <c r="ED36" s="101">
        <f>(SUMIFS(Caixa!$N$12:$N$5134,Caixa!$B$12:$B$5134,ED$12,Caixa!$L$12:$L$5134,$C36)+SUMIFS(Banco!$M$12:$M$5000,Banco!$B$12:$B$5000,ED$12,Banco!$K$12:$K$5000,$C36))*-1</f>
        <v>0</v>
      </c>
      <c r="EE36" s="101">
        <f>(SUMIFS(Caixa!$N$12:$N$5134,Caixa!$B$12:$B$5134,EE$12,Caixa!$L$12:$L$5134,$C36)+SUMIFS(Banco!$M$12:$M$5000,Banco!$B$12:$B$5000,EE$12,Banco!$K$12:$K$5000,$C36))*-1</f>
        <v>0</v>
      </c>
      <c r="EF36" s="101">
        <f>(SUMIFS(Caixa!$N$12:$N$5134,Caixa!$B$12:$B$5134,EF$12,Caixa!$L$12:$L$5134,$C36)+SUMIFS(Banco!$M$12:$M$5000,Banco!$B$12:$B$5000,EF$12,Banco!$K$12:$K$5000,$C36))*-1</f>
        <v>0</v>
      </c>
      <c r="EG36" s="101">
        <f>(SUMIFS(Caixa!$N$12:$N$5134,Caixa!$B$12:$B$5134,EG$12,Caixa!$L$12:$L$5134,$C36)+SUMIFS(Banco!$M$12:$M$5000,Banco!$B$12:$B$5000,EG$12,Banco!$K$12:$K$5000,$C36))*-1</f>
        <v>0</v>
      </c>
      <c r="EH36" s="101">
        <f>(SUMIFS(Caixa!$N$12:$N$5134,Caixa!$B$12:$B$5134,EH$12,Caixa!$L$12:$L$5134,$C36)+SUMIFS(Banco!$M$12:$M$5000,Banco!$B$12:$B$5000,EH$12,Banco!$K$12:$K$5000,$C36))*-1</f>
        <v>0</v>
      </c>
      <c r="EI36" s="101">
        <f>(SUMIFS(Caixa!$N$12:$N$5134,Caixa!$B$12:$B$5134,EI$12,Caixa!$L$12:$L$5134,$C36)+SUMIFS(Banco!$M$12:$M$5000,Banco!$B$12:$B$5000,EI$12,Banco!$K$12:$K$5000,$C36))*-1</f>
        <v>0</v>
      </c>
      <c r="EJ36" s="101">
        <f>(SUMIFS(Caixa!$N$12:$N$5134,Caixa!$B$12:$B$5134,EJ$12,Caixa!$L$12:$L$5134,$C36)+SUMIFS(Banco!$M$12:$M$5000,Banco!$B$12:$B$5000,EJ$12,Banco!$K$12:$K$5000,$C36))*-1</f>
        <v>0</v>
      </c>
      <c r="EK36" s="101">
        <f>(SUMIFS(Caixa!$N$12:$N$5134,Caixa!$B$12:$B$5134,EK$12,Caixa!$L$12:$L$5134,$C36)+SUMIFS(Banco!$M$12:$M$5000,Banco!$B$12:$B$5000,EK$12,Banco!$K$12:$K$5000,$C36))*-1</f>
        <v>0</v>
      </c>
      <c r="EL36" s="101">
        <f>(SUMIFS(Caixa!$N$12:$N$5134,Caixa!$B$12:$B$5134,EL$12,Caixa!$L$12:$L$5134,$C36)+SUMIFS(Banco!$M$12:$M$5000,Banco!$B$12:$B$5000,EL$12,Banco!$K$12:$K$5000,$C36))*-1</f>
        <v>0</v>
      </c>
      <c r="EM36" s="101">
        <f>(SUMIFS(Caixa!$N$12:$N$5134,Caixa!$B$12:$B$5134,EM$12,Caixa!$L$12:$L$5134,$C36)+SUMIFS(Banco!$M$12:$M$5000,Banco!$B$12:$B$5000,EM$12,Banco!$K$12:$K$5000,$C36))*-1</f>
        <v>0</v>
      </c>
      <c r="EN36" s="101">
        <f>(SUMIFS(Caixa!$N$12:$N$5134,Caixa!$B$12:$B$5134,EN$12,Caixa!$L$12:$L$5134,$C36)+SUMIFS(Banco!$M$12:$M$5000,Banco!$B$12:$B$5000,EN$12,Banco!$K$12:$K$5000,$C36))*-1</f>
        <v>0</v>
      </c>
      <c r="EO36" s="101">
        <f>(SUMIFS(Caixa!$N$12:$N$5134,Caixa!$B$12:$B$5134,EO$12,Caixa!$L$12:$L$5134,$C36)+SUMIFS(Banco!$M$12:$M$5000,Banco!$B$12:$B$5000,EO$12,Banco!$K$12:$K$5000,$C36))*-1</f>
        <v>0</v>
      </c>
      <c r="EP36" s="101">
        <f>(SUMIFS(Caixa!$N$12:$N$5134,Caixa!$B$12:$B$5134,EP$12,Caixa!$L$12:$L$5134,$C36)+SUMIFS(Banco!$M$12:$M$5000,Banco!$B$12:$B$5000,EP$12,Banco!$K$12:$K$5000,$C36))*-1</f>
        <v>0</v>
      </c>
      <c r="EQ36" s="101">
        <f>(SUMIFS(Caixa!$N$12:$N$5134,Caixa!$B$12:$B$5134,EQ$12,Caixa!$L$12:$L$5134,$C36)+SUMIFS(Banco!$M$12:$M$5000,Banco!$B$12:$B$5000,EQ$12,Banco!$K$12:$K$5000,$C36))*-1</f>
        <v>0</v>
      </c>
      <c r="ER36" s="101">
        <f>(SUMIFS(Caixa!$N$12:$N$5134,Caixa!$B$12:$B$5134,ER$12,Caixa!$L$12:$L$5134,$C36)+SUMIFS(Banco!$M$12:$M$5000,Banco!$B$12:$B$5000,ER$12,Banco!$K$12:$K$5000,$C36))*-1</f>
        <v>0</v>
      </c>
      <c r="ES36" s="101">
        <f>(SUMIFS(Caixa!$N$12:$N$5134,Caixa!$B$12:$B$5134,ES$12,Caixa!$L$12:$L$5134,$C36)+SUMIFS(Banco!$M$12:$M$5000,Banco!$B$12:$B$5000,ES$12,Banco!$K$12:$K$5000,$C36))*-1</f>
        <v>0</v>
      </c>
      <c r="ET36" s="101">
        <f>(SUMIFS(Caixa!$N$12:$N$5134,Caixa!$B$12:$B$5134,ET$12,Caixa!$L$12:$L$5134,$C36)+SUMIFS(Banco!$M$12:$M$5000,Banco!$B$12:$B$5000,ET$12,Banco!$K$12:$K$5000,$C36))*-1</f>
        <v>0</v>
      </c>
      <c r="EU36" s="101">
        <f>(SUMIFS(Caixa!$N$12:$N$5134,Caixa!$B$12:$B$5134,EU$12,Caixa!$L$12:$L$5134,$C36)+SUMIFS(Banco!$M$12:$M$5000,Banco!$B$12:$B$5000,EU$12,Banco!$K$12:$K$5000,$C36))*-1</f>
        <v>0</v>
      </c>
      <c r="EV36" s="101">
        <f>(SUMIFS(Caixa!$N$12:$N$5134,Caixa!$B$12:$B$5134,EV$12,Caixa!$L$12:$L$5134,$C36)+SUMIFS(Banco!$M$12:$M$5000,Banco!$B$12:$B$5000,EV$12,Banco!$K$12:$K$5000,$C36))*-1</f>
        <v>0</v>
      </c>
      <c r="EW36" s="101">
        <f>(SUMIFS(Caixa!$N$12:$N$5134,Caixa!$B$12:$B$5134,EW$12,Caixa!$L$12:$L$5134,$C36)+SUMIFS(Banco!$M$12:$M$5000,Banco!$B$12:$B$5000,EW$12,Banco!$K$12:$K$5000,$C36))*-1</f>
        <v>0</v>
      </c>
      <c r="EX36" s="101">
        <f>(SUMIFS(Caixa!$N$12:$N$5134,Caixa!$B$12:$B$5134,EX$12,Caixa!$L$12:$L$5134,$C36)+SUMIFS(Banco!$M$12:$M$5000,Banco!$B$12:$B$5000,EX$12,Banco!$K$12:$K$5000,$C36))*-1</f>
        <v>0</v>
      </c>
      <c r="EY36" s="101">
        <f>(SUMIFS(Caixa!$N$12:$N$5134,Caixa!$B$12:$B$5134,EY$12,Caixa!$L$12:$L$5134,$C36)+SUMIFS(Banco!$M$12:$M$5000,Banco!$B$12:$B$5000,EY$12,Banco!$K$12:$K$5000,$C36))*-1</f>
        <v>0</v>
      </c>
      <c r="EZ36" s="101">
        <f>(SUMIFS(Caixa!$N$12:$N$5134,Caixa!$B$12:$B$5134,EZ$12,Caixa!$L$12:$L$5134,$C36)+SUMIFS(Banco!$M$12:$M$5000,Banco!$B$12:$B$5000,EZ$12,Banco!$K$12:$K$5000,$C36))*-1</f>
        <v>0</v>
      </c>
      <c r="FA36" s="101">
        <f>(SUMIFS(Caixa!$N$12:$N$5134,Caixa!$B$12:$B$5134,FA$12,Caixa!$L$12:$L$5134,$C36)+SUMIFS(Banco!$M$12:$M$5000,Banco!$B$12:$B$5000,FA$12,Banco!$K$12:$K$5000,$C36))*-1</f>
        <v>0</v>
      </c>
      <c r="FB36" s="101">
        <f>(SUMIFS(Caixa!$N$12:$N$5134,Caixa!$B$12:$B$5134,FB$12,Caixa!$L$12:$L$5134,$C36)+SUMIFS(Banco!$M$12:$M$5000,Banco!$B$12:$B$5000,FB$12,Banco!$K$12:$K$5000,$C36))*-1</f>
        <v>0</v>
      </c>
      <c r="FC36" s="102">
        <f t="shared" si="340"/>
        <v>0</v>
      </c>
      <c r="FD36" s="101">
        <f>(SUMIFS(Caixa!$N$12:$N$5134,Caixa!$B$12:$B$5134,FD$12,Caixa!$L$12:$L$5134,$C36)+SUMIFS(Banco!$M$12:$M$5000,Banco!$B$12:$B$5000,FD$12,Banco!$K$12:$K$5000,$C36))*-1</f>
        <v>0</v>
      </c>
      <c r="FE36" s="101">
        <f>(SUMIFS(Caixa!$N$12:$N$5134,Caixa!$B$12:$B$5134,FE$12,Caixa!$L$12:$L$5134,$C36)+SUMIFS(Banco!$M$12:$M$5000,Banco!$B$12:$B$5000,FE$12,Banco!$K$12:$K$5000,$C36))*-1</f>
        <v>0</v>
      </c>
      <c r="FF36" s="101">
        <f>(SUMIFS(Caixa!$N$12:$N$5134,Caixa!$B$12:$B$5134,FF$12,Caixa!$L$12:$L$5134,$C36)+SUMIFS(Banco!$M$12:$M$5000,Banco!$B$12:$B$5000,FF$12,Banco!$K$12:$K$5000,$C36))*-1</f>
        <v>0</v>
      </c>
      <c r="FG36" s="101">
        <f>(SUMIFS(Caixa!$N$12:$N$5134,Caixa!$B$12:$B$5134,FG$12,Caixa!$L$12:$L$5134,$C36)+SUMIFS(Banco!$M$12:$M$5000,Banco!$B$12:$B$5000,FG$12,Banco!$K$12:$K$5000,$C36))*-1</f>
        <v>0</v>
      </c>
      <c r="FH36" s="101">
        <f>(SUMIFS(Caixa!$N$12:$N$5134,Caixa!$B$12:$B$5134,FH$12,Caixa!$L$12:$L$5134,$C36)+SUMIFS(Banco!$M$12:$M$5000,Banco!$B$12:$B$5000,FH$12,Banco!$K$12:$K$5000,$C36))*-1</f>
        <v>0</v>
      </c>
      <c r="FI36" s="101">
        <f>(SUMIFS(Caixa!$N$12:$N$5134,Caixa!$B$12:$B$5134,FI$12,Caixa!$L$12:$L$5134,$C36)+SUMIFS(Banco!$M$12:$M$5000,Banco!$B$12:$B$5000,FI$12,Banco!$K$12:$K$5000,$C36))*-1</f>
        <v>0</v>
      </c>
      <c r="FJ36" s="101">
        <f>(SUMIFS(Caixa!$N$12:$N$5134,Caixa!$B$12:$B$5134,FJ$12,Caixa!$L$12:$L$5134,$C36)+SUMIFS(Banco!$M$12:$M$5000,Banco!$B$12:$B$5000,FJ$12,Banco!$K$12:$K$5000,$C36))*-1</f>
        <v>0</v>
      </c>
      <c r="FK36" s="101">
        <f>(SUMIFS(Caixa!$N$12:$N$5134,Caixa!$B$12:$B$5134,FK$12,Caixa!$L$12:$L$5134,$C36)+SUMIFS(Banco!$M$12:$M$5000,Banco!$B$12:$B$5000,FK$12,Banco!$K$12:$K$5000,$C36))*-1</f>
        <v>0</v>
      </c>
      <c r="FL36" s="101">
        <f>(SUMIFS(Caixa!$N$12:$N$5134,Caixa!$B$12:$B$5134,FL$12,Caixa!$L$12:$L$5134,$C36)+SUMIFS(Banco!$M$12:$M$5000,Banco!$B$12:$B$5000,FL$12,Banco!$K$12:$K$5000,$C36))*-1</f>
        <v>0</v>
      </c>
      <c r="FM36" s="101">
        <f>(SUMIFS(Caixa!$N$12:$N$5134,Caixa!$B$12:$B$5134,FM$12,Caixa!$L$12:$L$5134,$C36)+SUMIFS(Banco!$M$12:$M$5000,Banco!$B$12:$B$5000,FM$12,Banco!$K$12:$K$5000,$C36))*-1</f>
        <v>0</v>
      </c>
      <c r="FN36" s="101">
        <f>(SUMIFS(Caixa!$N$12:$N$5134,Caixa!$B$12:$B$5134,FN$12,Caixa!$L$12:$L$5134,$C36)+SUMIFS(Banco!$M$12:$M$5000,Banco!$B$12:$B$5000,FN$12,Banco!$K$12:$K$5000,$C36))*-1</f>
        <v>0</v>
      </c>
      <c r="FO36" s="101">
        <f>(SUMIFS(Caixa!$N$12:$N$5134,Caixa!$B$12:$B$5134,FO$12,Caixa!$L$12:$L$5134,$C36)+SUMIFS(Banco!$M$12:$M$5000,Banco!$B$12:$B$5000,FO$12,Banco!$K$12:$K$5000,$C36))*-1</f>
        <v>0</v>
      </c>
      <c r="FP36" s="101">
        <f>(SUMIFS(Caixa!$N$12:$N$5134,Caixa!$B$12:$B$5134,FP$12,Caixa!$L$12:$L$5134,$C36)+SUMIFS(Banco!$M$12:$M$5000,Banco!$B$12:$B$5000,FP$12,Banco!$K$12:$K$5000,$C36))*-1</f>
        <v>0</v>
      </c>
      <c r="FQ36" s="101">
        <f>(SUMIFS(Caixa!$N$12:$N$5134,Caixa!$B$12:$B$5134,FQ$12,Caixa!$L$12:$L$5134,$C36)+SUMIFS(Banco!$M$12:$M$5000,Banco!$B$12:$B$5000,FQ$12,Banco!$K$12:$K$5000,$C36))*-1</f>
        <v>0</v>
      </c>
      <c r="FR36" s="101">
        <f>(SUMIFS(Caixa!$N$12:$N$5134,Caixa!$B$12:$B$5134,FR$12,Caixa!$L$12:$L$5134,$C36)+SUMIFS(Banco!$M$12:$M$5000,Banco!$B$12:$B$5000,FR$12,Banco!$K$12:$K$5000,$C36))*-1</f>
        <v>0</v>
      </c>
      <c r="FS36" s="101">
        <f>(SUMIFS(Caixa!$N$12:$N$5134,Caixa!$B$12:$B$5134,FS$12,Caixa!$L$12:$L$5134,$C36)+SUMIFS(Banco!$M$12:$M$5000,Banco!$B$12:$B$5000,FS$12,Banco!$K$12:$K$5000,$C36))*-1</f>
        <v>0</v>
      </c>
      <c r="FT36" s="101">
        <f>(SUMIFS(Caixa!$N$12:$N$5134,Caixa!$B$12:$B$5134,FT$12,Caixa!$L$12:$L$5134,$C36)+SUMIFS(Banco!$M$12:$M$5000,Banco!$B$12:$B$5000,FT$12,Banco!$K$12:$K$5000,$C36))*-1</f>
        <v>0</v>
      </c>
      <c r="FU36" s="101">
        <f>(SUMIFS(Caixa!$N$12:$N$5134,Caixa!$B$12:$B$5134,FU$12,Caixa!$L$12:$L$5134,$C36)+SUMIFS(Banco!$M$12:$M$5000,Banco!$B$12:$B$5000,FU$12,Banco!$K$12:$K$5000,$C36))*-1</f>
        <v>0</v>
      </c>
      <c r="FV36" s="101">
        <f>(SUMIFS(Caixa!$N$12:$N$5134,Caixa!$B$12:$B$5134,FV$12,Caixa!$L$12:$L$5134,$C36)+SUMIFS(Banco!$M$12:$M$5000,Banco!$B$12:$B$5000,FV$12,Banco!$K$12:$K$5000,$C36))*-1</f>
        <v>0</v>
      </c>
      <c r="FW36" s="101">
        <f>(SUMIFS(Caixa!$N$12:$N$5134,Caixa!$B$12:$B$5134,FW$12,Caixa!$L$12:$L$5134,$C36)+SUMIFS(Banco!$M$12:$M$5000,Banco!$B$12:$B$5000,FW$12,Banco!$K$12:$K$5000,$C36))*-1</f>
        <v>0</v>
      </c>
      <c r="FX36" s="101">
        <f>(SUMIFS(Caixa!$N$12:$N$5134,Caixa!$B$12:$B$5134,FX$12,Caixa!$L$12:$L$5134,$C36)+SUMIFS(Banco!$M$12:$M$5000,Banco!$B$12:$B$5000,FX$12,Banco!$K$12:$K$5000,$C36))*-1</f>
        <v>0</v>
      </c>
      <c r="FY36" s="101">
        <f>(SUMIFS(Caixa!$N$12:$N$5134,Caixa!$B$12:$B$5134,FY$12,Caixa!$L$12:$L$5134,$C36)+SUMIFS(Banco!$M$12:$M$5000,Banco!$B$12:$B$5000,FY$12,Banco!$K$12:$K$5000,$C36))*-1</f>
        <v>0</v>
      </c>
      <c r="FZ36" s="101">
        <f>(SUMIFS(Caixa!$N$12:$N$5134,Caixa!$B$12:$B$5134,FZ$12,Caixa!$L$12:$L$5134,$C36)+SUMIFS(Banco!$M$12:$M$5000,Banco!$B$12:$B$5000,FZ$12,Banco!$K$12:$K$5000,$C36))*-1</f>
        <v>0</v>
      </c>
      <c r="GA36" s="101">
        <f>(SUMIFS(Caixa!$N$12:$N$5134,Caixa!$B$12:$B$5134,GA$12,Caixa!$L$12:$L$5134,$C36)+SUMIFS(Banco!$M$12:$M$5000,Banco!$B$12:$B$5000,GA$12,Banco!$K$12:$K$5000,$C36))*-1</f>
        <v>0</v>
      </c>
      <c r="GB36" s="101">
        <f>(SUMIFS(Caixa!$N$12:$N$5134,Caixa!$B$12:$B$5134,GB$12,Caixa!$L$12:$L$5134,$C36)+SUMIFS(Banco!$M$12:$M$5000,Banco!$B$12:$B$5000,GB$12,Banco!$K$12:$K$5000,$C36))*-1</f>
        <v>0</v>
      </c>
      <c r="GC36" s="101">
        <f>(SUMIFS(Caixa!$N$12:$N$5134,Caixa!$B$12:$B$5134,GC$12,Caixa!$L$12:$L$5134,$C36)+SUMIFS(Banco!$M$12:$M$5000,Banco!$B$12:$B$5000,GC$12,Banco!$K$12:$K$5000,$C36))*-1</f>
        <v>0</v>
      </c>
      <c r="GD36" s="101">
        <f>(SUMIFS(Caixa!$N$12:$N$5134,Caixa!$B$12:$B$5134,GD$12,Caixa!$L$12:$L$5134,$C36)+SUMIFS(Banco!$M$12:$M$5000,Banco!$B$12:$B$5000,GD$12,Banco!$K$12:$K$5000,$C36))*-1</f>
        <v>0</v>
      </c>
      <c r="GE36" s="101">
        <f>(SUMIFS(Caixa!$N$12:$N$5134,Caixa!$B$12:$B$5134,GE$12,Caixa!$L$12:$L$5134,$C36)+SUMIFS(Banco!$M$12:$M$5000,Banco!$B$12:$B$5000,GE$12,Banco!$K$12:$K$5000,$C36))*-1</f>
        <v>0</v>
      </c>
      <c r="GF36" s="101">
        <f>(SUMIFS(Caixa!$N$12:$N$5134,Caixa!$B$12:$B$5134,GF$12,Caixa!$L$12:$L$5134,$C36)+SUMIFS(Banco!$M$12:$M$5000,Banco!$B$12:$B$5000,GF$12,Banco!$K$12:$K$5000,$C36))*-1</f>
        <v>0</v>
      </c>
      <c r="GG36" s="101">
        <f>(SUMIFS(Caixa!$N$12:$N$5134,Caixa!$B$12:$B$5134,GG$12,Caixa!$L$12:$L$5134,$C36)+SUMIFS(Banco!$M$12:$M$5000,Banco!$B$12:$B$5000,GG$12,Banco!$K$12:$K$5000,$C36))*-1</f>
        <v>0</v>
      </c>
      <c r="GH36" s="102">
        <f t="shared" si="335"/>
        <v>0</v>
      </c>
      <c r="GI36" s="101">
        <f>(SUMIFS(Caixa!$N$12:$N$5134,Caixa!$B$12:$B$5134,GI$12,Caixa!$L$12:$L$5134,$C36)+SUMIFS(Banco!$M$12:$M$5000,Banco!$B$12:$B$5000,GI$12,Banco!$K$12:$K$5000,$C36))*-1</f>
        <v>0</v>
      </c>
      <c r="GJ36" s="101">
        <f>(SUMIFS(Caixa!$N$12:$N$5134,Caixa!$B$12:$B$5134,GJ$12,Caixa!$L$12:$L$5134,$C36)+SUMIFS(Banco!$M$12:$M$5000,Banco!$B$12:$B$5000,GJ$12,Banco!$K$12:$K$5000,$C36))*-1</f>
        <v>0</v>
      </c>
      <c r="GK36" s="101">
        <f>(SUMIFS(Caixa!$N$12:$N$5134,Caixa!$B$12:$B$5134,GK$12,Caixa!$L$12:$L$5134,$C36)+SUMIFS(Banco!$M$12:$M$5000,Banco!$B$12:$B$5000,GK$12,Banco!$K$12:$K$5000,$C36))*-1</f>
        <v>0</v>
      </c>
      <c r="GL36" s="101">
        <f>(SUMIFS(Caixa!$N$12:$N$5134,Caixa!$B$12:$B$5134,GL$12,Caixa!$L$12:$L$5134,$C36)+SUMIFS(Banco!$M$12:$M$5000,Banco!$B$12:$B$5000,GL$12,Banco!$K$12:$K$5000,$C36))*-1</f>
        <v>0</v>
      </c>
      <c r="GM36" s="101">
        <f>(SUMIFS(Caixa!$N$12:$N$5134,Caixa!$B$12:$B$5134,GM$12,Caixa!$L$12:$L$5134,$C36)+SUMIFS(Banco!$M$12:$M$5000,Banco!$B$12:$B$5000,GM$12,Banco!$K$12:$K$5000,$C36))*-1</f>
        <v>0</v>
      </c>
      <c r="GN36" s="101">
        <f>(SUMIFS(Caixa!$N$12:$N$5134,Caixa!$B$12:$B$5134,GN$12,Caixa!$L$12:$L$5134,$C36)+SUMIFS(Banco!$M$12:$M$5000,Banco!$B$12:$B$5000,GN$12,Banco!$K$12:$K$5000,$C36))*-1</f>
        <v>0</v>
      </c>
      <c r="GO36" s="101">
        <f>(SUMIFS(Caixa!$N$12:$N$5134,Caixa!$B$12:$B$5134,GO$12,Caixa!$L$12:$L$5134,$C36)+SUMIFS(Banco!$M$12:$M$5000,Banco!$B$12:$B$5000,GO$12,Banco!$K$12:$K$5000,$C36))*-1</f>
        <v>0</v>
      </c>
      <c r="GP36" s="101">
        <f>(SUMIFS(Caixa!$N$12:$N$5134,Caixa!$B$12:$B$5134,GP$12,Caixa!$L$12:$L$5134,$C36)+SUMIFS(Banco!$M$12:$M$5000,Banco!$B$12:$B$5000,GP$12,Banco!$K$12:$K$5000,$C36))*-1</f>
        <v>0</v>
      </c>
      <c r="GQ36" s="101">
        <f>(SUMIFS(Caixa!$N$12:$N$5134,Caixa!$B$12:$B$5134,GQ$12,Caixa!$L$12:$L$5134,$C36)+SUMIFS(Banco!$M$12:$M$5000,Banco!$B$12:$B$5000,GQ$12,Banco!$K$12:$K$5000,$C36))*-1</f>
        <v>0</v>
      </c>
      <c r="GR36" s="101">
        <f>(SUMIFS(Caixa!$N$12:$N$5134,Caixa!$B$12:$B$5134,GR$12,Caixa!$L$12:$L$5134,$C36)+SUMIFS(Banco!$M$12:$M$5000,Banco!$B$12:$B$5000,GR$12,Banco!$K$12:$K$5000,$C36))*-1</f>
        <v>0</v>
      </c>
      <c r="GS36" s="101">
        <f>(SUMIFS(Caixa!$N$12:$N$5134,Caixa!$B$12:$B$5134,GS$12,Caixa!$L$12:$L$5134,$C36)+SUMIFS(Banco!$M$12:$M$5000,Banco!$B$12:$B$5000,GS$12,Banco!$K$12:$K$5000,$C36))*-1</f>
        <v>0</v>
      </c>
      <c r="GT36" s="101">
        <f>(SUMIFS(Caixa!$N$12:$N$5134,Caixa!$B$12:$B$5134,GT$12,Caixa!$L$12:$L$5134,$C36)+SUMIFS(Banco!$M$12:$M$5000,Banco!$B$12:$B$5000,GT$12,Banco!$K$12:$K$5000,$C36))*-1</f>
        <v>0</v>
      </c>
      <c r="GU36" s="101">
        <f>(SUMIFS(Caixa!$N$12:$N$5134,Caixa!$B$12:$B$5134,GU$12,Caixa!$L$12:$L$5134,$C36)+SUMIFS(Banco!$M$12:$M$5000,Banco!$B$12:$B$5000,GU$12,Banco!$K$12:$K$5000,$C36))*-1</f>
        <v>0</v>
      </c>
      <c r="GV36" s="101">
        <f>(SUMIFS(Caixa!$N$12:$N$5134,Caixa!$B$12:$B$5134,GV$12,Caixa!$L$12:$L$5134,$C36)+SUMIFS(Banco!$M$12:$M$5000,Banco!$B$12:$B$5000,GV$12,Banco!$K$12:$K$5000,$C36))*-1</f>
        <v>0</v>
      </c>
      <c r="GW36" s="101">
        <f>(SUMIFS(Caixa!$N$12:$N$5134,Caixa!$B$12:$B$5134,GW$12,Caixa!$L$12:$L$5134,$C36)+SUMIFS(Banco!$M$12:$M$5000,Banco!$B$12:$B$5000,GW$12,Banco!$K$12:$K$5000,$C36))*-1</f>
        <v>0</v>
      </c>
      <c r="GX36" s="101">
        <f>(SUMIFS(Caixa!$N$12:$N$5134,Caixa!$B$12:$B$5134,GX$12,Caixa!$L$12:$L$5134,$C36)+SUMIFS(Banco!$M$12:$M$5000,Banco!$B$12:$B$5000,GX$12,Banco!$K$12:$K$5000,$C36))*-1</f>
        <v>0</v>
      </c>
      <c r="GY36" s="101">
        <f>(SUMIFS(Caixa!$N$12:$N$5134,Caixa!$B$12:$B$5134,GY$12,Caixa!$L$12:$L$5134,$C36)+SUMIFS(Banco!$M$12:$M$5000,Banco!$B$12:$B$5000,GY$12,Banco!$K$12:$K$5000,$C36))*-1</f>
        <v>0</v>
      </c>
      <c r="GZ36" s="101">
        <f>(SUMIFS(Caixa!$N$12:$N$5134,Caixa!$B$12:$B$5134,GZ$12,Caixa!$L$12:$L$5134,$C36)+SUMIFS(Banco!$M$12:$M$5000,Banco!$B$12:$B$5000,GZ$12,Banco!$K$12:$K$5000,$C36))*-1</f>
        <v>0</v>
      </c>
      <c r="HA36" s="101">
        <f>(SUMIFS(Caixa!$N$12:$N$5134,Caixa!$B$12:$B$5134,HA$12,Caixa!$L$12:$L$5134,$C36)+SUMIFS(Banco!$M$12:$M$5000,Banco!$B$12:$B$5000,HA$12,Banco!$K$12:$K$5000,$C36))*-1</f>
        <v>0</v>
      </c>
      <c r="HB36" s="101">
        <f>(SUMIFS(Caixa!$N$12:$N$5134,Caixa!$B$12:$B$5134,HB$12,Caixa!$L$12:$L$5134,$C36)+SUMIFS(Banco!$M$12:$M$5000,Banco!$B$12:$B$5000,HB$12,Banco!$K$12:$K$5000,$C36))*-1</f>
        <v>0</v>
      </c>
      <c r="HC36" s="101">
        <f>(SUMIFS(Caixa!$N$12:$N$5134,Caixa!$B$12:$B$5134,HC$12,Caixa!$L$12:$L$5134,$C36)+SUMIFS(Banco!$M$12:$M$5000,Banco!$B$12:$B$5000,HC$12,Banco!$K$12:$K$5000,$C36))*-1</f>
        <v>0</v>
      </c>
      <c r="HD36" s="101">
        <f>(SUMIFS(Caixa!$N$12:$N$5134,Caixa!$B$12:$B$5134,HD$12,Caixa!$L$12:$L$5134,$C36)+SUMIFS(Banco!$M$12:$M$5000,Banco!$B$12:$B$5000,HD$12,Banco!$K$12:$K$5000,$C36))*-1</f>
        <v>0</v>
      </c>
      <c r="HE36" s="101">
        <f>(SUMIFS(Caixa!$N$12:$N$5134,Caixa!$B$12:$B$5134,HE$12,Caixa!$L$12:$L$5134,$C36)+SUMIFS(Banco!$M$12:$M$5000,Banco!$B$12:$B$5000,HE$12,Banco!$K$12:$K$5000,$C36))*-1</f>
        <v>0</v>
      </c>
      <c r="HF36" s="101">
        <f>(SUMIFS(Caixa!$N$12:$N$5134,Caixa!$B$12:$B$5134,HF$12,Caixa!$L$12:$L$5134,$C36)+SUMIFS(Banco!$M$12:$M$5000,Banco!$B$12:$B$5000,HF$12,Banco!$K$12:$K$5000,$C36))*-1</f>
        <v>0</v>
      </c>
      <c r="HG36" s="101">
        <f>(SUMIFS(Caixa!$N$12:$N$5134,Caixa!$B$12:$B$5134,HG$12,Caixa!$L$12:$L$5134,$C36)+SUMIFS(Banco!$M$12:$M$5000,Banco!$B$12:$B$5000,HG$12,Banco!$K$12:$K$5000,$C36))*-1</f>
        <v>0</v>
      </c>
      <c r="HH36" s="101">
        <f>(SUMIFS(Caixa!$N$12:$N$5134,Caixa!$B$12:$B$5134,HH$12,Caixa!$L$12:$L$5134,$C36)+SUMIFS(Banco!$M$12:$M$5000,Banco!$B$12:$B$5000,HH$12,Banco!$K$12:$K$5000,$C36))*-1</f>
        <v>0</v>
      </c>
      <c r="HI36" s="101">
        <f>(SUMIFS(Caixa!$N$12:$N$5134,Caixa!$B$12:$B$5134,HI$12,Caixa!$L$12:$L$5134,$C36)+SUMIFS(Banco!$M$12:$M$5000,Banco!$B$12:$B$5000,HI$12,Banco!$K$12:$K$5000,$C36))*-1</f>
        <v>0</v>
      </c>
      <c r="HJ36" s="101">
        <f>(SUMIFS(Caixa!$N$12:$N$5134,Caixa!$B$12:$B$5134,HJ$12,Caixa!$L$12:$L$5134,$C36)+SUMIFS(Banco!$M$12:$M$5000,Banco!$B$12:$B$5000,HJ$12,Banco!$K$12:$K$5000,$C36))*-1</f>
        <v>0</v>
      </c>
      <c r="HK36" s="101">
        <f>(SUMIFS(Caixa!$N$12:$N$5134,Caixa!$B$12:$B$5134,HK$12,Caixa!$L$12:$L$5134,$C36)+SUMIFS(Banco!$M$12:$M$5000,Banco!$B$12:$B$5000,HK$12,Banco!$K$12:$K$5000,$C36))*-1</f>
        <v>0</v>
      </c>
      <c r="HL36" s="101">
        <f>(SUMIFS(Caixa!$N$12:$N$5134,Caixa!$B$12:$B$5134,HL$12,Caixa!$L$12:$L$5134,$C36)+SUMIFS(Banco!$M$12:$M$5000,Banco!$B$12:$B$5000,HL$12,Banco!$K$12:$K$5000,$C36))*-1</f>
        <v>0</v>
      </c>
      <c r="HM36" s="101">
        <f>(SUMIFS(Caixa!$N$12:$N$5134,Caixa!$B$12:$B$5134,HM$12,Caixa!$L$12:$L$5134,$C36)+SUMIFS(Banco!$M$12:$M$5000,Banco!$B$12:$B$5000,HM$12,Banco!$K$12:$K$5000,$C36))*-1</f>
        <v>0</v>
      </c>
      <c r="HN36" s="102">
        <f t="shared" si="341"/>
        <v>0</v>
      </c>
      <c r="HO36" s="101">
        <f>(SUMIFS(Caixa!$N$12:$N$5134,Caixa!$B$12:$B$5134,HO$12,Caixa!$L$12:$L$5134,$C36)+SUMIFS(Banco!$M$12:$M$5000,Banco!$B$12:$B$5000,HO$12,Banco!$K$12:$K$5000,$C36))*-1</f>
        <v>0</v>
      </c>
      <c r="HP36" s="101">
        <f>(SUMIFS(Caixa!$N$12:$N$5134,Caixa!$B$12:$B$5134,HP$12,Caixa!$L$12:$L$5134,$C36)+SUMIFS(Banco!$M$12:$M$5000,Banco!$B$12:$B$5000,HP$12,Banco!$K$12:$K$5000,$C36))*-1</f>
        <v>0</v>
      </c>
      <c r="HQ36" s="101">
        <f>(SUMIFS(Caixa!$N$12:$N$5134,Caixa!$B$12:$B$5134,HQ$12,Caixa!$L$12:$L$5134,$C36)+SUMIFS(Banco!$M$12:$M$5000,Banco!$B$12:$B$5000,HQ$12,Banco!$K$12:$K$5000,$C36))*-1</f>
        <v>0</v>
      </c>
      <c r="HR36" s="101">
        <f>(SUMIFS(Caixa!$N$12:$N$5134,Caixa!$B$12:$B$5134,HR$12,Caixa!$L$12:$L$5134,$C36)+SUMIFS(Banco!$M$12:$M$5000,Banco!$B$12:$B$5000,HR$12,Banco!$K$12:$K$5000,$C36))*-1</f>
        <v>0</v>
      </c>
      <c r="HS36" s="101">
        <f>(SUMIFS(Caixa!$N$12:$N$5134,Caixa!$B$12:$B$5134,HS$12,Caixa!$L$12:$L$5134,$C36)+SUMIFS(Banco!$M$12:$M$5000,Banco!$B$12:$B$5000,HS$12,Banco!$K$12:$K$5000,$C36))*-1</f>
        <v>0</v>
      </c>
      <c r="HT36" s="101">
        <f>(SUMIFS(Caixa!$N$12:$N$5134,Caixa!$B$12:$B$5134,HT$12,Caixa!$L$12:$L$5134,$C36)+SUMIFS(Banco!$M$12:$M$5000,Banco!$B$12:$B$5000,HT$12,Banco!$K$12:$K$5000,$C36))*-1</f>
        <v>0</v>
      </c>
      <c r="HU36" s="101">
        <f>(SUMIFS(Caixa!$N$12:$N$5134,Caixa!$B$12:$B$5134,HU$12,Caixa!$L$12:$L$5134,$C36)+SUMIFS(Banco!$M$12:$M$5000,Banco!$B$12:$B$5000,HU$12,Banco!$K$12:$K$5000,$C36))*-1</f>
        <v>0</v>
      </c>
      <c r="HV36" s="101">
        <f>(SUMIFS(Caixa!$N$12:$N$5134,Caixa!$B$12:$B$5134,HV$12,Caixa!$L$12:$L$5134,$C36)+SUMIFS(Banco!$M$12:$M$5000,Banco!$B$12:$B$5000,HV$12,Banco!$K$12:$K$5000,$C36))*-1</f>
        <v>0</v>
      </c>
      <c r="HW36" s="101">
        <f>(SUMIFS(Caixa!$N$12:$N$5134,Caixa!$B$12:$B$5134,HW$12,Caixa!$L$12:$L$5134,$C36)+SUMIFS(Banco!$M$12:$M$5000,Banco!$B$12:$B$5000,HW$12,Banco!$K$12:$K$5000,$C36))*-1</f>
        <v>0</v>
      </c>
      <c r="HX36" s="101">
        <f>(SUMIFS(Caixa!$N$12:$N$5134,Caixa!$B$12:$B$5134,HX$12,Caixa!$L$12:$L$5134,$C36)+SUMIFS(Banco!$M$12:$M$5000,Banco!$B$12:$B$5000,HX$12,Banco!$K$12:$K$5000,$C36))*-1</f>
        <v>0</v>
      </c>
      <c r="HY36" s="101">
        <f>(SUMIFS(Caixa!$N$12:$N$5134,Caixa!$B$12:$B$5134,HY$12,Caixa!$L$12:$L$5134,$C36)+SUMIFS(Banco!$M$12:$M$5000,Banco!$B$12:$B$5000,HY$12,Banco!$K$12:$K$5000,$C36))*-1</f>
        <v>0</v>
      </c>
      <c r="HZ36" s="101">
        <f>(SUMIFS(Caixa!$N$12:$N$5134,Caixa!$B$12:$B$5134,HZ$12,Caixa!$L$12:$L$5134,$C36)+SUMIFS(Banco!$M$12:$M$5000,Banco!$B$12:$B$5000,HZ$12,Banco!$K$12:$K$5000,$C36))*-1</f>
        <v>0</v>
      </c>
      <c r="IA36" s="101">
        <f>(SUMIFS(Caixa!$N$12:$N$5134,Caixa!$B$12:$B$5134,IA$12,Caixa!$L$12:$L$5134,$C36)+SUMIFS(Banco!$M$12:$M$5000,Banco!$B$12:$B$5000,IA$12,Banco!$K$12:$K$5000,$C36))*-1</f>
        <v>0</v>
      </c>
      <c r="IB36" s="101">
        <f>(SUMIFS(Caixa!$N$12:$N$5134,Caixa!$B$12:$B$5134,IB$12,Caixa!$L$12:$L$5134,$C36)+SUMIFS(Banco!$M$12:$M$5000,Banco!$B$12:$B$5000,IB$12,Banco!$K$12:$K$5000,$C36))*-1</f>
        <v>0</v>
      </c>
      <c r="IC36" s="101">
        <f>(SUMIFS(Caixa!$N$12:$N$5134,Caixa!$B$12:$B$5134,IC$12,Caixa!$L$12:$L$5134,$C36)+SUMIFS(Banco!$M$12:$M$5000,Banco!$B$12:$B$5000,IC$12,Banco!$K$12:$K$5000,$C36))*-1</f>
        <v>0</v>
      </c>
      <c r="ID36" s="101">
        <f>(SUMIFS(Caixa!$N$12:$N$5134,Caixa!$B$12:$B$5134,ID$12,Caixa!$L$12:$L$5134,$C36)+SUMIFS(Banco!$M$12:$M$5000,Banco!$B$12:$B$5000,ID$12,Banco!$K$12:$K$5000,$C36))*-1</f>
        <v>0</v>
      </c>
      <c r="IE36" s="101">
        <f>(SUMIFS(Caixa!$N$12:$N$5134,Caixa!$B$12:$B$5134,IE$12,Caixa!$L$12:$L$5134,$C36)+SUMIFS(Banco!$M$12:$M$5000,Banco!$B$12:$B$5000,IE$12,Banco!$K$12:$K$5000,$C36))*-1</f>
        <v>0</v>
      </c>
      <c r="IF36" s="101">
        <f>(SUMIFS(Caixa!$N$12:$N$5134,Caixa!$B$12:$B$5134,IF$12,Caixa!$L$12:$L$5134,$C36)+SUMIFS(Banco!$M$12:$M$5000,Banco!$B$12:$B$5000,IF$12,Banco!$K$12:$K$5000,$C36))*-1</f>
        <v>0</v>
      </c>
      <c r="IG36" s="101">
        <f>(SUMIFS(Caixa!$N$12:$N$5134,Caixa!$B$12:$B$5134,IG$12,Caixa!$L$12:$L$5134,$C36)+SUMIFS(Banco!$M$12:$M$5000,Banco!$B$12:$B$5000,IG$12,Banco!$K$12:$K$5000,$C36))*-1</f>
        <v>0</v>
      </c>
      <c r="IH36" s="101">
        <f>(SUMIFS(Caixa!$N$12:$N$5134,Caixa!$B$12:$B$5134,IH$12,Caixa!$L$12:$L$5134,$C36)+SUMIFS(Banco!$M$12:$M$5000,Banco!$B$12:$B$5000,IH$12,Banco!$K$12:$K$5000,$C36))*-1</f>
        <v>0</v>
      </c>
      <c r="II36" s="101">
        <f>(SUMIFS(Caixa!$N$12:$N$5134,Caixa!$B$12:$B$5134,II$12,Caixa!$L$12:$L$5134,$C36)+SUMIFS(Banco!$M$12:$M$5000,Banco!$B$12:$B$5000,II$12,Banco!$K$12:$K$5000,$C36))*-1</f>
        <v>0</v>
      </c>
      <c r="IJ36" s="101">
        <f>(SUMIFS(Caixa!$N$12:$N$5134,Caixa!$B$12:$B$5134,IJ$12,Caixa!$L$12:$L$5134,$C36)+SUMIFS(Banco!$M$12:$M$5000,Banco!$B$12:$B$5000,IJ$12,Banco!$K$12:$K$5000,$C36))*-1</f>
        <v>0</v>
      </c>
      <c r="IK36" s="101">
        <f>(SUMIFS(Caixa!$N$12:$N$5134,Caixa!$B$12:$B$5134,IK$12,Caixa!$L$12:$L$5134,$C36)+SUMIFS(Banco!$M$12:$M$5000,Banco!$B$12:$B$5000,IK$12,Banco!$K$12:$K$5000,$C36))*-1</f>
        <v>0</v>
      </c>
      <c r="IL36" s="101">
        <f>(SUMIFS(Caixa!$N$12:$N$5134,Caixa!$B$12:$B$5134,IL$12,Caixa!$L$12:$L$5134,$C36)+SUMIFS(Banco!$M$12:$M$5000,Banco!$B$12:$B$5000,IL$12,Banco!$K$12:$K$5000,$C36))*-1</f>
        <v>0</v>
      </c>
      <c r="IM36" s="101">
        <f>(SUMIFS(Caixa!$N$12:$N$5134,Caixa!$B$12:$B$5134,IM$12,Caixa!$L$12:$L$5134,$C36)+SUMIFS(Banco!$M$12:$M$5000,Banco!$B$12:$B$5000,IM$12,Banco!$K$12:$K$5000,$C36))*-1</f>
        <v>0</v>
      </c>
      <c r="IN36" s="101">
        <f>(SUMIFS(Caixa!$N$12:$N$5134,Caixa!$B$12:$B$5134,IN$12,Caixa!$L$12:$L$5134,$C36)+SUMIFS(Banco!$M$12:$M$5000,Banco!$B$12:$B$5000,IN$12,Banco!$K$12:$K$5000,$C36))*-1</f>
        <v>0</v>
      </c>
      <c r="IO36" s="101">
        <f>(SUMIFS(Caixa!$N$12:$N$5134,Caixa!$B$12:$B$5134,IO$12,Caixa!$L$12:$L$5134,$C36)+SUMIFS(Banco!$M$12:$M$5000,Banco!$B$12:$B$5000,IO$12,Banco!$K$12:$K$5000,$C36))*-1</f>
        <v>0</v>
      </c>
      <c r="IP36" s="101">
        <f>(SUMIFS(Caixa!$N$12:$N$5134,Caixa!$B$12:$B$5134,IP$12,Caixa!$L$12:$L$5134,$C36)+SUMIFS(Banco!$M$12:$M$5000,Banco!$B$12:$B$5000,IP$12,Banco!$K$12:$K$5000,$C36))*-1</f>
        <v>0</v>
      </c>
      <c r="IQ36" s="101">
        <f>(SUMIFS(Caixa!$N$12:$N$5134,Caixa!$B$12:$B$5134,IQ$12,Caixa!$L$12:$L$5134,$C36)+SUMIFS(Banco!$M$12:$M$5000,Banco!$B$12:$B$5000,IQ$12,Banco!$K$12:$K$5000,$C36))*-1</f>
        <v>0</v>
      </c>
      <c r="IR36" s="101">
        <f>(SUMIFS(Caixa!$N$12:$N$5134,Caixa!$B$12:$B$5134,IR$12,Caixa!$L$12:$L$5134,$C36)+SUMIFS(Banco!$M$12:$M$5000,Banco!$B$12:$B$5000,IR$12,Banco!$K$12:$K$5000,$C36))*-1</f>
        <v>0</v>
      </c>
      <c r="IS36" s="101">
        <f>(SUMIFS(Caixa!$N$12:$N$5134,Caixa!$B$12:$B$5134,IS$12,Caixa!$L$12:$L$5134,$C36)+SUMIFS(Banco!$M$12:$M$5000,Banco!$B$12:$B$5000,IS$12,Banco!$K$12:$K$5000,$C36))*-1</f>
        <v>0</v>
      </c>
      <c r="IT36" s="102">
        <f t="shared" si="342"/>
        <v>0</v>
      </c>
      <c r="IU36" s="101">
        <f>(SUMIFS(Caixa!$N$12:$N$5134,Caixa!$B$12:$B$5134,IU$12,Caixa!$L$12:$L$5134,$C36)+SUMIFS(Banco!$M$12:$M$5000,Banco!$B$12:$B$5000,IU$12,Banco!$K$12:$K$5000,$C36))*-1</f>
        <v>0</v>
      </c>
      <c r="IV36" s="101">
        <f>(SUMIFS(Caixa!$N$12:$N$5134,Caixa!$B$12:$B$5134,IV$12,Caixa!$L$12:$L$5134,$C36)+SUMIFS(Banco!$M$12:$M$5000,Banco!$B$12:$B$5000,IV$12,Banco!$K$12:$K$5000,$C36))*-1</f>
        <v>0</v>
      </c>
      <c r="IW36" s="101">
        <f>(SUMIFS(Caixa!$N$12:$N$5134,Caixa!$B$12:$B$5134,IW$12,Caixa!$L$12:$L$5134,$C36)+SUMIFS(Banco!$M$12:$M$5000,Banco!$B$12:$B$5000,IW$12,Banco!$K$12:$K$5000,$C36))*-1</f>
        <v>0</v>
      </c>
      <c r="IX36" s="101">
        <f>(SUMIFS(Caixa!$N$12:$N$5134,Caixa!$B$12:$B$5134,IX$12,Caixa!$L$12:$L$5134,$C36)+SUMIFS(Banco!$M$12:$M$5000,Banco!$B$12:$B$5000,IX$12,Banco!$K$12:$K$5000,$C36))*-1</f>
        <v>0</v>
      </c>
      <c r="IY36" s="101">
        <f>(SUMIFS(Caixa!$N$12:$N$5134,Caixa!$B$12:$B$5134,IY$12,Caixa!$L$12:$L$5134,$C36)+SUMIFS(Banco!$M$12:$M$5000,Banco!$B$12:$B$5000,IY$12,Banco!$K$12:$K$5000,$C36))*-1</f>
        <v>0</v>
      </c>
      <c r="IZ36" s="101">
        <f>(SUMIFS(Caixa!$N$12:$N$5134,Caixa!$B$12:$B$5134,IZ$12,Caixa!$L$12:$L$5134,$C36)+SUMIFS(Banco!$M$12:$M$5000,Banco!$B$12:$B$5000,IZ$12,Banco!$K$12:$K$5000,$C36))*-1</f>
        <v>0</v>
      </c>
      <c r="JA36" s="101">
        <f>(SUMIFS(Caixa!$N$12:$N$5134,Caixa!$B$12:$B$5134,JA$12,Caixa!$L$12:$L$5134,$C36)+SUMIFS(Banco!$M$12:$M$5000,Banco!$B$12:$B$5000,JA$12,Banco!$K$12:$K$5000,$C36))*-1</f>
        <v>0</v>
      </c>
      <c r="JB36" s="101">
        <f>(SUMIFS(Caixa!$N$12:$N$5134,Caixa!$B$12:$B$5134,JB$12,Caixa!$L$12:$L$5134,$C36)+SUMIFS(Banco!$M$12:$M$5000,Banco!$B$12:$B$5000,JB$12,Banco!$K$12:$K$5000,$C36))*-1</f>
        <v>0</v>
      </c>
      <c r="JC36" s="101">
        <f>(SUMIFS(Caixa!$N$12:$N$5134,Caixa!$B$12:$B$5134,JC$12,Caixa!$L$12:$L$5134,$C36)+SUMIFS(Banco!$M$12:$M$5000,Banco!$B$12:$B$5000,JC$12,Banco!$K$12:$K$5000,$C36))*-1</f>
        <v>0</v>
      </c>
      <c r="JD36" s="101">
        <f>(SUMIFS(Caixa!$N$12:$N$5134,Caixa!$B$12:$B$5134,JD$12,Caixa!$L$12:$L$5134,$C36)+SUMIFS(Banco!$M$12:$M$5000,Banco!$B$12:$B$5000,JD$12,Banco!$K$12:$K$5000,$C36))*-1</f>
        <v>0</v>
      </c>
      <c r="JE36" s="101">
        <f>(SUMIFS(Caixa!$N$12:$N$5134,Caixa!$B$12:$B$5134,JE$12,Caixa!$L$12:$L$5134,$C36)+SUMIFS(Banco!$M$12:$M$5000,Banco!$B$12:$B$5000,JE$12,Banco!$K$12:$K$5000,$C36))*-1</f>
        <v>0</v>
      </c>
      <c r="JF36" s="101">
        <f>(SUMIFS(Caixa!$N$12:$N$5134,Caixa!$B$12:$B$5134,JF$12,Caixa!$L$12:$L$5134,$C36)+SUMIFS(Banco!$M$12:$M$5000,Banco!$B$12:$B$5000,JF$12,Banco!$K$12:$K$5000,$C36))*-1</f>
        <v>0</v>
      </c>
      <c r="JG36" s="101">
        <f>(SUMIFS(Caixa!$N$12:$N$5134,Caixa!$B$12:$B$5134,JG$12,Caixa!$L$12:$L$5134,$C36)+SUMIFS(Banco!$M$12:$M$5000,Banco!$B$12:$B$5000,JG$12,Banco!$K$12:$K$5000,$C36))*-1</f>
        <v>0</v>
      </c>
      <c r="JH36" s="101">
        <f>(SUMIFS(Caixa!$N$12:$N$5134,Caixa!$B$12:$B$5134,JH$12,Caixa!$L$12:$L$5134,$C36)+SUMIFS(Banco!$M$12:$M$5000,Banco!$B$12:$B$5000,JH$12,Banco!$K$12:$K$5000,$C36))*-1</f>
        <v>0</v>
      </c>
      <c r="JI36" s="101">
        <f>(SUMIFS(Caixa!$N$12:$N$5134,Caixa!$B$12:$B$5134,JI$12,Caixa!$L$12:$L$5134,$C36)+SUMIFS(Banco!$M$12:$M$5000,Banco!$B$12:$B$5000,JI$12,Banco!$K$12:$K$5000,$C36))*-1</f>
        <v>0</v>
      </c>
      <c r="JJ36" s="101">
        <f>(SUMIFS(Caixa!$N$12:$N$5134,Caixa!$B$12:$B$5134,JJ$12,Caixa!$L$12:$L$5134,$C36)+SUMIFS(Banco!$M$12:$M$5000,Banco!$B$12:$B$5000,JJ$12,Banco!$K$12:$K$5000,$C36))*-1</f>
        <v>0</v>
      </c>
      <c r="JK36" s="101">
        <f>(SUMIFS(Caixa!$N$12:$N$5134,Caixa!$B$12:$B$5134,JK$12,Caixa!$L$12:$L$5134,$C36)+SUMIFS(Banco!$M$12:$M$5000,Banco!$B$12:$B$5000,JK$12,Banco!$K$12:$K$5000,$C36))*-1</f>
        <v>0</v>
      </c>
      <c r="JL36" s="101">
        <f>(SUMIFS(Caixa!$N$12:$N$5134,Caixa!$B$12:$B$5134,JL$12,Caixa!$L$12:$L$5134,$C36)+SUMIFS(Banco!$M$12:$M$5000,Banco!$B$12:$B$5000,JL$12,Banco!$K$12:$K$5000,$C36))*-1</f>
        <v>0</v>
      </c>
      <c r="JM36" s="101">
        <f>(SUMIFS(Caixa!$N$12:$N$5134,Caixa!$B$12:$B$5134,JM$12,Caixa!$L$12:$L$5134,$C36)+SUMIFS(Banco!$M$12:$M$5000,Banco!$B$12:$B$5000,JM$12,Banco!$K$12:$K$5000,$C36))*-1</f>
        <v>0</v>
      </c>
      <c r="JN36" s="101">
        <f>(SUMIFS(Caixa!$N$12:$N$5134,Caixa!$B$12:$B$5134,JN$12,Caixa!$L$12:$L$5134,$C36)+SUMIFS(Banco!$M$12:$M$5000,Banco!$B$12:$B$5000,JN$12,Banco!$K$12:$K$5000,$C36))*-1</f>
        <v>0</v>
      </c>
      <c r="JO36" s="101">
        <f>(SUMIFS(Caixa!$N$12:$N$5134,Caixa!$B$12:$B$5134,JO$12,Caixa!$L$12:$L$5134,$C36)+SUMIFS(Banco!$M$12:$M$5000,Banco!$B$12:$B$5000,JO$12,Banco!$K$12:$K$5000,$C36))*-1</f>
        <v>0</v>
      </c>
      <c r="JP36" s="101">
        <f>(SUMIFS(Caixa!$N$12:$N$5134,Caixa!$B$12:$B$5134,JP$12,Caixa!$L$12:$L$5134,$C36)+SUMIFS(Banco!$M$12:$M$5000,Banco!$B$12:$B$5000,JP$12,Banco!$K$12:$K$5000,$C36))*-1</f>
        <v>0</v>
      </c>
      <c r="JQ36" s="101">
        <f>(SUMIFS(Caixa!$N$12:$N$5134,Caixa!$B$12:$B$5134,JQ$12,Caixa!$L$12:$L$5134,$C36)+SUMIFS(Banco!$M$12:$M$5000,Banco!$B$12:$B$5000,JQ$12,Banco!$K$12:$K$5000,$C36))*-1</f>
        <v>0</v>
      </c>
      <c r="JR36" s="101">
        <f>(SUMIFS(Caixa!$N$12:$N$5134,Caixa!$B$12:$B$5134,JR$12,Caixa!$L$12:$L$5134,$C36)+SUMIFS(Banco!$M$12:$M$5000,Banco!$B$12:$B$5000,JR$12,Banco!$K$12:$K$5000,$C36))*-1</f>
        <v>0</v>
      </c>
      <c r="JS36" s="101">
        <f>(SUMIFS(Caixa!$N$12:$N$5134,Caixa!$B$12:$B$5134,JS$12,Caixa!$L$12:$L$5134,$C36)+SUMIFS(Banco!$M$12:$M$5000,Banco!$B$12:$B$5000,JS$12,Banco!$K$12:$K$5000,$C36))*-1</f>
        <v>0</v>
      </c>
      <c r="JT36" s="101">
        <f>(SUMIFS(Caixa!$N$12:$N$5134,Caixa!$B$12:$B$5134,JT$12,Caixa!$L$12:$L$5134,$C36)+SUMIFS(Banco!$M$12:$M$5000,Banco!$B$12:$B$5000,JT$12,Banco!$K$12:$K$5000,$C36))*-1</f>
        <v>0</v>
      </c>
      <c r="JU36" s="101">
        <f>(SUMIFS(Caixa!$N$12:$N$5134,Caixa!$B$12:$B$5134,JU$12,Caixa!$L$12:$L$5134,$C36)+SUMIFS(Banco!$M$12:$M$5000,Banco!$B$12:$B$5000,JU$12,Banco!$K$12:$K$5000,$C36))*-1</f>
        <v>0</v>
      </c>
      <c r="JV36" s="101">
        <f>(SUMIFS(Caixa!$N$12:$N$5134,Caixa!$B$12:$B$5134,JV$12,Caixa!$L$12:$L$5134,$C36)+SUMIFS(Banco!$M$12:$M$5000,Banco!$B$12:$B$5000,JV$12,Banco!$K$12:$K$5000,$C36))*-1</f>
        <v>0</v>
      </c>
      <c r="JW36" s="101">
        <f>(SUMIFS(Caixa!$N$12:$N$5134,Caixa!$B$12:$B$5134,JW$12,Caixa!$L$12:$L$5134,$C36)+SUMIFS(Banco!$M$12:$M$5000,Banco!$B$12:$B$5000,JW$12,Banco!$K$12:$K$5000,$C36))*-1</f>
        <v>0</v>
      </c>
      <c r="JX36" s="101">
        <f>(SUMIFS(Caixa!$N$12:$N$5134,Caixa!$B$12:$B$5134,JX$12,Caixa!$L$12:$L$5134,$C36)+SUMIFS(Banco!$M$12:$M$5000,Banco!$B$12:$B$5000,JX$12,Banco!$K$12:$K$5000,$C36))*-1</f>
        <v>0</v>
      </c>
      <c r="JY36" s="102">
        <f t="shared" si="336"/>
        <v>0</v>
      </c>
      <c r="JZ36" s="101">
        <f>(SUMIFS(Caixa!$N$12:$N$5134,Caixa!$B$12:$B$5134,JZ$12,Caixa!$L$12:$L$5134,$C36)+SUMIFS(Banco!$M$12:$M$5000,Banco!$B$12:$B$5000,JZ$12,Banco!$K$12:$K$5000,$C36))*-1</f>
        <v>0</v>
      </c>
      <c r="KA36" s="101">
        <f>(SUMIFS(Caixa!$N$12:$N$5134,Caixa!$B$12:$B$5134,KA$12,Caixa!$L$12:$L$5134,$C36)+SUMIFS(Banco!$M$12:$M$5000,Banco!$B$12:$B$5000,KA$12,Banco!$K$12:$K$5000,$C36))*-1</f>
        <v>0</v>
      </c>
      <c r="KB36" s="101">
        <f>(SUMIFS(Caixa!$N$12:$N$5134,Caixa!$B$12:$B$5134,KB$12,Caixa!$L$12:$L$5134,$C36)+SUMIFS(Banco!$M$12:$M$5000,Banco!$B$12:$B$5000,KB$12,Banco!$K$12:$K$5000,$C36))*-1</f>
        <v>0</v>
      </c>
      <c r="KC36" s="101">
        <f>(SUMIFS(Caixa!$N$12:$N$5134,Caixa!$B$12:$B$5134,KC$12,Caixa!$L$12:$L$5134,$C36)+SUMIFS(Banco!$M$12:$M$5000,Banco!$B$12:$B$5000,KC$12,Banco!$K$12:$K$5000,$C36))*-1</f>
        <v>0</v>
      </c>
      <c r="KD36" s="101">
        <f>(SUMIFS(Caixa!$N$12:$N$5134,Caixa!$B$12:$B$5134,KD$12,Caixa!$L$12:$L$5134,$C36)+SUMIFS(Banco!$M$12:$M$5000,Banco!$B$12:$B$5000,KD$12,Banco!$K$12:$K$5000,$C36))*-1</f>
        <v>0</v>
      </c>
      <c r="KE36" s="101">
        <f>(SUMIFS(Caixa!$N$12:$N$5134,Caixa!$B$12:$B$5134,KE$12,Caixa!$L$12:$L$5134,$C36)+SUMIFS(Banco!$M$12:$M$5000,Banco!$B$12:$B$5000,KE$12,Banco!$K$12:$K$5000,$C36))*-1</f>
        <v>0</v>
      </c>
      <c r="KF36" s="101">
        <f>(SUMIFS(Caixa!$N$12:$N$5134,Caixa!$B$12:$B$5134,KF$12,Caixa!$L$12:$L$5134,$C36)+SUMIFS(Banco!$M$12:$M$5000,Banco!$B$12:$B$5000,KF$12,Banco!$K$12:$K$5000,$C36))*-1</f>
        <v>0</v>
      </c>
      <c r="KG36" s="101">
        <f>(SUMIFS(Caixa!$N$12:$N$5134,Caixa!$B$12:$B$5134,KG$12,Caixa!$L$12:$L$5134,$C36)+SUMIFS(Banco!$M$12:$M$5000,Banco!$B$12:$B$5000,KG$12,Banco!$K$12:$K$5000,$C36))*-1</f>
        <v>0</v>
      </c>
      <c r="KH36" s="101">
        <f>(SUMIFS(Caixa!$N$12:$N$5134,Caixa!$B$12:$B$5134,KH$12,Caixa!$L$12:$L$5134,$C36)+SUMIFS(Banco!$M$12:$M$5000,Banco!$B$12:$B$5000,KH$12,Banco!$K$12:$K$5000,$C36))*-1</f>
        <v>0</v>
      </c>
      <c r="KI36" s="101">
        <f>(SUMIFS(Caixa!$N$12:$N$5134,Caixa!$B$12:$B$5134,KI$12,Caixa!$L$12:$L$5134,$C36)+SUMIFS(Banco!$M$12:$M$5000,Banco!$B$12:$B$5000,KI$12,Banco!$K$12:$K$5000,$C36))*-1</f>
        <v>0</v>
      </c>
      <c r="KJ36" s="101">
        <f>(SUMIFS(Caixa!$N$12:$N$5134,Caixa!$B$12:$B$5134,KJ$12,Caixa!$L$12:$L$5134,$C36)+SUMIFS(Banco!$M$12:$M$5000,Banco!$B$12:$B$5000,KJ$12,Banco!$K$12:$K$5000,$C36))*-1</f>
        <v>0</v>
      </c>
      <c r="KK36" s="101">
        <f>(SUMIFS(Caixa!$N$12:$N$5134,Caixa!$B$12:$B$5134,KK$12,Caixa!$L$12:$L$5134,$C36)+SUMIFS(Banco!$M$12:$M$5000,Banco!$B$12:$B$5000,KK$12,Banco!$K$12:$K$5000,$C36))*-1</f>
        <v>0</v>
      </c>
      <c r="KL36" s="101">
        <f>(SUMIFS(Caixa!$N$12:$N$5134,Caixa!$B$12:$B$5134,KL$12,Caixa!$L$12:$L$5134,$C36)+SUMIFS(Banco!$M$12:$M$5000,Banco!$B$12:$B$5000,KL$12,Banco!$K$12:$K$5000,$C36))*-1</f>
        <v>0</v>
      </c>
      <c r="KM36" s="101">
        <f>(SUMIFS(Caixa!$N$12:$N$5134,Caixa!$B$12:$B$5134,KM$12,Caixa!$L$12:$L$5134,$C36)+SUMIFS(Banco!$M$12:$M$5000,Banco!$B$12:$B$5000,KM$12,Banco!$K$12:$K$5000,$C36))*-1</f>
        <v>0</v>
      </c>
      <c r="KN36" s="101">
        <f>(SUMIFS(Caixa!$N$12:$N$5134,Caixa!$B$12:$B$5134,KN$12,Caixa!$L$12:$L$5134,$C36)+SUMIFS(Banco!$M$12:$M$5000,Banco!$B$12:$B$5000,KN$12,Banco!$K$12:$K$5000,$C36))*-1</f>
        <v>0</v>
      </c>
      <c r="KO36" s="101">
        <f>(SUMIFS(Caixa!$N$12:$N$5134,Caixa!$B$12:$B$5134,KO$12,Caixa!$L$12:$L$5134,$C36)+SUMIFS(Banco!$M$12:$M$5000,Banco!$B$12:$B$5000,KO$12,Banco!$K$12:$K$5000,$C36))*-1</f>
        <v>0</v>
      </c>
      <c r="KP36" s="101">
        <f>(SUMIFS(Caixa!$N$12:$N$5134,Caixa!$B$12:$B$5134,KP$12,Caixa!$L$12:$L$5134,$C36)+SUMIFS(Banco!$M$12:$M$5000,Banco!$B$12:$B$5000,KP$12,Banco!$K$12:$K$5000,$C36))*-1</f>
        <v>0</v>
      </c>
      <c r="KQ36" s="101">
        <f>(SUMIFS(Caixa!$N$12:$N$5134,Caixa!$B$12:$B$5134,KQ$12,Caixa!$L$12:$L$5134,$C36)+SUMIFS(Banco!$M$12:$M$5000,Banco!$B$12:$B$5000,KQ$12,Banco!$K$12:$K$5000,$C36))*-1</f>
        <v>0</v>
      </c>
      <c r="KR36" s="101">
        <f>(SUMIFS(Caixa!$N$12:$N$5134,Caixa!$B$12:$B$5134,KR$12,Caixa!$L$12:$L$5134,$C36)+SUMIFS(Banco!$M$12:$M$5000,Banco!$B$12:$B$5000,KR$12,Banco!$K$12:$K$5000,$C36))*-1</f>
        <v>0</v>
      </c>
      <c r="KS36" s="101">
        <f>(SUMIFS(Caixa!$N$12:$N$5134,Caixa!$B$12:$B$5134,KS$12,Caixa!$L$12:$L$5134,$C36)+SUMIFS(Banco!$M$12:$M$5000,Banco!$B$12:$B$5000,KS$12,Banco!$K$12:$K$5000,$C36))*-1</f>
        <v>0</v>
      </c>
      <c r="KT36" s="101">
        <f>(SUMIFS(Caixa!$N$12:$N$5134,Caixa!$B$12:$B$5134,KT$12,Caixa!$L$12:$L$5134,$C36)+SUMIFS(Banco!$M$12:$M$5000,Banco!$B$12:$B$5000,KT$12,Banco!$K$12:$K$5000,$C36))*-1</f>
        <v>0</v>
      </c>
      <c r="KU36" s="101">
        <f>(SUMIFS(Caixa!$N$12:$N$5134,Caixa!$B$12:$B$5134,KU$12,Caixa!$L$12:$L$5134,$C36)+SUMIFS(Banco!$M$12:$M$5000,Banco!$B$12:$B$5000,KU$12,Banco!$K$12:$K$5000,$C36))*-1</f>
        <v>0</v>
      </c>
      <c r="KV36" s="101">
        <f>(SUMIFS(Caixa!$N$12:$N$5134,Caixa!$B$12:$B$5134,KV$12,Caixa!$L$12:$L$5134,$C36)+SUMIFS(Banco!$M$12:$M$5000,Banco!$B$12:$B$5000,KV$12,Banco!$K$12:$K$5000,$C36))*-1</f>
        <v>0</v>
      </c>
      <c r="KW36" s="101">
        <f>(SUMIFS(Caixa!$N$12:$N$5134,Caixa!$B$12:$B$5134,KW$12,Caixa!$L$12:$L$5134,$C36)+SUMIFS(Banco!$M$12:$M$5000,Banco!$B$12:$B$5000,KW$12,Banco!$K$12:$K$5000,$C36))*-1</f>
        <v>0</v>
      </c>
      <c r="KX36" s="101">
        <f>(SUMIFS(Caixa!$N$12:$N$5134,Caixa!$B$12:$B$5134,KX$12,Caixa!$L$12:$L$5134,$C36)+SUMIFS(Banco!$M$12:$M$5000,Banco!$B$12:$B$5000,KX$12,Banco!$K$12:$K$5000,$C36))*-1</f>
        <v>0</v>
      </c>
      <c r="KY36" s="101">
        <f>(SUMIFS(Caixa!$N$12:$N$5134,Caixa!$B$12:$B$5134,KY$12,Caixa!$L$12:$L$5134,$C36)+SUMIFS(Banco!$M$12:$M$5000,Banco!$B$12:$B$5000,KY$12,Banco!$K$12:$K$5000,$C36))*-1</f>
        <v>0</v>
      </c>
      <c r="KZ36" s="101">
        <f>(SUMIFS(Caixa!$N$12:$N$5134,Caixa!$B$12:$B$5134,KZ$12,Caixa!$L$12:$L$5134,$C36)+SUMIFS(Banco!$M$12:$M$5000,Banco!$B$12:$B$5000,KZ$12,Banco!$K$12:$K$5000,$C36))*-1</f>
        <v>0</v>
      </c>
      <c r="LA36" s="101">
        <f>(SUMIFS(Caixa!$N$12:$N$5134,Caixa!$B$12:$B$5134,LA$12,Caixa!$L$12:$L$5134,$C36)+SUMIFS(Banco!$M$12:$M$5000,Banco!$B$12:$B$5000,LA$12,Banco!$K$12:$K$5000,$C36))*-1</f>
        <v>0</v>
      </c>
      <c r="LB36" s="101">
        <f>(SUMIFS(Caixa!$N$12:$N$5134,Caixa!$B$12:$B$5134,LB$12,Caixa!$L$12:$L$5134,$C36)+SUMIFS(Banco!$M$12:$M$5000,Banco!$B$12:$B$5000,LB$12,Banco!$K$12:$K$5000,$C36))*-1</f>
        <v>0</v>
      </c>
      <c r="LC36" s="101">
        <f>(SUMIFS(Caixa!$N$12:$N$5134,Caixa!$B$12:$B$5134,LC$12,Caixa!$L$12:$L$5134,$C36)+SUMIFS(Banco!$M$12:$M$5000,Banco!$B$12:$B$5000,LC$12,Banco!$K$12:$K$5000,$C36))*-1</f>
        <v>0</v>
      </c>
      <c r="LD36" s="101">
        <f>(SUMIFS(Caixa!$N$12:$N$5134,Caixa!$B$12:$B$5134,LD$12,Caixa!$L$12:$L$5134,$C36)+SUMIFS(Banco!$M$12:$M$5000,Banco!$B$12:$B$5000,LD$12,Banco!$K$12:$K$5000,$C36))*-1</f>
        <v>0</v>
      </c>
      <c r="LE36" s="102">
        <f t="shared" si="343"/>
        <v>0</v>
      </c>
      <c r="LF36" s="101">
        <f>(SUMIFS(Caixa!$N$12:$N$5134,Caixa!$B$12:$B$5134,LF$12,Caixa!$L$12:$L$5134,$C36)+SUMIFS(Banco!$M$12:$M$5000,Banco!$B$12:$B$5000,LF$12,Banco!$K$12:$K$5000,$C36))*-1</f>
        <v>0</v>
      </c>
      <c r="LG36" s="101">
        <f>(SUMIFS(Caixa!$N$12:$N$5134,Caixa!$B$12:$B$5134,LG$12,Caixa!$L$12:$L$5134,$C36)+SUMIFS(Banco!$M$12:$M$5000,Banco!$B$12:$B$5000,LG$12,Banco!$K$12:$K$5000,$C36))*-1</f>
        <v>0</v>
      </c>
      <c r="LH36" s="101">
        <f>(SUMIFS(Caixa!$N$12:$N$5134,Caixa!$B$12:$B$5134,LH$12,Caixa!$L$12:$L$5134,$C36)+SUMIFS(Banco!$M$12:$M$5000,Banco!$B$12:$B$5000,LH$12,Banco!$K$12:$K$5000,$C36))*-1</f>
        <v>0</v>
      </c>
      <c r="LI36" s="101">
        <f>(SUMIFS(Caixa!$N$12:$N$5134,Caixa!$B$12:$B$5134,LI$12,Caixa!$L$12:$L$5134,$C36)+SUMIFS(Banco!$M$12:$M$5000,Banco!$B$12:$B$5000,LI$12,Banco!$K$12:$K$5000,$C36))*-1</f>
        <v>0</v>
      </c>
      <c r="LJ36" s="101">
        <f>(SUMIFS(Caixa!$N$12:$N$5134,Caixa!$B$12:$B$5134,LJ$12,Caixa!$L$12:$L$5134,$C36)+SUMIFS(Banco!$M$12:$M$5000,Banco!$B$12:$B$5000,LJ$12,Banco!$K$12:$K$5000,$C36))*-1</f>
        <v>0</v>
      </c>
      <c r="LK36" s="101">
        <f>(SUMIFS(Caixa!$N$12:$N$5134,Caixa!$B$12:$B$5134,LK$12,Caixa!$L$12:$L$5134,$C36)+SUMIFS(Banco!$M$12:$M$5000,Banco!$B$12:$B$5000,LK$12,Banco!$K$12:$K$5000,$C36))*-1</f>
        <v>0</v>
      </c>
      <c r="LL36" s="101">
        <f>(SUMIFS(Caixa!$N$12:$N$5134,Caixa!$B$12:$B$5134,LL$12,Caixa!$L$12:$L$5134,$C36)+SUMIFS(Banco!$M$12:$M$5000,Banco!$B$12:$B$5000,LL$12,Banco!$K$12:$K$5000,$C36))*-1</f>
        <v>0</v>
      </c>
      <c r="LM36" s="101">
        <f>(SUMIFS(Caixa!$N$12:$N$5134,Caixa!$B$12:$B$5134,LM$12,Caixa!$L$12:$L$5134,$C36)+SUMIFS(Banco!$M$12:$M$5000,Banco!$B$12:$B$5000,LM$12,Banco!$K$12:$K$5000,$C36))*-1</f>
        <v>0</v>
      </c>
      <c r="LN36" s="101">
        <f>(SUMIFS(Caixa!$N$12:$N$5134,Caixa!$B$12:$B$5134,LN$12,Caixa!$L$12:$L$5134,$C36)+SUMIFS(Banco!$M$12:$M$5000,Banco!$B$12:$B$5000,LN$12,Banco!$K$12:$K$5000,$C36))*-1</f>
        <v>0</v>
      </c>
      <c r="LO36" s="101">
        <f>(SUMIFS(Caixa!$N$12:$N$5134,Caixa!$B$12:$B$5134,LO$12,Caixa!$L$12:$L$5134,$C36)+SUMIFS(Banco!$M$12:$M$5000,Banco!$B$12:$B$5000,LO$12,Banco!$K$12:$K$5000,$C36))*-1</f>
        <v>0</v>
      </c>
      <c r="LP36" s="101">
        <f>(SUMIFS(Caixa!$N$12:$N$5134,Caixa!$B$12:$B$5134,LP$12,Caixa!$L$12:$L$5134,$C36)+SUMIFS(Banco!$M$12:$M$5000,Banco!$B$12:$B$5000,LP$12,Banco!$K$12:$K$5000,$C36))*-1</f>
        <v>0</v>
      </c>
      <c r="LQ36" s="101">
        <f>(SUMIFS(Caixa!$N$12:$N$5134,Caixa!$B$12:$B$5134,LQ$12,Caixa!$L$12:$L$5134,$C36)+SUMIFS(Banco!$M$12:$M$5000,Banco!$B$12:$B$5000,LQ$12,Banco!$K$12:$K$5000,$C36))*-1</f>
        <v>0</v>
      </c>
      <c r="LR36" s="101">
        <f>(SUMIFS(Caixa!$N$12:$N$5134,Caixa!$B$12:$B$5134,LR$12,Caixa!$L$12:$L$5134,$C36)+SUMIFS(Banco!$M$12:$M$5000,Banco!$B$12:$B$5000,LR$12,Banco!$K$12:$K$5000,$C36))*-1</f>
        <v>0</v>
      </c>
      <c r="LS36" s="101">
        <f>(SUMIFS(Caixa!$N$12:$N$5134,Caixa!$B$12:$B$5134,LS$12,Caixa!$L$12:$L$5134,$C36)+SUMIFS(Banco!$M$12:$M$5000,Banco!$B$12:$B$5000,LS$12,Banco!$K$12:$K$5000,$C36))*-1</f>
        <v>0</v>
      </c>
      <c r="LT36" s="101">
        <f>(SUMIFS(Caixa!$N$12:$N$5134,Caixa!$B$12:$B$5134,LT$12,Caixa!$L$12:$L$5134,$C36)+SUMIFS(Banco!$M$12:$M$5000,Banco!$B$12:$B$5000,LT$12,Banco!$K$12:$K$5000,$C36))*-1</f>
        <v>0</v>
      </c>
      <c r="LU36" s="101">
        <f>(SUMIFS(Caixa!$N$12:$N$5134,Caixa!$B$12:$B$5134,LU$12,Caixa!$L$12:$L$5134,$C36)+SUMIFS(Banco!$M$12:$M$5000,Banco!$B$12:$B$5000,LU$12,Banco!$K$12:$K$5000,$C36))*-1</f>
        <v>0</v>
      </c>
      <c r="LV36" s="101">
        <f>(SUMIFS(Caixa!$N$12:$N$5134,Caixa!$B$12:$B$5134,LV$12,Caixa!$L$12:$L$5134,$C36)+SUMIFS(Banco!$M$12:$M$5000,Banco!$B$12:$B$5000,LV$12,Banco!$K$12:$K$5000,$C36))*-1</f>
        <v>0</v>
      </c>
      <c r="LW36" s="101">
        <f>(SUMIFS(Caixa!$N$12:$N$5134,Caixa!$B$12:$B$5134,LW$12,Caixa!$L$12:$L$5134,$C36)+SUMIFS(Banco!$M$12:$M$5000,Banco!$B$12:$B$5000,LW$12,Banco!$K$12:$K$5000,$C36))*-1</f>
        <v>0</v>
      </c>
      <c r="LX36" s="101">
        <f>(SUMIFS(Caixa!$N$12:$N$5134,Caixa!$B$12:$B$5134,LX$12,Caixa!$L$12:$L$5134,$C36)+SUMIFS(Banco!$M$12:$M$5000,Banco!$B$12:$B$5000,LX$12,Banco!$K$12:$K$5000,$C36))*-1</f>
        <v>0</v>
      </c>
      <c r="LY36" s="101">
        <f>(SUMIFS(Caixa!$N$12:$N$5134,Caixa!$B$12:$B$5134,LY$12,Caixa!$L$12:$L$5134,$C36)+SUMIFS(Banco!$M$12:$M$5000,Banco!$B$12:$B$5000,LY$12,Banco!$K$12:$K$5000,$C36))*-1</f>
        <v>0</v>
      </c>
      <c r="LZ36" s="101">
        <f>(SUMIFS(Caixa!$N$12:$N$5134,Caixa!$B$12:$B$5134,LZ$12,Caixa!$L$12:$L$5134,$C36)+SUMIFS(Banco!$M$12:$M$5000,Banco!$B$12:$B$5000,LZ$12,Banco!$K$12:$K$5000,$C36))*-1</f>
        <v>0</v>
      </c>
      <c r="MA36" s="101">
        <f>(SUMIFS(Caixa!$N$12:$N$5134,Caixa!$B$12:$B$5134,MA$12,Caixa!$L$12:$L$5134,$C36)+SUMIFS(Banco!$M$12:$M$5000,Banco!$B$12:$B$5000,MA$12,Banco!$K$12:$K$5000,$C36))*-1</f>
        <v>0</v>
      </c>
      <c r="MB36" s="101">
        <f>(SUMIFS(Caixa!$N$12:$N$5134,Caixa!$B$12:$B$5134,MB$12,Caixa!$L$12:$L$5134,$C36)+SUMIFS(Banco!$M$12:$M$5000,Banco!$B$12:$B$5000,MB$12,Banco!$K$12:$K$5000,$C36))*-1</f>
        <v>0</v>
      </c>
      <c r="MC36" s="101">
        <f>(SUMIFS(Caixa!$N$12:$N$5134,Caixa!$B$12:$B$5134,MC$12,Caixa!$L$12:$L$5134,$C36)+SUMIFS(Banco!$M$12:$M$5000,Banco!$B$12:$B$5000,MC$12,Banco!$K$12:$K$5000,$C36))*-1</f>
        <v>0</v>
      </c>
      <c r="MD36" s="101">
        <f>(SUMIFS(Caixa!$N$12:$N$5134,Caixa!$B$12:$B$5134,MD$12,Caixa!$L$12:$L$5134,$C36)+SUMIFS(Banco!$M$12:$M$5000,Banco!$B$12:$B$5000,MD$12,Banco!$K$12:$K$5000,$C36))*-1</f>
        <v>0</v>
      </c>
      <c r="ME36" s="101">
        <f>(SUMIFS(Caixa!$N$12:$N$5134,Caixa!$B$12:$B$5134,ME$12,Caixa!$L$12:$L$5134,$C36)+SUMIFS(Banco!$M$12:$M$5000,Banco!$B$12:$B$5000,ME$12,Banco!$K$12:$K$5000,$C36))*-1</f>
        <v>0</v>
      </c>
      <c r="MF36" s="101">
        <f>(SUMIFS(Caixa!$N$12:$N$5134,Caixa!$B$12:$B$5134,MF$12,Caixa!$L$12:$L$5134,$C36)+SUMIFS(Banco!$M$12:$M$5000,Banco!$B$12:$B$5000,MF$12,Banco!$K$12:$K$5000,$C36))*-1</f>
        <v>0</v>
      </c>
      <c r="MG36" s="101">
        <f>(SUMIFS(Caixa!$N$12:$N$5134,Caixa!$B$12:$B$5134,MG$12,Caixa!$L$12:$L$5134,$C36)+SUMIFS(Banco!$M$12:$M$5000,Banco!$B$12:$B$5000,MG$12,Banco!$K$12:$K$5000,$C36))*-1</f>
        <v>0</v>
      </c>
      <c r="MH36" s="101">
        <f>(SUMIFS(Caixa!$N$12:$N$5134,Caixa!$B$12:$B$5134,MH$12,Caixa!$L$12:$L$5134,$C36)+SUMIFS(Banco!$M$12:$M$5000,Banco!$B$12:$B$5000,MH$12,Banco!$K$12:$K$5000,$C36))*-1</f>
        <v>0</v>
      </c>
      <c r="MI36" s="101">
        <f>(SUMIFS(Caixa!$N$12:$N$5134,Caixa!$B$12:$B$5134,MI$12,Caixa!$L$12:$L$5134,$C36)+SUMIFS(Banco!$M$12:$M$5000,Banco!$B$12:$B$5000,MI$12,Banco!$K$12:$K$5000,$C36))*-1</f>
        <v>0</v>
      </c>
      <c r="MJ36" s="102">
        <f t="shared" si="337"/>
        <v>0</v>
      </c>
      <c r="MK36" s="101">
        <f>(SUMIFS(Caixa!$N$12:$N$5134,Caixa!$B$12:$B$5134,MK$12,Caixa!$L$12:$L$5134,$C36)+SUMIFS(Banco!$M$12:$M$5000,Banco!$B$12:$B$5000,MK$12,Banco!$K$12:$K$5000,$C36))*-1</f>
        <v>0</v>
      </c>
      <c r="ML36" s="101">
        <f>(SUMIFS(Caixa!$N$12:$N$5134,Caixa!$B$12:$B$5134,ML$12,Caixa!$L$12:$L$5134,$C36)+SUMIFS(Banco!$M$12:$M$5000,Banco!$B$12:$B$5000,ML$12,Banco!$K$12:$K$5000,$C36))*-1</f>
        <v>0</v>
      </c>
      <c r="MM36" s="101">
        <f>(SUMIFS(Caixa!$N$12:$N$5134,Caixa!$B$12:$B$5134,MM$12,Caixa!$L$12:$L$5134,$C36)+SUMIFS(Banco!$M$12:$M$5000,Banco!$B$12:$B$5000,MM$12,Banco!$K$12:$K$5000,$C36))*-1</f>
        <v>0</v>
      </c>
      <c r="MN36" s="101">
        <f>(SUMIFS(Caixa!$N$12:$N$5134,Caixa!$B$12:$B$5134,MN$12,Caixa!$L$12:$L$5134,$C36)+SUMIFS(Banco!$M$12:$M$5000,Banco!$B$12:$B$5000,MN$12,Banco!$K$12:$K$5000,$C36))*-1</f>
        <v>0</v>
      </c>
      <c r="MO36" s="101">
        <f>(SUMIFS(Caixa!$N$12:$N$5134,Caixa!$B$12:$B$5134,MO$12,Caixa!$L$12:$L$5134,$C36)+SUMIFS(Banco!$M$12:$M$5000,Banco!$B$12:$B$5000,MO$12,Banco!$K$12:$K$5000,$C36))*-1</f>
        <v>0</v>
      </c>
      <c r="MP36" s="101">
        <f>(SUMIFS(Caixa!$N$12:$N$5134,Caixa!$B$12:$B$5134,MP$12,Caixa!$L$12:$L$5134,$C36)+SUMIFS(Banco!$M$12:$M$5000,Banco!$B$12:$B$5000,MP$12,Banco!$K$12:$K$5000,$C36))*-1</f>
        <v>0</v>
      </c>
      <c r="MQ36" s="101">
        <f>(SUMIFS(Caixa!$N$12:$N$5134,Caixa!$B$12:$B$5134,MQ$12,Caixa!$L$12:$L$5134,$C36)+SUMIFS(Banco!$M$12:$M$5000,Banco!$B$12:$B$5000,MQ$12,Banco!$K$12:$K$5000,$C36))*-1</f>
        <v>0</v>
      </c>
      <c r="MR36" s="101">
        <f>(SUMIFS(Caixa!$N$12:$N$5134,Caixa!$B$12:$B$5134,MR$12,Caixa!$L$12:$L$5134,$C36)+SUMIFS(Banco!$M$12:$M$5000,Banco!$B$12:$B$5000,MR$12,Banco!$K$12:$K$5000,$C36))*-1</f>
        <v>0</v>
      </c>
      <c r="MS36" s="101">
        <f>(SUMIFS(Caixa!$N$12:$N$5134,Caixa!$B$12:$B$5134,MS$12,Caixa!$L$12:$L$5134,$C36)+SUMIFS(Banco!$M$12:$M$5000,Banco!$B$12:$B$5000,MS$12,Banco!$K$12:$K$5000,$C36))*-1</f>
        <v>0</v>
      </c>
      <c r="MT36" s="101">
        <f>(SUMIFS(Caixa!$N$12:$N$5134,Caixa!$B$12:$B$5134,MT$12,Caixa!$L$12:$L$5134,$C36)+SUMIFS(Banco!$M$12:$M$5000,Banco!$B$12:$B$5000,MT$12,Banco!$K$12:$K$5000,$C36))*-1</f>
        <v>0</v>
      </c>
      <c r="MU36" s="101">
        <f>(SUMIFS(Caixa!$N$12:$N$5134,Caixa!$B$12:$B$5134,MU$12,Caixa!$L$12:$L$5134,$C36)+SUMIFS(Banco!$M$12:$M$5000,Banco!$B$12:$B$5000,MU$12,Banco!$K$12:$K$5000,$C36))*-1</f>
        <v>0</v>
      </c>
      <c r="MV36" s="101">
        <f>(SUMIFS(Caixa!$N$12:$N$5134,Caixa!$B$12:$B$5134,MV$12,Caixa!$L$12:$L$5134,$C36)+SUMIFS(Banco!$M$12:$M$5000,Banco!$B$12:$B$5000,MV$12,Banco!$K$12:$K$5000,$C36))*-1</f>
        <v>0</v>
      </c>
      <c r="MW36" s="101">
        <f>(SUMIFS(Caixa!$N$12:$N$5134,Caixa!$B$12:$B$5134,MW$12,Caixa!$L$12:$L$5134,$C36)+SUMIFS(Banco!$M$12:$M$5000,Banco!$B$12:$B$5000,MW$12,Banco!$K$12:$K$5000,$C36))*-1</f>
        <v>0</v>
      </c>
      <c r="MX36" s="101">
        <f>(SUMIFS(Caixa!$N$12:$N$5134,Caixa!$B$12:$B$5134,MX$12,Caixa!$L$12:$L$5134,$C36)+SUMIFS(Banco!$M$12:$M$5000,Banco!$B$12:$B$5000,MX$12,Banco!$K$12:$K$5000,$C36))*-1</f>
        <v>0</v>
      </c>
      <c r="MY36" s="101">
        <f>(SUMIFS(Caixa!$N$12:$N$5134,Caixa!$B$12:$B$5134,MY$12,Caixa!$L$12:$L$5134,$C36)+SUMIFS(Banco!$M$12:$M$5000,Banco!$B$12:$B$5000,MY$12,Banco!$K$12:$K$5000,$C36))*-1</f>
        <v>0</v>
      </c>
      <c r="MZ36" s="101">
        <f>(SUMIFS(Caixa!$N$12:$N$5134,Caixa!$B$12:$B$5134,MZ$12,Caixa!$L$12:$L$5134,$C36)+SUMIFS(Banco!$M$12:$M$5000,Banco!$B$12:$B$5000,MZ$12,Banco!$K$12:$K$5000,$C36))*-1</f>
        <v>0</v>
      </c>
      <c r="NA36" s="101">
        <f>(SUMIFS(Caixa!$N$12:$N$5134,Caixa!$B$12:$B$5134,NA$12,Caixa!$L$12:$L$5134,$C36)+SUMIFS(Banco!$M$12:$M$5000,Banco!$B$12:$B$5000,NA$12,Banco!$K$12:$K$5000,$C36))*-1</f>
        <v>0</v>
      </c>
      <c r="NB36" s="101">
        <f>(SUMIFS(Caixa!$N$12:$N$5134,Caixa!$B$12:$B$5134,NB$12,Caixa!$L$12:$L$5134,$C36)+SUMIFS(Banco!$M$12:$M$5000,Banco!$B$12:$B$5000,NB$12,Banco!$K$12:$K$5000,$C36))*-1</f>
        <v>0</v>
      </c>
      <c r="NC36" s="101">
        <f>(SUMIFS(Caixa!$N$12:$N$5134,Caixa!$B$12:$B$5134,NC$12,Caixa!$L$12:$L$5134,$C36)+SUMIFS(Banco!$M$12:$M$5000,Banco!$B$12:$B$5000,NC$12,Banco!$K$12:$K$5000,$C36))*-1</f>
        <v>0</v>
      </c>
      <c r="ND36" s="101">
        <f>(SUMIFS(Caixa!$N$12:$N$5134,Caixa!$B$12:$B$5134,ND$12,Caixa!$L$12:$L$5134,$C36)+SUMIFS(Banco!$M$12:$M$5000,Banco!$B$12:$B$5000,ND$12,Banco!$K$12:$K$5000,$C36))*-1</f>
        <v>0</v>
      </c>
      <c r="NE36" s="101">
        <f>(SUMIFS(Caixa!$N$12:$N$5134,Caixa!$B$12:$B$5134,NE$12,Caixa!$L$12:$L$5134,$C36)+SUMIFS(Banco!$M$12:$M$5000,Banco!$B$12:$B$5000,NE$12,Banco!$K$12:$K$5000,$C36))*-1</f>
        <v>0</v>
      </c>
      <c r="NF36" s="101">
        <f>(SUMIFS(Caixa!$N$12:$N$5134,Caixa!$B$12:$B$5134,NF$12,Caixa!$L$12:$L$5134,$C36)+SUMIFS(Banco!$M$12:$M$5000,Banco!$B$12:$B$5000,NF$12,Banco!$K$12:$K$5000,$C36))*-1</f>
        <v>0</v>
      </c>
      <c r="NG36" s="101">
        <f>(SUMIFS(Caixa!$N$12:$N$5134,Caixa!$B$12:$B$5134,NG$12,Caixa!$L$12:$L$5134,$C36)+SUMIFS(Banco!$M$12:$M$5000,Banco!$B$12:$B$5000,NG$12,Banco!$K$12:$K$5000,$C36))*-1</f>
        <v>0</v>
      </c>
      <c r="NH36" s="101">
        <f>(SUMIFS(Caixa!$N$12:$N$5134,Caixa!$B$12:$B$5134,NH$12,Caixa!$L$12:$L$5134,$C36)+SUMIFS(Banco!$M$12:$M$5000,Banco!$B$12:$B$5000,NH$12,Banco!$K$12:$K$5000,$C36))*-1</f>
        <v>0</v>
      </c>
      <c r="NI36" s="101">
        <f>(SUMIFS(Caixa!$N$12:$N$5134,Caixa!$B$12:$B$5134,NI$12,Caixa!$L$12:$L$5134,$C36)+SUMIFS(Banco!$M$12:$M$5000,Banco!$B$12:$B$5000,NI$12,Banco!$K$12:$K$5000,$C36))*-1</f>
        <v>0</v>
      </c>
      <c r="NJ36" s="101">
        <f>(SUMIFS(Caixa!$N$12:$N$5134,Caixa!$B$12:$B$5134,NJ$12,Caixa!$L$12:$L$5134,$C36)+SUMIFS(Banco!$M$12:$M$5000,Banco!$B$12:$B$5000,NJ$12,Banco!$K$12:$K$5000,$C36))*-1</f>
        <v>0</v>
      </c>
      <c r="NK36" s="101">
        <f>(SUMIFS(Caixa!$N$12:$N$5134,Caixa!$B$12:$B$5134,NK$12,Caixa!$L$12:$L$5134,$C36)+SUMIFS(Banco!$M$12:$M$5000,Banco!$B$12:$B$5000,NK$12,Banco!$K$12:$K$5000,$C36))*-1</f>
        <v>0</v>
      </c>
      <c r="NL36" s="101">
        <f>(SUMIFS(Caixa!$N$12:$N$5134,Caixa!$B$12:$B$5134,NL$12,Caixa!$L$12:$L$5134,$C36)+SUMIFS(Banco!$M$12:$M$5000,Banco!$B$12:$B$5000,NL$12,Banco!$K$12:$K$5000,$C36))*-1</f>
        <v>0</v>
      </c>
      <c r="NM36" s="101">
        <f>(SUMIFS(Caixa!$N$12:$N$5134,Caixa!$B$12:$B$5134,NM$12,Caixa!$L$12:$L$5134,$C36)+SUMIFS(Banco!$M$12:$M$5000,Banco!$B$12:$B$5000,NM$12,Banco!$K$12:$K$5000,$C36))*-1</f>
        <v>0</v>
      </c>
      <c r="NN36" s="101">
        <f>(SUMIFS(Caixa!$N$12:$N$5134,Caixa!$B$12:$B$5134,NN$12,Caixa!$L$12:$L$5134,$C36)+SUMIFS(Banco!$M$12:$M$5000,Banco!$B$12:$B$5000,NN$12,Banco!$K$12:$K$5000,$C36))*-1</f>
        <v>0</v>
      </c>
      <c r="NO36" s="101">
        <f>(SUMIFS(Caixa!$N$12:$N$5134,Caixa!$B$12:$B$5134,NO$12,Caixa!$L$12:$L$5134,$C36)+SUMIFS(Banco!$M$12:$M$5000,Banco!$B$12:$B$5000,NO$12,Banco!$K$12:$K$5000,$C36))*-1</f>
        <v>0</v>
      </c>
      <c r="NP36" s="102">
        <f t="shared" si="344"/>
        <v>0</v>
      </c>
    </row>
    <row r="37" spans="2:380" hidden="1" outlineLevel="1" x14ac:dyDescent="0.2">
      <c r="B37" s="100" t="str">
        <f>VLOOKUP(C37,Tabela2[[#All],[Cd e desc cta Financeira]:[Tipo]],4,FALSE)</f>
        <v>Gastos Fixos</v>
      </c>
      <c r="C37" s="100" t="s">
        <v>205</v>
      </c>
      <c r="D37" s="101">
        <f>(SUMIFS(Caixa!$N$12:$N$5134,Caixa!$B$12:$B$5134,D$12,Caixa!$L$12:$L$5134,$C37)+SUMIFS(Banco!$M$12:$M$5000,Banco!$B$12:$B$5000,D$12,Banco!$K$12:$K$5000,$C37))*-1</f>
        <v>0</v>
      </c>
      <c r="E37" s="101">
        <f>(SUMIFS(Caixa!$N$12:$N$5134,Caixa!$B$12:$B$5134,E$12,Caixa!$L$12:$L$5134,$C37)+SUMIFS(Banco!$M$12:$M$5000,Banco!$B$12:$B$5000,E$12,Banco!$K$12:$K$5000,$C37))*-1</f>
        <v>0</v>
      </c>
      <c r="F37" s="101">
        <f>(SUMIFS(Caixa!$N$12:$N$5134,Caixa!$B$12:$B$5134,F$12,Caixa!$L$12:$L$5134,$C37)+SUMIFS(Banco!$M$12:$M$5000,Banco!$B$12:$B$5000,F$12,Banco!$K$12:$K$5000,$C37))*-1</f>
        <v>0</v>
      </c>
      <c r="G37" s="101">
        <f>(SUMIFS(Caixa!$N$12:$N$5134,Caixa!$B$12:$B$5134,G$12,Caixa!$L$12:$L$5134,$C37)+SUMIFS(Banco!$M$12:$M$5000,Banco!$B$12:$B$5000,G$12,Banco!$K$12:$K$5000,$C37))*-1</f>
        <v>0</v>
      </c>
      <c r="H37" s="101">
        <f>(SUMIFS(Caixa!$N$12:$N$5134,Caixa!$B$12:$B$5134,H$12,Caixa!$L$12:$L$5134,$C37)+SUMIFS(Banco!$M$12:$M$5000,Banco!$B$12:$B$5000,H$12,Banco!$K$12:$K$5000,$C37))*-1</f>
        <v>0</v>
      </c>
      <c r="I37" s="101">
        <f>(SUMIFS(Caixa!$N$12:$N$5134,Caixa!$B$12:$B$5134,I$12,Caixa!$L$12:$L$5134,$C37)+SUMIFS(Banco!$M$12:$M$5000,Banco!$B$12:$B$5000,I$12,Banco!$K$12:$K$5000,$C37))*-1</f>
        <v>0</v>
      </c>
      <c r="J37" s="101">
        <f>(SUMIFS(Caixa!$N$12:$N$5134,Caixa!$B$12:$B$5134,J$12,Caixa!$L$12:$L$5134,$C37)+SUMIFS(Banco!$M$12:$M$5000,Banco!$B$12:$B$5000,J$12,Banco!$K$12:$K$5000,$C37))*-1</f>
        <v>0</v>
      </c>
      <c r="K37" s="101">
        <f>(SUMIFS(Caixa!$N$12:$N$5134,Caixa!$B$12:$B$5134,K$12,Caixa!$L$12:$L$5134,$C37)+SUMIFS(Banco!$M$12:$M$5000,Banco!$B$12:$B$5000,K$12,Banco!$K$12:$K$5000,$C37))*-1</f>
        <v>0</v>
      </c>
      <c r="L37" s="101">
        <f>(SUMIFS(Caixa!$N$12:$N$5134,Caixa!$B$12:$B$5134,L$12,Caixa!$L$12:$L$5134,$C37)+SUMIFS(Banco!$M$12:$M$5000,Banco!$B$12:$B$5000,L$12,Banco!$K$12:$K$5000,$C37))*-1</f>
        <v>0</v>
      </c>
      <c r="M37" s="101">
        <f>(SUMIFS(Caixa!$N$12:$N$5134,Caixa!$B$12:$B$5134,M$12,Caixa!$L$12:$L$5134,$C37)+SUMIFS(Banco!$M$12:$M$5000,Banco!$B$12:$B$5000,M$12,Banco!$K$12:$K$5000,$C37))*-1</f>
        <v>0</v>
      </c>
      <c r="N37" s="101">
        <f>(SUMIFS(Caixa!$N$12:$N$5134,Caixa!$B$12:$B$5134,N$12,Caixa!$L$12:$L$5134,$C37)+SUMIFS(Banco!$M$12:$M$5000,Banco!$B$12:$B$5000,N$12,Banco!$K$12:$K$5000,$C37))*-1</f>
        <v>0</v>
      </c>
      <c r="O37" s="101">
        <f>(SUMIFS(Caixa!$N$12:$N$5134,Caixa!$B$12:$B$5134,O$12,Caixa!$L$12:$L$5134,$C37)+SUMIFS(Banco!$M$12:$M$5000,Banco!$B$12:$B$5000,O$12,Banco!$K$12:$K$5000,$C37))*-1</f>
        <v>0</v>
      </c>
      <c r="P37" s="101">
        <f>(SUMIFS(Caixa!$N$12:$N$5134,Caixa!$B$12:$B$5134,P$12,Caixa!$L$12:$L$5134,$C37)+SUMIFS(Banco!$M$12:$M$5000,Banco!$B$12:$B$5000,P$12,Banco!$K$12:$K$5000,$C37))*-1</f>
        <v>0</v>
      </c>
      <c r="Q37" s="101">
        <f>(SUMIFS(Caixa!$N$12:$N$5134,Caixa!$B$12:$B$5134,Q$12,Caixa!$L$12:$L$5134,$C37)+SUMIFS(Banco!$M$12:$M$5000,Banco!$B$12:$B$5000,Q$12,Banco!$K$12:$K$5000,$C37))*-1</f>
        <v>0</v>
      </c>
      <c r="R37" s="101">
        <f>(SUMIFS(Caixa!$N$12:$N$5134,Caixa!$B$12:$B$5134,R$12,Caixa!$L$12:$L$5134,$C37)+SUMIFS(Banco!$M$12:$M$5000,Banco!$B$12:$B$5000,R$12,Banco!$K$12:$K$5000,$C37))*-1</f>
        <v>0</v>
      </c>
      <c r="S37" s="101">
        <f>(SUMIFS(Caixa!$N$12:$N$5134,Caixa!$B$12:$B$5134,S$12,Caixa!$L$12:$L$5134,$C37)+SUMIFS(Banco!$M$12:$M$5000,Banco!$B$12:$B$5000,S$12,Banco!$K$12:$K$5000,$C37))*-1</f>
        <v>0</v>
      </c>
      <c r="T37" s="101">
        <f>(SUMIFS(Caixa!$N$12:$N$5134,Caixa!$B$12:$B$5134,T$12,Caixa!$L$12:$L$5134,$C37)+SUMIFS(Banco!$M$12:$M$5000,Banco!$B$12:$B$5000,T$12,Banco!$K$12:$K$5000,$C37))*-1</f>
        <v>0</v>
      </c>
      <c r="U37" s="101">
        <f>(SUMIFS(Caixa!$N$12:$N$5134,Caixa!$B$12:$B$5134,U$12,Caixa!$L$12:$L$5134,$C37)+SUMIFS(Banco!$M$12:$M$5000,Banco!$B$12:$B$5000,U$12,Banco!$K$12:$K$5000,$C37))*-1</f>
        <v>0</v>
      </c>
      <c r="V37" s="101">
        <f>(SUMIFS(Caixa!$N$12:$N$5134,Caixa!$B$12:$B$5134,V$12,Caixa!$L$12:$L$5134,$C37)+SUMIFS(Banco!$M$12:$M$5000,Banco!$B$12:$B$5000,V$12,Banco!$K$12:$K$5000,$C37))*-1</f>
        <v>0</v>
      </c>
      <c r="W37" s="101">
        <f>(SUMIFS(Caixa!$N$12:$N$5134,Caixa!$B$12:$B$5134,W$12,Caixa!$L$12:$L$5134,$C37)+SUMIFS(Banco!$M$12:$M$5000,Banco!$B$12:$B$5000,W$12,Banco!$K$12:$K$5000,$C37))*-1</f>
        <v>0</v>
      </c>
      <c r="X37" s="101">
        <f>(SUMIFS(Caixa!$N$12:$N$5134,Caixa!$B$12:$B$5134,X$12,Caixa!$L$12:$L$5134,$C37)+SUMIFS(Banco!$M$12:$M$5000,Banco!$B$12:$B$5000,X$12,Banco!$K$12:$K$5000,$C37))*-1</f>
        <v>0</v>
      </c>
      <c r="Y37" s="101">
        <f>(SUMIFS(Caixa!$N$12:$N$5134,Caixa!$B$12:$B$5134,Y$12,Caixa!$L$12:$L$5134,$C37)+SUMIFS(Banco!$M$12:$M$5000,Banco!$B$12:$B$5000,Y$12,Banco!$K$12:$K$5000,$C37))*-1</f>
        <v>0</v>
      </c>
      <c r="Z37" s="101">
        <f>(SUMIFS(Caixa!$N$12:$N$5134,Caixa!$B$12:$B$5134,Z$12,Caixa!$L$12:$L$5134,$C37)+SUMIFS(Banco!$M$12:$M$5000,Banco!$B$12:$B$5000,Z$12,Banco!$K$12:$K$5000,$C37))*-1</f>
        <v>0</v>
      </c>
      <c r="AA37" s="101">
        <f>(SUMIFS(Caixa!$N$12:$N$5134,Caixa!$B$12:$B$5134,AA$12,Caixa!$L$12:$L$5134,$C37)+SUMIFS(Banco!$M$12:$M$5000,Banco!$B$12:$B$5000,AA$12,Banco!$K$12:$K$5000,$C37))*-1</f>
        <v>0</v>
      </c>
      <c r="AB37" s="101">
        <f>(SUMIFS(Caixa!$N$12:$N$5134,Caixa!$B$12:$B$5134,AB$12,Caixa!$L$12:$L$5134,$C37)+SUMIFS(Banco!$M$12:$M$5000,Banco!$B$12:$B$5000,AB$12,Banco!$K$12:$K$5000,$C37))*-1</f>
        <v>0</v>
      </c>
      <c r="AC37" s="101">
        <f>(SUMIFS(Caixa!$N$12:$N$5134,Caixa!$B$12:$B$5134,AC$12,Caixa!$L$12:$L$5134,$C37)+SUMIFS(Banco!$M$12:$M$5000,Banco!$B$12:$B$5000,AC$12,Banco!$K$12:$K$5000,$C37))*-1</f>
        <v>0</v>
      </c>
      <c r="AD37" s="101">
        <f>(SUMIFS(Caixa!$N$12:$N$5134,Caixa!$B$12:$B$5134,AD$12,Caixa!$L$12:$L$5134,$C37)+SUMIFS(Banco!$M$12:$M$5000,Banco!$B$12:$B$5000,AD$12,Banco!$K$12:$K$5000,$C37))*-1</f>
        <v>0</v>
      </c>
      <c r="AE37" s="101">
        <f>(SUMIFS(Caixa!$N$12:$N$5134,Caixa!$B$12:$B$5134,AE$12,Caixa!$L$12:$L$5134,$C37)+SUMIFS(Banco!$M$12:$M$5000,Banco!$B$12:$B$5000,AE$12,Banco!$K$12:$K$5000,$C37))*-1</f>
        <v>0</v>
      </c>
      <c r="AF37" s="101">
        <f>(SUMIFS(Caixa!$N$12:$N$5134,Caixa!$B$12:$B$5134,AF$12,Caixa!$L$12:$L$5134,$C37)+SUMIFS(Banco!$M$12:$M$5000,Banco!$B$12:$B$5000,AF$12,Banco!$K$12:$K$5000,$C37))*-1</f>
        <v>0</v>
      </c>
      <c r="AG37" s="101">
        <f>(SUMIFS(Caixa!$N$12:$N$5134,Caixa!$B$12:$B$5134,AG$12,Caixa!$L$12:$L$5134,$C37)+SUMIFS(Banco!$M$12:$M$5000,Banco!$B$12:$B$5000,AG$12,Banco!$K$12:$K$5000,$C37))*-1</f>
        <v>0</v>
      </c>
      <c r="AH37" s="101">
        <f>(SUMIFS(Caixa!$N$12:$N$5134,Caixa!$B$12:$B$5134,AH$12,Caixa!$L$12:$L$5134,$C37)+SUMIFS(Banco!$M$12:$M$5000,Banco!$B$12:$B$5000,AH$12,Banco!$K$12:$K$5000,$C37))*-1</f>
        <v>0</v>
      </c>
      <c r="AI37" s="102">
        <f t="shared" si="338"/>
        <v>0</v>
      </c>
      <c r="AJ37" s="101">
        <f>(SUMIFS(Caixa!$N$12:$N$5134,Caixa!$B$12:$B$5134,AJ$12,Caixa!$L$12:$L$5134,$C37)+SUMIFS(Banco!$M$12:$M$5000,Banco!$B$12:$B$5000,AJ$12,Banco!$K$12:$K$5000,$C37))*-1</f>
        <v>0</v>
      </c>
      <c r="AK37" s="101">
        <f>(SUMIFS(Caixa!$N$12:$N$5134,Caixa!$B$12:$B$5134,AK$12,Caixa!$L$12:$L$5134,$C37)+SUMIFS(Banco!$M$12:$M$5000,Banco!$B$12:$B$5000,AK$12,Banco!$K$12:$K$5000,$C37))*-1</f>
        <v>0</v>
      </c>
      <c r="AL37" s="101">
        <f>(SUMIFS(Caixa!$N$12:$N$5134,Caixa!$B$12:$B$5134,AL$12,Caixa!$L$12:$L$5134,$C37)+SUMIFS(Banco!$M$12:$M$5000,Banco!$B$12:$B$5000,AL$12,Banco!$K$12:$K$5000,$C37))*-1</f>
        <v>0</v>
      </c>
      <c r="AM37" s="101">
        <f>(SUMIFS(Caixa!$N$12:$N$5134,Caixa!$B$12:$B$5134,AM$12,Caixa!$L$12:$L$5134,$C37)+SUMIFS(Banco!$M$12:$M$5000,Banco!$B$12:$B$5000,AM$12,Banco!$K$12:$K$5000,$C37))*-1</f>
        <v>0</v>
      </c>
      <c r="AN37" s="101">
        <f>(SUMIFS(Caixa!$N$12:$N$5134,Caixa!$B$12:$B$5134,AN$12,Caixa!$L$12:$L$5134,$C37)+SUMIFS(Banco!$M$12:$M$5000,Banco!$B$12:$B$5000,AN$12,Banco!$K$12:$K$5000,$C37))*-1</f>
        <v>0</v>
      </c>
      <c r="AO37" s="101">
        <f>(SUMIFS(Caixa!$N$12:$N$5134,Caixa!$B$12:$B$5134,AO$12,Caixa!$L$12:$L$5134,$C37)+SUMIFS(Banco!$M$12:$M$5000,Banco!$B$12:$B$5000,AO$12,Banco!$K$12:$K$5000,$C37))*-1</f>
        <v>0</v>
      </c>
      <c r="AP37" s="101">
        <f>(SUMIFS(Caixa!$N$12:$N$5134,Caixa!$B$12:$B$5134,AP$12,Caixa!$L$12:$L$5134,$C37)+SUMIFS(Banco!$M$12:$M$5000,Banco!$B$12:$B$5000,AP$12,Banco!$K$12:$K$5000,$C37))*-1</f>
        <v>0</v>
      </c>
      <c r="AQ37" s="101">
        <f>(SUMIFS(Caixa!$N$12:$N$5134,Caixa!$B$12:$B$5134,AQ$12,Caixa!$L$12:$L$5134,$C37)+SUMIFS(Banco!$M$12:$M$5000,Banco!$B$12:$B$5000,AQ$12,Banco!$K$12:$K$5000,$C37))*-1</f>
        <v>0</v>
      </c>
      <c r="AR37" s="101">
        <f>(SUMIFS(Caixa!$N$12:$N$5134,Caixa!$B$12:$B$5134,AR$12,Caixa!$L$12:$L$5134,$C37)+SUMIFS(Banco!$M$12:$M$5000,Banco!$B$12:$B$5000,AR$12,Banco!$K$12:$K$5000,$C37))*-1</f>
        <v>0</v>
      </c>
      <c r="AS37" s="101">
        <f>(SUMIFS(Caixa!$N$12:$N$5134,Caixa!$B$12:$B$5134,AS$12,Caixa!$L$12:$L$5134,$C37)+SUMIFS(Banco!$M$12:$M$5000,Banco!$B$12:$B$5000,AS$12,Banco!$K$12:$K$5000,$C37))*-1</f>
        <v>0</v>
      </c>
      <c r="AT37" s="101">
        <f>(SUMIFS(Caixa!$N$12:$N$5134,Caixa!$B$12:$B$5134,AT$12,Caixa!$L$12:$L$5134,$C37)+SUMIFS(Banco!$M$12:$M$5000,Banco!$B$12:$B$5000,AT$12,Banco!$K$12:$K$5000,$C37))*-1</f>
        <v>0</v>
      </c>
      <c r="AU37" s="101">
        <f>(SUMIFS(Caixa!$N$12:$N$5134,Caixa!$B$12:$B$5134,AU$12,Caixa!$L$12:$L$5134,$C37)+SUMIFS(Banco!$M$12:$M$5000,Banco!$B$12:$B$5000,AU$12,Banco!$K$12:$K$5000,$C37))*-1</f>
        <v>0</v>
      </c>
      <c r="AV37" s="101">
        <f>(SUMIFS(Caixa!$N$12:$N$5134,Caixa!$B$12:$B$5134,AV$12,Caixa!$L$12:$L$5134,$C37)+SUMIFS(Banco!$M$12:$M$5000,Banco!$B$12:$B$5000,AV$12,Banco!$K$12:$K$5000,$C37))*-1</f>
        <v>0</v>
      </c>
      <c r="AW37" s="101">
        <f>(SUMIFS(Caixa!$N$12:$N$5134,Caixa!$B$12:$B$5134,AW$12,Caixa!$L$12:$L$5134,$C37)+SUMIFS(Banco!$M$12:$M$5000,Banco!$B$12:$B$5000,AW$12,Banco!$K$12:$K$5000,$C37))*-1</f>
        <v>0</v>
      </c>
      <c r="AX37" s="101">
        <f>(SUMIFS(Caixa!$N$12:$N$5134,Caixa!$B$12:$B$5134,AX$12,Caixa!$L$12:$L$5134,$C37)+SUMIFS(Banco!$M$12:$M$5000,Banco!$B$12:$B$5000,AX$12,Banco!$K$12:$K$5000,$C37))*-1</f>
        <v>0</v>
      </c>
      <c r="AY37" s="101">
        <f>(SUMIFS(Caixa!$N$12:$N$5134,Caixa!$B$12:$B$5134,AY$12,Caixa!$L$12:$L$5134,$C37)+SUMIFS(Banco!$M$12:$M$5000,Banco!$B$12:$B$5000,AY$12,Banco!$K$12:$K$5000,$C37))*-1</f>
        <v>0</v>
      </c>
      <c r="AZ37" s="101">
        <f>(SUMIFS(Caixa!$N$12:$N$5134,Caixa!$B$12:$B$5134,AZ$12,Caixa!$L$12:$L$5134,$C37)+SUMIFS(Banco!$M$12:$M$5000,Banco!$B$12:$B$5000,AZ$12,Banco!$K$12:$K$5000,$C37))*-1</f>
        <v>0</v>
      </c>
      <c r="BA37" s="101">
        <f>(SUMIFS(Caixa!$N$12:$N$5134,Caixa!$B$12:$B$5134,BA$12,Caixa!$L$12:$L$5134,$C37)+SUMIFS(Banco!$M$12:$M$5000,Banco!$B$12:$B$5000,BA$12,Banco!$K$12:$K$5000,$C37))*-1</f>
        <v>0</v>
      </c>
      <c r="BB37" s="101">
        <f>(SUMIFS(Caixa!$N$12:$N$5134,Caixa!$B$12:$B$5134,BB$12,Caixa!$L$12:$L$5134,$C37)+SUMIFS(Banco!$M$12:$M$5000,Banco!$B$12:$B$5000,BB$12,Banco!$K$12:$K$5000,$C37))*-1</f>
        <v>0</v>
      </c>
      <c r="BC37" s="101">
        <f>(SUMIFS(Caixa!$N$12:$N$5134,Caixa!$B$12:$B$5134,BC$12,Caixa!$L$12:$L$5134,$C37)+SUMIFS(Banco!$M$12:$M$5000,Banco!$B$12:$B$5000,BC$12,Banco!$K$12:$K$5000,$C37))*-1</f>
        <v>0</v>
      </c>
      <c r="BD37" s="101">
        <f>(SUMIFS(Caixa!$N$12:$N$5134,Caixa!$B$12:$B$5134,BD$12,Caixa!$L$12:$L$5134,$C37)+SUMIFS(Banco!$M$12:$M$5000,Banco!$B$12:$B$5000,BD$12,Banco!$K$12:$K$5000,$C37))*-1</f>
        <v>0</v>
      </c>
      <c r="BE37" s="101">
        <f>(SUMIFS(Caixa!$N$12:$N$5134,Caixa!$B$12:$B$5134,BE$12,Caixa!$L$12:$L$5134,$C37)+SUMIFS(Banco!$M$12:$M$5000,Banco!$B$12:$B$5000,BE$12,Banco!$K$12:$K$5000,$C37))*-1</f>
        <v>0</v>
      </c>
      <c r="BF37" s="101">
        <f>(SUMIFS(Caixa!$N$12:$N$5134,Caixa!$B$12:$B$5134,BF$12,Caixa!$L$12:$L$5134,$C37)+SUMIFS(Banco!$M$12:$M$5000,Banco!$B$12:$B$5000,BF$12,Banco!$K$12:$K$5000,$C37))*-1</f>
        <v>0</v>
      </c>
      <c r="BG37" s="101">
        <f>(SUMIFS(Caixa!$N$12:$N$5134,Caixa!$B$12:$B$5134,BG$12,Caixa!$L$12:$L$5134,$C37)+SUMIFS(Banco!$M$12:$M$5000,Banco!$B$12:$B$5000,BG$12,Banco!$K$12:$K$5000,$C37))*-1</f>
        <v>0</v>
      </c>
      <c r="BH37" s="101">
        <f>(SUMIFS(Caixa!$N$12:$N$5134,Caixa!$B$12:$B$5134,BH$12,Caixa!$L$12:$L$5134,$C37)+SUMIFS(Banco!$M$12:$M$5000,Banco!$B$12:$B$5000,BH$12,Banco!$K$12:$K$5000,$C37))*-1</f>
        <v>0</v>
      </c>
      <c r="BI37" s="101">
        <f>(SUMIFS(Caixa!$N$12:$N$5134,Caixa!$B$12:$B$5134,BI$12,Caixa!$L$12:$L$5134,$C37)+SUMIFS(Banco!$M$12:$M$5000,Banco!$B$12:$B$5000,BI$12,Banco!$K$12:$K$5000,$C37))*-1</f>
        <v>0</v>
      </c>
      <c r="BJ37" s="101">
        <f>(SUMIFS(Caixa!$N$12:$N$5134,Caixa!$B$12:$B$5134,BJ$12,Caixa!$L$12:$L$5134,$C37)+SUMIFS(Banco!$M$12:$M$5000,Banco!$B$12:$B$5000,BJ$12,Banco!$K$12:$K$5000,$C37))*-1</f>
        <v>0</v>
      </c>
      <c r="BK37" s="101">
        <f>(SUMIFS(Caixa!$N$12:$N$5134,Caixa!$B$12:$B$5134,BK$12,Caixa!$L$12:$L$5134,$C37)+SUMIFS(Banco!$M$12:$M$5000,Banco!$B$12:$B$5000,BK$12,Banco!$K$12:$K$5000,$C37))*-1</f>
        <v>0</v>
      </c>
      <c r="BL37" s="102">
        <f t="shared" si="333"/>
        <v>0</v>
      </c>
      <c r="BM37" s="101">
        <f>(SUMIFS(Caixa!$N$12:$N$5134,Caixa!$B$12:$B$5134,BM$12,Caixa!$L$12:$L$5134,$C37)+SUMIFS(Banco!$M$12:$M$5000,Banco!$B$12:$B$5000,BM$12,Banco!$K$12:$K$5000,$C37))*-1</f>
        <v>0</v>
      </c>
      <c r="BN37" s="101">
        <f>(SUMIFS(Caixa!$N$12:$N$5134,Caixa!$B$12:$B$5134,BN$12,Caixa!$L$12:$L$5134,$C37)+SUMIFS(Banco!$M$12:$M$5000,Banco!$B$12:$B$5000,BN$12,Banco!$K$12:$K$5000,$C37))*-1</f>
        <v>0</v>
      </c>
      <c r="BO37" s="101">
        <f>(SUMIFS(Caixa!$N$12:$N$5134,Caixa!$B$12:$B$5134,BO$12,Caixa!$L$12:$L$5134,$C37)+SUMIFS(Banco!$M$12:$M$5000,Banco!$B$12:$B$5000,BO$12,Banco!$K$12:$K$5000,$C37))*-1</f>
        <v>0</v>
      </c>
      <c r="BP37" s="101">
        <f>(SUMIFS(Caixa!$N$12:$N$5134,Caixa!$B$12:$B$5134,BP$12,Caixa!$L$12:$L$5134,$C37)+SUMIFS(Banco!$M$12:$M$5000,Banco!$B$12:$B$5000,BP$12,Banco!$K$12:$K$5000,$C37))*-1</f>
        <v>0</v>
      </c>
      <c r="BQ37" s="101">
        <f>(SUMIFS(Caixa!$N$12:$N$5134,Caixa!$B$12:$B$5134,BQ$12,Caixa!$L$12:$L$5134,$C37)+SUMIFS(Banco!$M$12:$M$5000,Banco!$B$12:$B$5000,BQ$12,Banco!$K$12:$K$5000,$C37))*-1</f>
        <v>0</v>
      </c>
      <c r="BR37" s="101">
        <f>(SUMIFS(Caixa!$N$12:$N$5134,Caixa!$B$12:$B$5134,BR$12,Caixa!$L$12:$L$5134,$C37)+SUMIFS(Banco!$M$12:$M$5000,Banco!$B$12:$B$5000,BR$12,Banco!$K$12:$K$5000,$C37))*-1</f>
        <v>0</v>
      </c>
      <c r="BS37" s="101">
        <f>(SUMIFS(Caixa!$N$12:$N$5134,Caixa!$B$12:$B$5134,BS$12,Caixa!$L$12:$L$5134,$C37)+SUMIFS(Banco!$M$12:$M$5000,Banco!$B$12:$B$5000,BS$12,Banco!$K$12:$K$5000,$C37))*-1</f>
        <v>0</v>
      </c>
      <c r="BT37" s="101">
        <f>(SUMIFS(Caixa!$N$12:$N$5134,Caixa!$B$12:$B$5134,BT$12,Caixa!$L$12:$L$5134,$C37)+SUMIFS(Banco!$M$12:$M$5000,Banco!$B$12:$B$5000,BT$12,Banco!$K$12:$K$5000,$C37))*-1</f>
        <v>0</v>
      </c>
      <c r="BU37" s="101">
        <f>(SUMIFS(Caixa!$N$12:$N$5134,Caixa!$B$12:$B$5134,BU$12,Caixa!$L$12:$L$5134,$C37)+SUMIFS(Banco!$M$12:$M$5000,Banco!$B$12:$B$5000,BU$12,Banco!$K$12:$K$5000,$C37))*-1</f>
        <v>0</v>
      </c>
      <c r="BV37" s="101">
        <f>(SUMIFS(Caixa!$N$12:$N$5134,Caixa!$B$12:$B$5134,BV$12,Caixa!$L$12:$L$5134,$C37)+SUMIFS(Banco!$M$12:$M$5000,Banco!$B$12:$B$5000,BV$12,Banco!$K$12:$K$5000,$C37))*-1</f>
        <v>0</v>
      </c>
      <c r="BW37" s="101">
        <f>(SUMIFS(Caixa!$N$12:$N$5134,Caixa!$B$12:$B$5134,BW$12,Caixa!$L$12:$L$5134,$C37)+SUMIFS(Banco!$M$12:$M$5000,Banco!$B$12:$B$5000,BW$12,Banco!$K$12:$K$5000,$C37))*-1</f>
        <v>0</v>
      </c>
      <c r="BX37" s="101">
        <f>(SUMIFS(Caixa!$N$12:$N$5134,Caixa!$B$12:$B$5134,BX$12,Caixa!$L$12:$L$5134,$C37)+SUMIFS(Banco!$M$12:$M$5000,Banco!$B$12:$B$5000,BX$12,Banco!$K$12:$K$5000,$C37))*-1</f>
        <v>0</v>
      </c>
      <c r="BY37" s="101">
        <f>(SUMIFS(Caixa!$N$12:$N$5134,Caixa!$B$12:$B$5134,BY$12,Caixa!$L$12:$L$5134,$C37)+SUMIFS(Banco!$M$12:$M$5000,Banco!$B$12:$B$5000,BY$12,Banco!$K$12:$K$5000,$C37))*-1</f>
        <v>0</v>
      </c>
      <c r="BZ37" s="101">
        <f>(SUMIFS(Caixa!$N$12:$N$5134,Caixa!$B$12:$B$5134,BZ$12,Caixa!$L$12:$L$5134,$C37)+SUMIFS(Banco!$M$12:$M$5000,Banco!$B$12:$B$5000,BZ$12,Banco!$K$12:$K$5000,$C37))*-1</f>
        <v>0</v>
      </c>
      <c r="CA37" s="101">
        <f>(SUMIFS(Caixa!$N$12:$N$5134,Caixa!$B$12:$B$5134,CA$12,Caixa!$L$12:$L$5134,$C37)+SUMIFS(Banco!$M$12:$M$5000,Banco!$B$12:$B$5000,CA$12,Banco!$K$12:$K$5000,$C37))*-1</f>
        <v>0</v>
      </c>
      <c r="CB37" s="101">
        <f>(SUMIFS(Caixa!$N$12:$N$5134,Caixa!$B$12:$B$5134,CB$12,Caixa!$L$12:$L$5134,$C37)+SUMIFS(Banco!$M$12:$M$5000,Banco!$B$12:$B$5000,CB$12,Banco!$K$12:$K$5000,$C37))*-1</f>
        <v>0</v>
      </c>
      <c r="CC37" s="101">
        <f>(SUMIFS(Caixa!$N$12:$N$5134,Caixa!$B$12:$B$5134,CC$12,Caixa!$L$12:$L$5134,$C37)+SUMIFS(Banco!$M$12:$M$5000,Banco!$B$12:$B$5000,CC$12,Banco!$K$12:$K$5000,$C37))*-1</f>
        <v>0</v>
      </c>
      <c r="CD37" s="101">
        <f>(SUMIFS(Caixa!$N$12:$N$5134,Caixa!$B$12:$B$5134,CD$12,Caixa!$L$12:$L$5134,$C37)+SUMIFS(Banco!$M$12:$M$5000,Banco!$B$12:$B$5000,CD$12,Banco!$K$12:$K$5000,$C37))*-1</f>
        <v>0</v>
      </c>
      <c r="CE37" s="101">
        <f>(SUMIFS(Caixa!$N$12:$N$5134,Caixa!$B$12:$B$5134,CE$12,Caixa!$L$12:$L$5134,$C37)+SUMIFS(Banco!$M$12:$M$5000,Banco!$B$12:$B$5000,CE$12,Banco!$K$12:$K$5000,$C37))*-1</f>
        <v>0</v>
      </c>
      <c r="CF37" s="101">
        <f>(SUMIFS(Caixa!$N$12:$N$5134,Caixa!$B$12:$B$5134,CF$12,Caixa!$L$12:$L$5134,$C37)+SUMIFS(Banco!$M$12:$M$5000,Banco!$B$12:$B$5000,CF$12,Banco!$K$12:$K$5000,$C37))*-1</f>
        <v>0</v>
      </c>
      <c r="CG37" s="101">
        <f>(SUMIFS(Caixa!$N$12:$N$5134,Caixa!$B$12:$B$5134,CG$12,Caixa!$L$12:$L$5134,$C37)+SUMIFS(Banco!$M$12:$M$5000,Banco!$B$12:$B$5000,CG$12,Banco!$K$12:$K$5000,$C37))*-1</f>
        <v>0</v>
      </c>
      <c r="CH37" s="101">
        <f>(SUMIFS(Caixa!$N$12:$N$5134,Caixa!$B$12:$B$5134,CH$12,Caixa!$L$12:$L$5134,$C37)+SUMIFS(Banco!$M$12:$M$5000,Banco!$B$12:$B$5000,CH$12,Banco!$K$12:$K$5000,$C37))*-1</f>
        <v>0</v>
      </c>
      <c r="CI37" s="101">
        <f>(SUMIFS(Caixa!$N$12:$N$5134,Caixa!$B$12:$B$5134,CI$12,Caixa!$L$12:$L$5134,$C37)+SUMIFS(Banco!$M$12:$M$5000,Banco!$B$12:$B$5000,CI$12,Banco!$K$12:$K$5000,$C37))*-1</f>
        <v>0</v>
      </c>
      <c r="CJ37" s="101">
        <f>(SUMIFS(Caixa!$N$12:$N$5134,Caixa!$B$12:$B$5134,CJ$12,Caixa!$L$12:$L$5134,$C37)+SUMIFS(Banco!$M$12:$M$5000,Banco!$B$12:$B$5000,CJ$12,Banco!$K$12:$K$5000,$C37))*-1</f>
        <v>0</v>
      </c>
      <c r="CK37" s="101">
        <f>(SUMIFS(Caixa!$N$12:$N$5134,Caixa!$B$12:$B$5134,CK$12,Caixa!$L$12:$L$5134,$C37)+SUMIFS(Banco!$M$12:$M$5000,Banco!$B$12:$B$5000,CK$12,Banco!$K$12:$K$5000,$C37))*-1</f>
        <v>0</v>
      </c>
      <c r="CL37" s="101">
        <f>(SUMIFS(Caixa!$N$12:$N$5134,Caixa!$B$12:$B$5134,CL$12,Caixa!$L$12:$L$5134,$C37)+SUMIFS(Banco!$M$12:$M$5000,Banco!$B$12:$B$5000,CL$12,Banco!$K$12:$K$5000,$C37))*-1</f>
        <v>0</v>
      </c>
      <c r="CM37" s="101">
        <f>(SUMIFS(Caixa!$N$12:$N$5134,Caixa!$B$12:$B$5134,CM$12,Caixa!$L$12:$L$5134,$C37)+SUMIFS(Banco!$M$12:$M$5000,Banco!$B$12:$B$5000,CM$12,Banco!$K$12:$K$5000,$C37))*-1</f>
        <v>0</v>
      </c>
      <c r="CN37" s="101">
        <f>(SUMIFS(Caixa!$N$12:$N$5134,Caixa!$B$12:$B$5134,CN$12,Caixa!$L$12:$L$5134,$C37)+SUMIFS(Banco!$M$12:$M$5000,Banco!$B$12:$B$5000,CN$12,Banco!$K$12:$K$5000,$C37))*-1</f>
        <v>0</v>
      </c>
      <c r="CO37" s="101">
        <f>(SUMIFS(Caixa!$N$12:$N$5134,Caixa!$B$12:$B$5134,CO$12,Caixa!$L$12:$L$5134,$C37)+SUMIFS(Banco!$M$12:$M$5000,Banco!$B$12:$B$5000,CO$12,Banco!$K$12:$K$5000,$C37))*-1</f>
        <v>0</v>
      </c>
      <c r="CP37" s="101">
        <f>(SUMIFS(Caixa!$N$12:$N$5134,Caixa!$B$12:$B$5134,CP$12,Caixa!$L$12:$L$5134,$C37)+SUMIFS(Banco!$M$12:$M$5000,Banco!$B$12:$B$5000,CP$12,Banco!$K$12:$K$5000,$C37))*-1</f>
        <v>0</v>
      </c>
      <c r="CQ37" s="101">
        <f>(SUMIFS(Caixa!$N$12:$N$5134,Caixa!$B$12:$B$5134,CQ$12,Caixa!$L$12:$L$5134,$C37)+SUMIFS(Banco!$M$12:$M$5000,Banco!$B$12:$B$5000,CQ$12,Banco!$K$12:$K$5000,$C37))*-1</f>
        <v>0</v>
      </c>
      <c r="CR37" s="102">
        <f t="shared" si="339"/>
        <v>0</v>
      </c>
      <c r="CS37" s="101">
        <f>(SUMIFS(Caixa!$N$12:$N$5134,Caixa!$B$12:$B$5134,CS$12,Caixa!$L$12:$L$5134,$C37)+SUMIFS(Banco!$M$12:$M$5000,Banco!$B$12:$B$5000,CS$12,Banco!$K$12:$K$5000,$C37))*-1</f>
        <v>0</v>
      </c>
      <c r="CT37" s="101">
        <f>(SUMIFS(Caixa!$N$12:$N$5134,Caixa!$B$12:$B$5134,CT$12,Caixa!$L$12:$L$5134,$C37)+SUMIFS(Banco!$M$12:$M$5000,Banco!$B$12:$B$5000,CT$12,Banco!$K$12:$K$5000,$C37))*-1</f>
        <v>0</v>
      </c>
      <c r="CU37" s="101">
        <f>(SUMIFS(Caixa!$N$12:$N$5134,Caixa!$B$12:$B$5134,CU$12,Caixa!$L$12:$L$5134,$C37)+SUMIFS(Banco!$M$12:$M$5000,Banco!$B$12:$B$5000,CU$12,Banco!$K$12:$K$5000,$C37))*-1</f>
        <v>0</v>
      </c>
      <c r="CV37" s="101">
        <f>(SUMIFS(Caixa!$N$12:$N$5134,Caixa!$B$12:$B$5134,CV$12,Caixa!$L$12:$L$5134,$C37)+SUMIFS(Banco!$M$12:$M$5000,Banco!$B$12:$B$5000,CV$12,Banco!$K$12:$K$5000,$C37))*-1</f>
        <v>0</v>
      </c>
      <c r="CW37" s="101">
        <f>(SUMIFS(Caixa!$N$12:$N$5134,Caixa!$B$12:$B$5134,CW$12,Caixa!$L$12:$L$5134,$C37)+SUMIFS(Banco!$M$12:$M$5000,Banco!$B$12:$B$5000,CW$12,Banco!$K$12:$K$5000,$C37))*-1</f>
        <v>0</v>
      </c>
      <c r="CX37" s="101">
        <f>(SUMIFS(Caixa!$N$12:$N$5134,Caixa!$B$12:$B$5134,CX$12,Caixa!$L$12:$L$5134,$C37)+SUMIFS(Banco!$M$12:$M$5000,Banco!$B$12:$B$5000,CX$12,Banco!$K$12:$K$5000,$C37))*-1</f>
        <v>0</v>
      </c>
      <c r="CY37" s="101">
        <f>(SUMIFS(Caixa!$N$12:$N$5134,Caixa!$B$12:$B$5134,CY$12,Caixa!$L$12:$L$5134,$C37)+SUMIFS(Banco!$M$12:$M$5000,Banco!$B$12:$B$5000,CY$12,Banco!$K$12:$K$5000,$C37))*-1</f>
        <v>0</v>
      </c>
      <c r="CZ37" s="101">
        <f>(SUMIFS(Caixa!$N$12:$N$5134,Caixa!$B$12:$B$5134,CZ$12,Caixa!$L$12:$L$5134,$C37)+SUMIFS(Banco!$M$12:$M$5000,Banco!$B$12:$B$5000,CZ$12,Banco!$K$12:$K$5000,$C37))*-1</f>
        <v>0</v>
      </c>
      <c r="DA37" s="101">
        <f>(SUMIFS(Caixa!$N$12:$N$5134,Caixa!$B$12:$B$5134,DA$12,Caixa!$L$12:$L$5134,$C37)+SUMIFS(Banco!$M$12:$M$5000,Banco!$B$12:$B$5000,DA$12,Banco!$K$12:$K$5000,$C37))*-1</f>
        <v>0</v>
      </c>
      <c r="DB37" s="101">
        <f>(SUMIFS(Caixa!$N$12:$N$5134,Caixa!$B$12:$B$5134,DB$12,Caixa!$L$12:$L$5134,$C37)+SUMIFS(Banco!$M$12:$M$5000,Banco!$B$12:$B$5000,DB$12,Banco!$K$12:$K$5000,$C37))*-1</f>
        <v>0</v>
      </c>
      <c r="DC37" s="101">
        <f>(SUMIFS(Caixa!$N$12:$N$5134,Caixa!$B$12:$B$5134,DC$12,Caixa!$L$12:$L$5134,$C37)+SUMIFS(Banco!$M$12:$M$5000,Banco!$B$12:$B$5000,DC$12,Banco!$K$12:$K$5000,$C37))*-1</f>
        <v>0</v>
      </c>
      <c r="DD37" s="101">
        <f>(SUMIFS(Caixa!$N$12:$N$5134,Caixa!$B$12:$B$5134,DD$12,Caixa!$L$12:$L$5134,$C37)+SUMIFS(Banco!$M$12:$M$5000,Banco!$B$12:$B$5000,DD$12,Banco!$K$12:$K$5000,$C37))*-1</f>
        <v>0</v>
      </c>
      <c r="DE37" s="101">
        <f>(SUMIFS(Caixa!$N$12:$N$5134,Caixa!$B$12:$B$5134,DE$12,Caixa!$L$12:$L$5134,$C37)+SUMIFS(Banco!$M$12:$M$5000,Banco!$B$12:$B$5000,DE$12,Banco!$K$12:$K$5000,$C37))*-1</f>
        <v>0</v>
      </c>
      <c r="DF37" s="101">
        <f>(SUMIFS(Caixa!$N$12:$N$5134,Caixa!$B$12:$B$5134,DF$12,Caixa!$L$12:$L$5134,$C37)+SUMIFS(Banco!$M$12:$M$5000,Banco!$B$12:$B$5000,DF$12,Banco!$K$12:$K$5000,$C37))*-1</f>
        <v>0</v>
      </c>
      <c r="DG37" s="101">
        <f>(SUMIFS(Caixa!$N$12:$N$5134,Caixa!$B$12:$B$5134,DG$12,Caixa!$L$12:$L$5134,$C37)+SUMIFS(Banco!$M$12:$M$5000,Banco!$B$12:$B$5000,DG$12,Banco!$K$12:$K$5000,$C37))*-1</f>
        <v>0</v>
      </c>
      <c r="DH37" s="101">
        <f>(SUMIFS(Caixa!$N$12:$N$5134,Caixa!$B$12:$B$5134,DH$12,Caixa!$L$12:$L$5134,$C37)+SUMIFS(Banco!$M$12:$M$5000,Banco!$B$12:$B$5000,DH$12,Banco!$K$12:$K$5000,$C37))*-1</f>
        <v>0</v>
      </c>
      <c r="DI37" s="101">
        <f>(SUMIFS(Caixa!$N$12:$N$5134,Caixa!$B$12:$B$5134,DI$12,Caixa!$L$12:$L$5134,$C37)+SUMIFS(Banco!$M$12:$M$5000,Banco!$B$12:$B$5000,DI$12,Banco!$K$12:$K$5000,$C37))*-1</f>
        <v>0</v>
      </c>
      <c r="DJ37" s="101">
        <f>(SUMIFS(Caixa!$N$12:$N$5134,Caixa!$B$12:$B$5134,DJ$12,Caixa!$L$12:$L$5134,$C37)+SUMIFS(Banco!$M$12:$M$5000,Banco!$B$12:$B$5000,DJ$12,Banco!$K$12:$K$5000,$C37))*-1</f>
        <v>0</v>
      </c>
      <c r="DK37" s="101">
        <f>(SUMIFS(Caixa!$N$12:$N$5134,Caixa!$B$12:$B$5134,DK$12,Caixa!$L$12:$L$5134,$C37)+SUMIFS(Banco!$M$12:$M$5000,Banco!$B$12:$B$5000,DK$12,Banco!$K$12:$K$5000,$C37))*-1</f>
        <v>0</v>
      </c>
      <c r="DL37" s="101">
        <f>(SUMIFS(Caixa!$N$12:$N$5134,Caixa!$B$12:$B$5134,DL$12,Caixa!$L$12:$L$5134,$C37)+SUMIFS(Banco!$M$12:$M$5000,Banco!$B$12:$B$5000,DL$12,Banco!$K$12:$K$5000,$C37))*-1</f>
        <v>0</v>
      </c>
      <c r="DM37" s="101">
        <f>(SUMIFS(Caixa!$N$12:$N$5134,Caixa!$B$12:$B$5134,DM$12,Caixa!$L$12:$L$5134,$C37)+SUMIFS(Banco!$M$12:$M$5000,Banco!$B$12:$B$5000,DM$12,Banco!$K$12:$K$5000,$C37))*-1</f>
        <v>0</v>
      </c>
      <c r="DN37" s="101">
        <f>(SUMIFS(Caixa!$N$12:$N$5134,Caixa!$B$12:$B$5134,DN$12,Caixa!$L$12:$L$5134,$C37)+SUMIFS(Banco!$M$12:$M$5000,Banco!$B$12:$B$5000,DN$12,Banco!$K$12:$K$5000,$C37))*-1</f>
        <v>0</v>
      </c>
      <c r="DO37" s="101">
        <f>(SUMIFS(Caixa!$N$12:$N$5134,Caixa!$B$12:$B$5134,DO$12,Caixa!$L$12:$L$5134,$C37)+SUMIFS(Banco!$M$12:$M$5000,Banco!$B$12:$B$5000,DO$12,Banco!$K$12:$K$5000,$C37))*-1</f>
        <v>0</v>
      </c>
      <c r="DP37" s="101">
        <f>(SUMIFS(Caixa!$N$12:$N$5134,Caixa!$B$12:$B$5134,DP$12,Caixa!$L$12:$L$5134,$C37)+SUMIFS(Banco!$M$12:$M$5000,Banco!$B$12:$B$5000,DP$12,Banco!$K$12:$K$5000,$C37))*-1</f>
        <v>0</v>
      </c>
      <c r="DQ37" s="101">
        <f>(SUMIFS(Caixa!$N$12:$N$5134,Caixa!$B$12:$B$5134,DQ$12,Caixa!$L$12:$L$5134,$C37)+SUMIFS(Banco!$M$12:$M$5000,Banco!$B$12:$B$5000,DQ$12,Banco!$K$12:$K$5000,$C37))*-1</f>
        <v>0</v>
      </c>
      <c r="DR37" s="101">
        <f>(SUMIFS(Caixa!$N$12:$N$5134,Caixa!$B$12:$B$5134,DR$12,Caixa!$L$12:$L$5134,$C37)+SUMIFS(Banco!$M$12:$M$5000,Banco!$B$12:$B$5000,DR$12,Banco!$K$12:$K$5000,$C37))*-1</f>
        <v>0</v>
      </c>
      <c r="DS37" s="101">
        <f>(SUMIFS(Caixa!$N$12:$N$5134,Caixa!$B$12:$B$5134,DS$12,Caixa!$L$12:$L$5134,$C37)+SUMIFS(Banco!$M$12:$M$5000,Banco!$B$12:$B$5000,DS$12,Banco!$K$12:$K$5000,$C37))*-1</f>
        <v>0</v>
      </c>
      <c r="DT37" s="101">
        <f>(SUMIFS(Caixa!$N$12:$N$5134,Caixa!$B$12:$B$5134,DT$12,Caixa!$L$12:$L$5134,$C37)+SUMIFS(Banco!$M$12:$M$5000,Banco!$B$12:$B$5000,DT$12,Banco!$K$12:$K$5000,$C37))*-1</f>
        <v>0</v>
      </c>
      <c r="DU37" s="101">
        <f>(SUMIFS(Caixa!$N$12:$N$5134,Caixa!$B$12:$B$5134,DU$12,Caixa!$L$12:$L$5134,$C37)+SUMIFS(Banco!$M$12:$M$5000,Banco!$B$12:$B$5000,DU$12,Banco!$K$12:$K$5000,$C37))*-1</f>
        <v>0</v>
      </c>
      <c r="DV37" s="101">
        <f>(SUMIFS(Caixa!$N$12:$N$5134,Caixa!$B$12:$B$5134,DV$12,Caixa!$L$12:$L$5134,$C37)+SUMIFS(Banco!$M$12:$M$5000,Banco!$B$12:$B$5000,DV$12,Banco!$K$12:$K$5000,$C37))*-1</f>
        <v>0</v>
      </c>
      <c r="DW37" s="102">
        <f t="shared" si="334"/>
        <v>0</v>
      </c>
      <c r="DX37" s="101">
        <f>(SUMIFS(Caixa!$N$12:$N$5134,Caixa!$B$12:$B$5134,DX$12,Caixa!$L$12:$L$5134,$C37)+SUMIFS(Banco!$M$12:$M$5000,Banco!$B$12:$B$5000,DX$12,Banco!$K$12:$K$5000,$C37))*-1</f>
        <v>0</v>
      </c>
      <c r="DY37" s="101">
        <f>(SUMIFS(Caixa!$N$12:$N$5134,Caixa!$B$12:$B$5134,DY$12,Caixa!$L$12:$L$5134,$C37)+SUMIFS(Banco!$M$12:$M$5000,Banco!$B$12:$B$5000,DY$12,Banco!$K$12:$K$5000,$C37))*-1</f>
        <v>0</v>
      </c>
      <c r="DZ37" s="101">
        <f>(SUMIFS(Caixa!$N$12:$N$5134,Caixa!$B$12:$B$5134,DZ$12,Caixa!$L$12:$L$5134,$C37)+SUMIFS(Banco!$M$12:$M$5000,Banco!$B$12:$B$5000,DZ$12,Banco!$K$12:$K$5000,$C37))*-1</f>
        <v>0</v>
      </c>
      <c r="EA37" s="101">
        <f>(SUMIFS(Caixa!$N$12:$N$5134,Caixa!$B$12:$B$5134,EA$12,Caixa!$L$12:$L$5134,$C37)+SUMIFS(Banco!$M$12:$M$5000,Banco!$B$12:$B$5000,EA$12,Banco!$K$12:$K$5000,$C37))*-1</f>
        <v>0</v>
      </c>
      <c r="EB37" s="101">
        <f>(SUMIFS(Caixa!$N$12:$N$5134,Caixa!$B$12:$B$5134,EB$12,Caixa!$L$12:$L$5134,$C37)+SUMIFS(Banco!$M$12:$M$5000,Banco!$B$12:$B$5000,EB$12,Banco!$K$12:$K$5000,$C37))*-1</f>
        <v>0</v>
      </c>
      <c r="EC37" s="101">
        <f>(SUMIFS(Caixa!$N$12:$N$5134,Caixa!$B$12:$B$5134,EC$12,Caixa!$L$12:$L$5134,$C37)+SUMIFS(Banco!$M$12:$M$5000,Banco!$B$12:$B$5000,EC$12,Banco!$K$12:$K$5000,$C37))*-1</f>
        <v>0</v>
      </c>
      <c r="ED37" s="101">
        <f>(SUMIFS(Caixa!$N$12:$N$5134,Caixa!$B$12:$B$5134,ED$12,Caixa!$L$12:$L$5134,$C37)+SUMIFS(Banco!$M$12:$M$5000,Banco!$B$12:$B$5000,ED$12,Banco!$K$12:$K$5000,$C37))*-1</f>
        <v>0</v>
      </c>
      <c r="EE37" s="101">
        <f>(SUMIFS(Caixa!$N$12:$N$5134,Caixa!$B$12:$B$5134,EE$12,Caixa!$L$12:$L$5134,$C37)+SUMIFS(Banco!$M$12:$M$5000,Banco!$B$12:$B$5000,EE$12,Banco!$K$12:$K$5000,$C37))*-1</f>
        <v>0</v>
      </c>
      <c r="EF37" s="101">
        <f>(SUMIFS(Caixa!$N$12:$N$5134,Caixa!$B$12:$B$5134,EF$12,Caixa!$L$12:$L$5134,$C37)+SUMIFS(Banco!$M$12:$M$5000,Banco!$B$12:$B$5000,EF$12,Banco!$K$12:$K$5000,$C37))*-1</f>
        <v>0</v>
      </c>
      <c r="EG37" s="101">
        <f>(SUMIFS(Caixa!$N$12:$N$5134,Caixa!$B$12:$B$5134,EG$12,Caixa!$L$12:$L$5134,$C37)+SUMIFS(Banco!$M$12:$M$5000,Banco!$B$12:$B$5000,EG$12,Banco!$K$12:$K$5000,$C37))*-1</f>
        <v>0</v>
      </c>
      <c r="EH37" s="101">
        <f>(SUMIFS(Caixa!$N$12:$N$5134,Caixa!$B$12:$B$5134,EH$12,Caixa!$L$12:$L$5134,$C37)+SUMIFS(Banco!$M$12:$M$5000,Banco!$B$12:$B$5000,EH$12,Banco!$K$12:$K$5000,$C37))*-1</f>
        <v>0</v>
      </c>
      <c r="EI37" s="101">
        <f>(SUMIFS(Caixa!$N$12:$N$5134,Caixa!$B$12:$B$5134,EI$12,Caixa!$L$12:$L$5134,$C37)+SUMIFS(Banco!$M$12:$M$5000,Banco!$B$12:$B$5000,EI$12,Banco!$K$12:$K$5000,$C37))*-1</f>
        <v>0</v>
      </c>
      <c r="EJ37" s="101">
        <f>(SUMIFS(Caixa!$N$12:$N$5134,Caixa!$B$12:$B$5134,EJ$12,Caixa!$L$12:$L$5134,$C37)+SUMIFS(Banco!$M$12:$M$5000,Banco!$B$12:$B$5000,EJ$12,Banco!$K$12:$K$5000,$C37))*-1</f>
        <v>0</v>
      </c>
      <c r="EK37" s="101">
        <f>(SUMIFS(Caixa!$N$12:$N$5134,Caixa!$B$12:$B$5134,EK$12,Caixa!$L$12:$L$5134,$C37)+SUMIFS(Banco!$M$12:$M$5000,Banco!$B$12:$B$5000,EK$12,Banco!$K$12:$K$5000,$C37))*-1</f>
        <v>0</v>
      </c>
      <c r="EL37" s="101">
        <f>(SUMIFS(Caixa!$N$12:$N$5134,Caixa!$B$12:$B$5134,EL$12,Caixa!$L$12:$L$5134,$C37)+SUMIFS(Banco!$M$12:$M$5000,Banco!$B$12:$B$5000,EL$12,Banco!$K$12:$K$5000,$C37))*-1</f>
        <v>0</v>
      </c>
      <c r="EM37" s="101">
        <f>(SUMIFS(Caixa!$N$12:$N$5134,Caixa!$B$12:$B$5134,EM$12,Caixa!$L$12:$L$5134,$C37)+SUMIFS(Banco!$M$12:$M$5000,Banco!$B$12:$B$5000,EM$12,Banco!$K$12:$K$5000,$C37))*-1</f>
        <v>0</v>
      </c>
      <c r="EN37" s="101">
        <f>(SUMIFS(Caixa!$N$12:$N$5134,Caixa!$B$12:$B$5134,EN$12,Caixa!$L$12:$L$5134,$C37)+SUMIFS(Banco!$M$12:$M$5000,Banco!$B$12:$B$5000,EN$12,Banco!$K$12:$K$5000,$C37))*-1</f>
        <v>0</v>
      </c>
      <c r="EO37" s="101">
        <f>(SUMIFS(Caixa!$N$12:$N$5134,Caixa!$B$12:$B$5134,EO$12,Caixa!$L$12:$L$5134,$C37)+SUMIFS(Banco!$M$12:$M$5000,Banco!$B$12:$B$5000,EO$12,Banco!$K$12:$K$5000,$C37))*-1</f>
        <v>0</v>
      </c>
      <c r="EP37" s="101">
        <f>(SUMIFS(Caixa!$N$12:$N$5134,Caixa!$B$12:$B$5134,EP$12,Caixa!$L$12:$L$5134,$C37)+SUMIFS(Banco!$M$12:$M$5000,Banco!$B$12:$B$5000,EP$12,Banco!$K$12:$K$5000,$C37))*-1</f>
        <v>0</v>
      </c>
      <c r="EQ37" s="101">
        <f>(SUMIFS(Caixa!$N$12:$N$5134,Caixa!$B$12:$B$5134,EQ$12,Caixa!$L$12:$L$5134,$C37)+SUMIFS(Banco!$M$12:$M$5000,Banco!$B$12:$B$5000,EQ$12,Banco!$K$12:$K$5000,$C37))*-1</f>
        <v>0</v>
      </c>
      <c r="ER37" s="101">
        <f>(SUMIFS(Caixa!$N$12:$N$5134,Caixa!$B$12:$B$5134,ER$12,Caixa!$L$12:$L$5134,$C37)+SUMIFS(Banco!$M$12:$M$5000,Banco!$B$12:$B$5000,ER$12,Banco!$K$12:$K$5000,$C37))*-1</f>
        <v>0</v>
      </c>
      <c r="ES37" s="101">
        <f>(SUMIFS(Caixa!$N$12:$N$5134,Caixa!$B$12:$B$5134,ES$12,Caixa!$L$12:$L$5134,$C37)+SUMIFS(Banco!$M$12:$M$5000,Banco!$B$12:$B$5000,ES$12,Banco!$K$12:$K$5000,$C37))*-1</f>
        <v>0</v>
      </c>
      <c r="ET37" s="101">
        <f>(SUMIFS(Caixa!$N$12:$N$5134,Caixa!$B$12:$B$5134,ET$12,Caixa!$L$12:$L$5134,$C37)+SUMIFS(Banco!$M$12:$M$5000,Banco!$B$12:$B$5000,ET$12,Banco!$K$12:$K$5000,$C37))*-1</f>
        <v>0</v>
      </c>
      <c r="EU37" s="101">
        <f>(SUMIFS(Caixa!$N$12:$N$5134,Caixa!$B$12:$B$5134,EU$12,Caixa!$L$12:$L$5134,$C37)+SUMIFS(Banco!$M$12:$M$5000,Banco!$B$12:$B$5000,EU$12,Banco!$K$12:$K$5000,$C37))*-1</f>
        <v>0</v>
      </c>
      <c r="EV37" s="101">
        <f>(SUMIFS(Caixa!$N$12:$N$5134,Caixa!$B$12:$B$5134,EV$12,Caixa!$L$12:$L$5134,$C37)+SUMIFS(Banco!$M$12:$M$5000,Banco!$B$12:$B$5000,EV$12,Banco!$K$12:$K$5000,$C37))*-1</f>
        <v>0</v>
      </c>
      <c r="EW37" s="101">
        <f>(SUMIFS(Caixa!$N$12:$N$5134,Caixa!$B$12:$B$5134,EW$12,Caixa!$L$12:$L$5134,$C37)+SUMIFS(Banco!$M$12:$M$5000,Banco!$B$12:$B$5000,EW$12,Banco!$K$12:$K$5000,$C37))*-1</f>
        <v>0</v>
      </c>
      <c r="EX37" s="101">
        <f>(SUMIFS(Caixa!$N$12:$N$5134,Caixa!$B$12:$B$5134,EX$12,Caixa!$L$12:$L$5134,$C37)+SUMIFS(Banco!$M$12:$M$5000,Banco!$B$12:$B$5000,EX$12,Banco!$K$12:$K$5000,$C37))*-1</f>
        <v>0</v>
      </c>
      <c r="EY37" s="101">
        <f>(SUMIFS(Caixa!$N$12:$N$5134,Caixa!$B$12:$B$5134,EY$12,Caixa!$L$12:$L$5134,$C37)+SUMIFS(Banco!$M$12:$M$5000,Banco!$B$12:$B$5000,EY$12,Banco!$K$12:$K$5000,$C37))*-1</f>
        <v>0</v>
      </c>
      <c r="EZ37" s="101">
        <f>(SUMIFS(Caixa!$N$12:$N$5134,Caixa!$B$12:$B$5134,EZ$12,Caixa!$L$12:$L$5134,$C37)+SUMIFS(Banco!$M$12:$M$5000,Banco!$B$12:$B$5000,EZ$12,Banco!$K$12:$K$5000,$C37))*-1</f>
        <v>0</v>
      </c>
      <c r="FA37" s="101">
        <f>(SUMIFS(Caixa!$N$12:$N$5134,Caixa!$B$12:$B$5134,FA$12,Caixa!$L$12:$L$5134,$C37)+SUMIFS(Banco!$M$12:$M$5000,Banco!$B$12:$B$5000,FA$12,Banco!$K$12:$K$5000,$C37))*-1</f>
        <v>0</v>
      </c>
      <c r="FB37" s="101">
        <f>(SUMIFS(Caixa!$N$12:$N$5134,Caixa!$B$12:$B$5134,FB$12,Caixa!$L$12:$L$5134,$C37)+SUMIFS(Banco!$M$12:$M$5000,Banco!$B$12:$B$5000,FB$12,Banco!$K$12:$K$5000,$C37))*-1</f>
        <v>0</v>
      </c>
      <c r="FC37" s="102">
        <f t="shared" si="340"/>
        <v>0</v>
      </c>
      <c r="FD37" s="101">
        <f>(SUMIFS(Caixa!$N$12:$N$5134,Caixa!$B$12:$B$5134,FD$12,Caixa!$L$12:$L$5134,$C37)+SUMIFS(Banco!$M$12:$M$5000,Banco!$B$12:$B$5000,FD$12,Banco!$K$12:$K$5000,$C37))*-1</f>
        <v>0</v>
      </c>
      <c r="FE37" s="101">
        <f>(SUMIFS(Caixa!$N$12:$N$5134,Caixa!$B$12:$B$5134,FE$12,Caixa!$L$12:$L$5134,$C37)+SUMIFS(Banco!$M$12:$M$5000,Banco!$B$12:$B$5000,FE$12,Banco!$K$12:$K$5000,$C37))*-1</f>
        <v>0</v>
      </c>
      <c r="FF37" s="101">
        <f>(SUMIFS(Caixa!$N$12:$N$5134,Caixa!$B$12:$B$5134,FF$12,Caixa!$L$12:$L$5134,$C37)+SUMIFS(Banco!$M$12:$M$5000,Banco!$B$12:$B$5000,FF$12,Banco!$K$12:$K$5000,$C37))*-1</f>
        <v>0</v>
      </c>
      <c r="FG37" s="101">
        <f>(SUMIFS(Caixa!$N$12:$N$5134,Caixa!$B$12:$B$5134,FG$12,Caixa!$L$12:$L$5134,$C37)+SUMIFS(Banco!$M$12:$M$5000,Banco!$B$12:$B$5000,FG$12,Banco!$K$12:$K$5000,$C37))*-1</f>
        <v>0</v>
      </c>
      <c r="FH37" s="101">
        <f>(SUMIFS(Caixa!$N$12:$N$5134,Caixa!$B$12:$B$5134,FH$12,Caixa!$L$12:$L$5134,$C37)+SUMIFS(Banco!$M$12:$M$5000,Banco!$B$12:$B$5000,FH$12,Banco!$K$12:$K$5000,$C37))*-1</f>
        <v>0</v>
      </c>
      <c r="FI37" s="101">
        <f>(SUMIFS(Caixa!$N$12:$N$5134,Caixa!$B$12:$B$5134,FI$12,Caixa!$L$12:$L$5134,$C37)+SUMIFS(Banco!$M$12:$M$5000,Banco!$B$12:$B$5000,FI$12,Banco!$K$12:$K$5000,$C37))*-1</f>
        <v>0</v>
      </c>
      <c r="FJ37" s="101">
        <f>(SUMIFS(Caixa!$N$12:$N$5134,Caixa!$B$12:$B$5134,FJ$12,Caixa!$L$12:$L$5134,$C37)+SUMIFS(Banco!$M$12:$M$5000,Banco!$B$12:$B$5000,FJ$12,Banco!$K$12:$K$5000,$C37))*-1</f>
        <v>0</v>
      </c>
      <c r="FK37" s="101">
        <f>(SUMIFS(Caixa!$N$12:$N$5134,Caixa!$B$12:$B$5134,FK$12,Caixa!$L$12:$L$5134,$C37)+SUMIFS(Banco!$M$12:$M$5000,Banco!$B$12:$B$5000,FK$12,Banco!$K$12:$K$5000,$C37))*-1</f>
        <v>0</v>
      </c>
      <c r="FL37" s="101">
        <f>(SUMIFS(Caixa!$N$12:$N$5134,Caixa!$B$12:$B$5134,FL$12,Caixa!$L$12:$L$5134,$C37)+SUMIFS(Banco!$M$12:$M$5000,Banco!$B$12:$B$5000,FL$12,Banco!$K$12:$K$5000,$C37))*-1</f>
        <v>0</v>
      </c>
      <c r="FM37" s="101">
        <f>(SUMIFS(Caixa!$N$12:$N$5134,Caixa!$B$12:$B$5134,FM$12,Caixa!$L$12:$L$5134,$C37)+SUMIFS(Banco!$M$12:$M$5000,Banco!$B$12:$B$5000,FM$12,Banco!$K$12:$K$5000,$C37))*-1</f>
        <v>0</v>
      </c>
      <c r="FN37" s="101">
        <f>(SUMIFS(Caixa!$N$12:$N$5134,Caixa!$B$12:$B$5134,FN$12,Caixa!$L$12:$L$5134,$C37)+SUMIFS(Banco!$M$12:$M$5000,Banco!$B$12:$B$5000,FN$12,Banco!$K$12:$K$5000,$C37))*-1</f>
        <v>0</v>
      </c>
      <c r="FO37" s="101">
        <f>(SUMIFS(Caixa!$N$12:$N$5134,Caixa!$B$12:$B$5134,FO$12,Caixa!$L$12:$L$5134,$C37)+SUMIFS(Banco!$M$12:$M$5000,Banco!$B$12:$B$5000,FO$12,Banco!$K$12:$K$5000,$C37))*-1</f>
        <v>0</v>
      </c>
      <c r="FP37" s="101">
        <f>(SUMIFS(Caixa!$N$12:$N$5134,Caixa!$B$12:$B$5134,FP$12,Caixa!$L$12:$L$5134,$C37)+SUMIFS(Banco!$M$12:$M$5000,Banco!$B$12:$B$5000,FP$12,Banco!$K$12:$K$5000,$C37))*-1</f>
        <v>0</v>
      </c>
      <c r="FQ37" s="101">
        <f>(SUMIFS(Caixa!$N$12:$N$5134,Caixa!$B$12:$B$5134,FQ$12,Caixa!$L$12:$L$5134,$C37)+SUMIFS(Banco!$M$12:$M$5000,Banco!$B$12:$B$5000,FQ$12,Banco!$K$12:$K$5000,$C37))*-1</f>
        <v>0</v>
      </c>
      <c r="FR37" s="101">
        <f>(SUMIFS(Caixa!$N$12:$N$5134,Caixa!$B$12:$B$5134,FR$12,Caixa!$L$12:$L$5134,$C37)+SUMIFS(Banco!$M$12:$M$5000,Banco!$B$12:$B$5000,FR$12,Banco!$K$12:$K$5000,$C37))*-1</f>
        <v>0</v>
      </c>
      <c r="FS37" s="101">
        <f>(SUMIFS(Caixa!$N$12:$N$5134,Caixa!$B$12:$B$5134,FS$12,Caixa!$L$12:$L$5134,$C37)+SUMIFS(Banco!$M$12:$M$5000,Banco!$B$12:$B$5000,FS$12,Banco!$K$12:$K$5000,$C37))*-1</f>
        <v>0</v>
      </c>
      <c r="FT37" s="101">
        <f>(SUMIFS(Caixa!$N$12:$N$5134,Caixa!$B$12:$B$5134,FT$12,Caixa!$L$12:$L$5134,$C37)+SUMIFS(Banco!$M$12:$M$5000,Banco!$B$12:$B$5000,FT$12,Banco!$K$12:$K$5000,$C37))*-1</f>
        <v>0</v>
      </c>
      <c r="FU37" s="101">
        <f>(SUMIFS(Caixa!$N$12:$N$5134,Caixa!$B$12:$B$5134,FU$12,Caixa!$L$12:$L$5134,$C37)+SUMIFS(Banco!$M$12:$M$5000,Banco!$B$12:$B$5000,FU$12,Banco!$K$12:$K$5000,$C37))*-1</f>
        <v>0</v>
      </c>
      <c r="FV37" s="101">
        <f>(SUMIFS(Caixa!$N$12:$N$5134,Caixa!$B$12:$B$5134,FV$12,Caixa!$L$12:$L$5134,$C37)+SUMIFS(Banco!$M$12:$M$5000,Banco!$B$12:$B$5000,FV$12,Banco!$K$12:$K$5000,$C37))*-1</f>
        <v>0</v>
      </c>
      <c r="FW37" s="101">
        <f>(SUMIFS(Caixa!$N$12:$N$5134,Caixa!$B$12:$B$5134,FW$12,Caixa!$L$12:$L$5134,$C37)+SUMIFS(Banco!$M$12:$M$5000,Banco!$B$12:$B$5000,FW$12,Banco!$K$12:$K$5000,$C37))*-1</f>
        <v>0</v>
      </c>
      <c r="FX37" s="101">
        <f>(SUMIFS(Caixa!$N$12:$N$5134,Caixa!$B$12:$B$5134,FX$12,Caixa!$L$12:$L$5134,$C37)+SUMIFS(Banco!$M$12:$M$5000,Banco!$B$12:$B$5000,FX$12,Banco!$K$12:$K$5000,$C37))*-1</f>
        <v>0</v>
      </c>
      <c r="FY37" s="101">
        <f>(SUMIFS(Caixa!$N$12:$N$5134,Caixa!$B$12:$B$5134,FY$12,Caixa!$L$12:$L$5134,$C37)+SUMIFS(Banco!$M$12:$M$5000,Banco!$B$12:$B$5000,FY$12,Banco!$K$12:$K$5000,$C37))*-1</f>
        <v>0</v>
      </c>
      <c r="FZ37" s="101">
        <f>(SUMIFS(Caixa!$N$12:$N$5134,Caixa!$B$12:$B$5134,FZ$12,Caixa!$L$12:$L$5134,$C37)+SUMIFS(Banco!$M$12:$M$5000,Banco!$B$12:$B$5000,FZ$12,Banco!$K$12:$K$5000,$C37))*-1</f>
        <v>0</v>
      </c>
      <c r="GA37" s="101">
        <f>(SUMIFS(Caixa!$N$12:$N$5134,Caixa!$B$12:$B$5134,GA$12,Caixa!$L$12:$L$5134,$C37)+SUMIFS(Banco!$M$12:$M$5000,Banco!$B$12:$B$5000,GA$12,Banco!$K$12:$K$5000,$C37))*-1</f>
        <v>0</v>
      </c>
      <c r="GB37" s="101">
        <f>(SUMIFS(Caixa!$N$12:$N$5134,Caixa!$B$12:$B$5134,GB$12,Caixa!$L$12:$L$5134,$C37)+SUMIFS(Banco!$M$12:$M$5000,Banco!$B$12:$B$5000,GB$12,Banco!$K$12:$K$5000,$C37))*-1</f>
        <v>0</v>
      </c>
      <c r="GC37" s="101">
        <f>(SUMIFS(Caixa!$N$12:$N$5134,Caixa!$B$12:$B$5134,GC$12,Caixa!$L$12:$L$5134,$C37)+SUMIFS(Banco!$M$12:$M$5000,Banco!$B$12:$B$5000,GC$12,Banco!$K$12:$K$5000,$C37))*-1</f>
        <v>0</v>
      </c>
      <c r="GD37" s="101">
        <f>(SUMIFS(Caixa!$N$12:$N$5134,Caixa!$B$12:$B$5134,GD$12,Caixa!$L$12:$L$5134,$C37)+SUMIFS(Banco!$M$12:$M$5000,Banco!$B$12:$B$5000,GD$12,Banco!$K$12:$K$5000,$C37))*-1</f>
        <v>0</v>
      </c>
      <c r="GE37" s="101">
        <f>(SUMIFS(Caixa!$N$12:$N$5134,Caixa!$B$12:$B$5134,GE$12,Caixa!$L$12:$L$5134,$C37)+SUMIFS(Banco!$M$12:$M$5000,Banco!$B$12:$B$5000,GE$12,Banco!$K$12:$K$5000,$C37))*-1</f>
        <v>0</v>
      </c>
      <c r="GF37" s="101">
        <f>(SUMIFS(Caixa!$N$12:$N$5134,Caixa!$B$12:$B$5134,GF$12,Caixa!$L$12:$L$5134,$C37)+SUMIFS(Banco!$M$12:$M$5000,Banco!$B$12:$B$5000,GF$12,Banco!$K$12:$K$5000,$C37))*-1</f>
        <v>0</v>
      </c>
      <c r="GG37" s="101">
        <f>(SUMIFS(Caixa!$N$12:$N$5134,Caixa!$B$12:$B$5134,GG$12,Caixa!$L$12:$L$5134,$C37)+SUMIFS(Banco!$M$12:$M$5000,Banco!$B$12:$B$5000,GG$12,Banco!$K$12:$K$5000,$C37))*-1</f>
        <v>0</v>
      </c>
      <c r="GH37" s="102">
        <f t="shared" si="335"/>
        <v>0</v>
      </c>
      <c r="GI37" s="101">
        <f>(SUMIFS(Caixa!$N$12:$N$5134,Caixa!$B$12:$B$5134,GI$12,Caixa!$L$12:$L$5134,$C37)+SUMIFS(Banco!$M$12:$M$5000,Banco!$B$12:$B$5000,GI$12,Banco!$K$12:$K$5000,$C37))*-1</f>
        <v>0</v>
      </c>
      <c r="GJ37" s="101">
        <f>(SUMIFS(Caixa!$N$12:$N$5134,Caixa!$B$12:$B$5134,GJ$12,Caixa!$L$12:$L$5134,$C37)+SUMIFS(Banco!$M$12:$M$5000,Banco!$B$12:$B$5000,GJ$12,Banco!$K$12:$K$5000,$C37))*-1</f>
        <v>0</v>
      </c>
      <c r="GK37" s="101">
        <f>(SUMIFS(Caixa!$N$12:$N$5134,Caixa!$B$12:$B$5134,GK$12,Caixa!$L$12:$L$5134,$C37)+SUMIFS(Banco!$M$12:$M$5000,Banco!$B$12:$B$5000,GK$12,Banco!$K$12:$K$5000,$C37))*-1</f>
        <v>0</v>
      </c>
      <c r="GL37" s="101">
        <f>(SUMIFS(Caixa!$N$12:$N$5134,Caixa!$B$12:$B$5134,GL$12,Caixa!$L$12:$L$5134,$C37)+SUMIFS(Banco!$M$12:$M$5000,Banco!$B$12:$B$5000,GL$12,Banco!$K$12:$K$5000,$C37))*-1</f>
        <v>0</v>
      </c>
      <c r="GM37" s="101">
        <f>(SUMIFS(Caixa!$N$12:$N$5134,Caixa!$B$12:$B$5134,GM$12,Caixa!$L$12:$L$5134,$C37)+SUMIFS(Banco!$M$12:$M$5000,Banco!$B$12:$B$5000,GM$12,Banco!$K$12:$K$5000,$C37))*-1</f>
        <v>0</v>
      </c>
      <c r="GN37" s="101">
        <f>(SUMIFS(Caixa!$N$12:$N$5134,Caixa!$B$12:$B$5134,GN$12,Caixa!$L$12:$L$5134,$C37)+SUMIFS(Banco!$M$12:$M$5000,Banco!$B$12:$B$5000,GN$12,Banco!$K$12:$K$5000,$C37))*-1</f>
        <v>0</v>
      </c>
      <c r="GO37" s="101">
        <f>(SUMIFS(Caixa!$N$12:$N$5134,Caixa!$B$12:$B$5134,GO$12,Caixa!$L$12:$L$5134,$C37)+SUMIFS(Banco!$M$12:$M$5000,Banco!$B$12:$B$5000,GO$12,Banco!$K$12:$K$5000,$C37))*-1</f>
        <v>0</v>
      </c>
      <c r="GP37" s="101">
        <f>(SUMIFS(Caixa!$N$12:$N$5134,Caixa!$B$12:$B$5134,GP$12,Caixa!$L$12:$L$5134,$C37)+SUMIFS(Banco!$M$12:$M$5000,Banco!$B$12:$B$5000,GP$12,Banco!$K$12:$K$5000,$C37))*-1</f>
        <v>0</v>
      </c>
      <c r="GQ37" s="101">
        <f>(SUMIFS(Caixa!$N$12:$N$5134,Caixa!$B$12:$B$5134,GQ$12,Caixa!$L$12:$L$5134,$C37)+SUMIFS(Banco!$M$12:$M$5000,Banco!$B$12:$B$5000,GQ$12,Banco!$K$12:$K$5000,$C37))*-1</f>
        <v>0</v>
      </c>
      <c r="GR37" s="101">
        <f>(SUMIFS(Caixa!$N$12:$N$5134,Caixa!$B$12:$B$5134,GR$12,Caixa!$L$12:$L$5134,$C37)+SUMIFS(Banco!$M$12:$M$5000,Banco!$B$12:$B$5000,GR$12,Banco!$K$12:$K$5000,$C37))*-1</f>
        <v>0</v>
      </c>
      <c r="GS37" s="101">
        <f>(SUMIFS(Caixa!$N$12:$N$5134,Caixa!$B$12:$B$5134,GS$12,Caixa!$L$12:$L$5134,$C37)+SUMIFS(Banco!$M$12:$M$5000,Banco!$B$12:$B$5000,GS$12,Banco!$K$12:$K$5000,$C37))*-1</f>
        <v>0</v>
      </c>
      <c r="GT37" s="101">
        <f>(SUMIFS(Caixa!$N$12:$N$5134,Caixa!$B$12:$B$5134,GT$12,Caixa!$L$12:$L$5134,$C37)+SUMIFS(Banco!$M$12:$M$5000,Banco!$B$12:$B$5000,GT$12,Banco!$K$12:$K$5000,$C37))*-1</f>
        <v>0</v>
      </c>
      <c r="GU37" s="101">
        <f>(SUMIFS(Caixa!$N$12:$N$5134,Caixa!$B$12:$B$5134,GU$12,Caixa!$L$12:$L$5134,$C37)+SUMIFS(Banco!$M$12:$M$5000,Banco!$B$12:$B$5000,GU$12,Banco!$K$12:$K$5000,$C37))*-1</f>
        <v>0</v>
      </c>
      <c r="GV37" s="101">
        <f>(SUMIFS(Caixa!$N$12:$N$5134,Caixa!$B$12:$B$5134,GV$12,Caixa!$L$12:$L$5134,$C37)+SUMIFS(Banco!$M$12:$M$5000,Banco!$B$12:$B$5000,GV$12,Banco!$K$12:$K$5000,$C37))*-1</f>
        <v>0</v>
      </c>
      <c r="GW37" s="101">
        <f>(SUMIFS(Caixa!$N$12:$N$5134,Caixa!$B$12:$B$5134,GW$12,Caixa!$L$12:$L$5134,$C37)+SUMIFS(Banco!$M$12:$M$5000,Banco!$B$12:$B$5000,GW$12,Banco!$K$12:$K$5000,$C37))*-1</f>
        <v>0</v>
      </c>
      <c r="GX37" s="101">
        <f>(SUMIFS(Caixa!$N$12:$N$5134,Caixa!$B$12:$B$5134,GX$12,Caixa!$L$12:$L$5134,$C37)+SUMIFS(Banco!$M$12:$M$5000,Banco!$B$12:$B$5000,GX$12,Banco!$K$12:$K$5000,$C37))*-1</f>
        <v>0</v>
      </c>
      <c r="GY37" s="101">
        <f>(SUMIFS(Caixa!$N$12:$N$5134,Caixa!$B$12:$B$5134,GY$12,Caixa!$L$12:$L$5134,$C37)+SUMIFS(Banco!$M$12:$M$5000,Banco!$B$12:$B$5000,GY$12,Banco!$K$12:$K$5000,$C37))*-1</f>
        <v>0</v>
      </c>
      <c r="GZ37" s="101">
        <f>(SUMIFS(Caixa!$N$12:$N$5134,Caixa!$B$12:$B$5134,GZ$12,Caixa!$L$12:$L$5134,$C37)+SUMIFS(Banco!$M$12:$M$5000,Banco!$B$12:$B$5000,GZ$12,Banco!$K$12:$K$5000,$C37))*-1</f>
        <v>0</v>
      </c>
      <c r="HA37" s="101">
        <f>(SUMIFS(Caixa!$N$12:$N$5134,Caixa!$B$12:$B$5134,HA$12,Caixa!$L$12:$L$5134,$C37)+SUMIFS(Banco!$M$12:$M$5000,Banco!$B$12:$B$5000,HA$12,Banco!$K$12:$K$5000,$C37))*-1</f>
        <v>0</v>
      </c>
      <c r="HB37" s="101">
        <f>(SUMIFS(Caixa!$N$12:$N$5134,Caixa!$B$12:$B$5134,HB$12,Caixa!$L$12:$L$5134,$C37)+SUMIFS(Banco!$M$12:$M$5000,Banco!$B$12:$B$5000,HB$12,Banco!$K$12:$K$5000,$C37))*-1</f>
        <v>0</v>
      </c>
      <c r="HC37" s="101">
        <f>(SUMIFS(Caixa!$N$12:$N$5134,Caixa!$B$12:$B$5134,HC$12,Caixa!$L$12:$L$5134,$C37)+SUMIFS(Banco!$M$12:$M$5000,Banco!$B$12:$B$5000,HC$12,Banco!$K$12:$K$5000,$C37))*-1</f>
        <v>0</v>
      </c>
      <c r="HD37" s="101">
        <f>(SUMIFS(Caixa!$N$12:$N$5134,Caixa!$B$12:$B$5134,HD$12,Caixa!$L$12:$L$5134,$C37)+SUMIFS(Banco!$M$12:$M$5000,Banco!$B$12:$B$5000,HD$12,Banco!$K$12:$K$5000,$C37))*-1</f>
        <v>0</v>
      </c>
      <c r="HE37" s="101">
        <f>(SUMIFS(Caixa!$N$12:$N$5134,Caixa!$B$12:$B$5134,HE$12,Caixa!$L$12:$L$5134,$C37)+SUMIFS(Banco!$M$12:$M$5000,Banco!$B$12:$B$5000,HE$12,Banco!$K$12:$K$5000,$C37))*-1</f>
        <v>0</v>
      </c>
      <c r="HF37" s="101">
        <f>(SUMIFS(Caixa!$N$12:$N$5134,Caixa!$B$12:$B$5134,HF$12,Caixa!$L$12:$L$5134,$C37)+SUMIFS(Banco!$M$12:$M$5000,Banco!$B$12:$B$5000,HF$12,Banco!$K$12:$K$5000,$C37))*-1</f>
        <v>0</v>
      </c>
      <c r="HG37" s="101">
        <f>(SUMIFS(Caixa!$N$12:$N$5134,Caixa!$B$12:$B$5134,HG$12,Caixa!$L$12:$L$5134,$C37)+SUMIFS(Banco!$M$12:$M$5000,Banco!$B$12:$B$5000,HG$12,Banco!$K$12:$K$5000,$C37))*-1</f>
        <v>0</v>
      </c>
      <c r="HH37" s="101">
        <f>(SUMIFS(Caixa!$N$12:$N$5134,Caixa!$B$12:$B$5134,HH$12,Caixa!$L$12:$L$5134,$C37)+SUMIFS(Banco!$M$12:$M$5000,Banco!$B$12:$B$5000,HH$12,Banco!$K$12:$K$5000,$C37))*-1</f>
        <v>0</v>
      </c>
      <c r="HI37" s="101">
        <f>(SUMIFS(Caixa!$N$12:$N$5134,Caixa!$B$12:$B$5134,HI$12,Caixa!$L$12:$L$5134,$C37)+SUMIFS(Banco!$M$12:$M$5000,Banco!$B$12:$B$5000,HI$12,Banco!$K$12:$K$5000,$C37))*-1</f>
        <v>0</v>
      </c>
      <c r="HJ37" s="101">
        <f>(SUMIFS(Caixa!$N$12:$N$5134,Caixa!$B$12:$B$5134,HJ$12,Caixa!$L$12:$L$5134,$C37)+SUMIFS(Banco!$M$12:$M$5000,Banco!$B$12:$B$5000,HJ$12,Banco!$K$12:$K$5000,$C37))*-1</f>
        <v>0</v>
      </c>
      <c r="HK37" s="101">
        <f>(SUMIFS(Caixa!$N$12:$N$5134,Caixa!$B$12:$B$5134,HK$12,Caixa!$L$12:$L$5134,$C37)+SUMIFS(Banco!$M$12:$M$5000,Banco!$B$12:$B$5000,HK$12,Banco!$K$12:$K$5000,$C37))*-1</f>
        <v>0</v>
      </c>
      <c r="HL37" s="101">
        <f>(SUMIFS(Caixa!$N$12:$N$5134,Caixa!$B$12:$B$5134,HL$12,Caixa!$L$12:$L$5134,$C37)+SUMIFS(Banco!$M$12:$M$5000,Banco!$B$12:$B$5000,HL$12,Banco!$K$12:$K$5000,$C37))*-1</f>
        <v>0</v>
      </c>
      <c r="HM37" s="101">
        <f>(SUMIFS(Caixa!$N$12:$N$5134,Caixa!$B$12:$B$5134,HM$12,Caixa!$L$12:$L$5134,$C37)+SUMIFS(Banco!$M$12:$M$5000,Banco!$B$12:$B$5000,HM$12,Banco!$K$12:$K$5000,$C37))*-1</f>
        <v>0</v>
      </c>
      <c r="HN37" s="102">
        <f t="shared" si="341"/>
        <v>0</v>
      </c>
      <c r="HO37" s="101">
        <f>(SUMIFS(Caixa!$N$12:$N$5134,Caixa!$B$12:$B$5134,HO$12,Caixa!$L$12:$L$5134,$C37)+SUMIFS(Banco!$M$12:$M$5000,Banco!$B$12:$B$5000,HO$12,Banco!$K$12:$K$5000,$C37))*-1</f>
        <v>0</v>
      </c>
      <c r="HP37" s="101">
        <f>(SUMIFS(Caixa!$N$12:$N$5134,Caixa!$B$12:$B$5134,HP$12,Caixa!$L$12:$L$5134,$C37)+SUMIFS(Banco!$M$12:$M$5000,Banco!$B$12:$B$5000,HP$12,Banco!$K$12:$K$5000,$C37))*-1</f>
        <v>0</v>
      </c>
      <c r="HQ37" s="101">
        <f>(SUMIFS(Caixa!$N$12:$N$5134,Caixa!$B$12:$B$5134,HQ$12,Caixa!$L$12:$L$5134,$C37)+SUMIFS(Banco!$M$12:$M$5000,Banco!$B$12:$B$5000,HQ$12,Banco!$K$12:$K$5000,$C37))*-1</f>
        <v>0</v>
      </c>
      <c r="HR37" s="101">
        <f>(SUMIFS(Caixa!$N$12:$N$5134,Caixa!$B$12:$B$5134,HR$12,Caixa!$L$12:$L$5134,$C37)+SUMIFS(Banco!$M$12:$M$5000,Banco!$B$12:$B$5000,HR$12,Banco!$K$12:$K$5000,$C37))*-1</f>
        <v>0</v>
      </c>
      <c r="HS37" s="101">
        <f>(SUMIFS(Caixa!$N$12:$N$5134,Caixa!$B$12:$B$5134,HS$12,Caixa!$L$12:$L$5134,$C37)+SUMIFS(Banco!$M$12:$M$5000,Banco!$B$12:$B$5000,HS$12,Banco!$K$12:$K$5000,$C37))*-1</f>
        <v>0</v>
      </c>
      <c r="HT37" s="101">
        <f>(SUMIFS(Caixa!$N$12:$N$5134,Caixa!$B$12:$B$5134,HT$12,Caixa!$L$12:$L$5134,$C37)+SUMIFS(Banco!$M$12:$M$5000,Banco!$B$12:$B$5000,HT$12,Banco!$K$12:$K$5000,$C37))*-1</f>
        <v>0</v>
      </c>
      <c r="HU37" s="101">
        <f>(SUMIFS(Caixa!$N$12:$N$5134,Caixa!$B$12:$B$5134,HU$12,Caixa!$L$12:$L$5134,$C37)+SUMIFS(Banco!$M$12:$M$5000,Banco!$B$12:$B$5000,HU$12,Banco!$K$12:$K$5000,$C37))*-1</f>
        <v>0</v>
      </c>
      <c r="HV37" s="101">
        <f>(SUMIFS(Caixa!$N$12:$N$5134,Caixa!$B$12:$B$5134,HV$12,Caixa!$L$12:$L$5134,$C37)+SUMIFS(Banco!$M$12:$M$5000,Banco!$B$12:$B$5000,HV$12,Banco!$K$12:$K$5000,$C37))*-1</f>
        <v>0</v>
      </c>
      <c r="HW37" s="101">
        <f>(SUMIFS(Caixa!$N$12:$N$5134,Caixa!$B$12:$B$5134,HW$12,Caixa!$L$12:$L$5134,$C37)+SUMIFS(Banco!$M$12:$M$5000,Banco!$B$12:$B$5000,HW$12,Banco!$K$12:$K$5000,$C37))*-1</f>
        <v>0</v>
      </c>
      <c r="HX37" s="101">
        <f>(SUMIFS(Caixa!$N$12:$N$5134,Caixa!$B$12:$B$5134,HX$12,Caixa!$L$12:$L$5134,$C37)+SUMIFS(Banco!$M$12:$M$5000,Banco!$B$12:$B$5000,HX$12,Banco!$K$12:$K$5000,$C37))*-1</f>
        <v>0</v>
      </c>
      <c r="HY37" s="101">
        <f>(SUMIFS(Caixa!$N$12:$N$5134,Caixa!$B$12:$B$5134,HY$12,Caixa!$L$12:$L$5134,$C37)+SUMIFS(Banco!$M$12:$M$5000,Banco!$B$12:$B$5000,HY$12,Banco!$K$12:$K$5000,$C37))*-1</f>
        <v>0</v>
      </c>
      <c r="HZ37" s="101">
        <f>(SUMIFS(Caixa!$N$12:$N$5134,Caixa!$B$12:$B$5134,HZ$12,Caixa!$L$12:$L$5134,$C37)+SUMIFS(Banco!$M$12:$M$5000,Banco!$B$12:$B$5000,HZ$12,Banco!$K$12:$K$5000,$C37))*-1</f>
        <v>0</v>
      </c>
      <c r="IA37" s="101">
        <f>(SUMIFS(Caixa!$N$12:$N$5134,Caixa!$B$12:$B$5134,IA$12,Caixa!$L$12:$L$5134,$C37)+SUMIFS(Banco!$M$12:$M$5000,Banco!$B$12:$B$5000,IA$12,Banco!$K$12:$K$5000,$C37))*-1</f>
        <v>0</v>
      </c>
      <c r="IB37" s="101">
        <f>(SUMIFS(Caixa!$N$12:$N$5134,Caixa!$B$12:$B$5134,IB$12,Caixa!$L$12:$L$5134,$C37)+SUMIFS(Banco!$M$12:$M$5000,Banco!$B$12:$B$5000,IB$12,Banco!$K$12:$K$5000,$C37))*-1</f>
        <v>0</v>
      </c>
      <c r="IC37" s="101">
        <f>(SUMIFS(Caixa!$N$12:$N$5134,Caixa!$B$12:$B$5134,IC$12,Caixa!$L$12:$L$5134,$C37)+SUMIFS(Banco!$M$12:$M$5000,Banco!$B$12:$B$5000,IC$12,Banco!$K$12:$K$5000,$C37))*-1</f>
        <v>0</v>
      </c>
      <c r="ID37" s="101">
        <f>(SUMIFS(Caixa!$N$12:$N$5134,Caixa!$B$12:$B$5134,ID$12,Caixa!$L$12:$L$5134,$C37)+SUMIFS(Banco!$M$12:$M$5000,Banco!$B$12:$B$5000,ID$12,Banco!$K$12:$K$5000,$C37))*-1</f>
        <v>0</v>
      </c>
      <c r="IE37" s="101">
        <f>(SUMIFS(Caixa!$N$12:$N$5134,Caixa!$B$12:$B$5134,IE$12,Caixa!$L$12:$L$5134,$C37)+SUMIFS(Banco!$M$12:$M$5000,Banco!$B$12:$B$5000,IE$12,Banco!$K$12:$K$5000,$C37))*-1</f>
        <v>0</v>
      </c>
      <c r="IF37" s="101">
        <f>(SUMIFS(Caixa!$N$12:$N$5134,Caixa!$B$12:$B$5134,IF$12,Caixa!$L$12:$L$5134,$C37)+SUMIFS(Banco!$M$12:$M$5000,Banco!$B$12:$B$5000,IF$12,Banco!$K$12:$K$5000,$C37))*-1</f>
        <v>0</v>
      </c>
      <c r="IG37" s="101">
        <f>(SUMIFS(Caixa!$N$12:$N$5134,Caixa!$B$12:$B$5134,IG$12,Caixa!$L$12:$L$5134,$C37)+SUMIFS(Banco!$M$12:$M$5000,Banco!$B$12:$B$5000,IG$12,Banco!$K$12:$K$5000,$C37))*-1</f>
        <v>0</v>
      </c>
      <c r="IH37" s="101">
        <f>(SUMIFS(Caixa!$N$12:$N$5134,Caixa!$B$12:$B$5134,IH$12,Caixa!$L$12:$L$5134,$C37)+SUMIFS(Banco!$M$12:$M$5000,Banco!$B$12:$B$5000,IH$12,Banco!$K$12:$K$5000,$C37))*-1</f>
        <v>0</v>
      </c>
      <c r="II37" s="101">
        <f>(SUMIFS(Caixa!$N$12:$N$5134,Caixa!$B$12:$B$5134,II$12,Caixa!$L$12:$L$5134,$C37)+SUMIFS(Banco!$M$12:$M$5000,Banco!$B$12:$B$5000,II$12,Banco!$K$12:$K$5000,$C37))*-1</f>
        <v>0</v>
      </c>
      <c r="IJ37" s="101">
        <f>(SUMIFS(Caixa!$N$12:$N$5134,Caixa!$B$12:$B$5134,IJ$12,Caixa!$L$12:$L$5134,$C37)+SUMIFS(Banco!$M$12:$M$5000,Banco!$B$12:$B$5000,IJ$12,Banco!$K$12:$K$5000,$C37))*-1</f>
        <v>0</v>
      </c>
      <c r="IK37" s="101">
        <f>(SUMIFS(Caixa!$N$12:$N$5134,Caixa!$B$12:$B$5134,IK$12,Caixa!$L$12:$L$5134,$C37)+SUMIFS(Banco!$M$12:$M$5000,Banco!$B$12:$B$5000,IK$12,Banco!$K$12:$K$5000,$C37))*-1</f>
        <v>0</v>
      </c>
      <c r="IL37" s="101">
        <f>(SUMIFS(Caixa!$N$12:$N$5134,Caixa!$B$12:$B$5134,IL$12,Caixa!$L$12:$L$5134,$C37)+SUMIFS(Banco!$M$12:$M$5000,Banco!$B$12:$B$5000,IL$12,Banco!$K$12:$K$5000,$C37))*-1</f>
        <v>0</v>
      </c>
      <c r="IM37" s="101">
        <f>(SUMIFS(Caixa!$N$12:$N$5134,Caixa!$B$12:$B$5134,IM$12,Caixa!$L$12:$L$5134,$C37)+SUMIFS(Banco!$M$12:$M$5000,Banco!$B$12:$B$5000,IM$12,Banco!$K$12:$K$5000,$C37))*-1</f>
        <v>0</v>
      </c>
      <c r="IN37" s="101">
        <f>(SUMIFS(Caixa!$N$12:$N$5134,Caixa!$B$12:$B$5134,IN$12,Caixa!$L$12:$L$5134,$C37)+SUMIFS(Banco!$M$12:$M$5000,Banco!$B$12:$B$5000,IN$12,Banco!$K$12:$K$5000,$C37))*-1</f>
        <v>0</v>
      </c>
      <c r="IO37" s="101">
        <f>(SUMIFS(Caixa!$N$12:$N$5134,Caixa!$B$12:$B$5134,IO$12,Caixa!$L$12:$L$5134,$C37)+SUMIFS(Banco!$M$12:$M$5000,Banco!$B$12:$B$5000,IO$12,Banco!$K$12:$K$5000,$C37))*-1</f>
        <v>0</v>
      </c>
      <c r="IP37" s="101">
        <f>(SUMIFS(Caixa!$N$12:$N$5134,Caixa!$B$12:$B$5134,IP$12,Caixa!$L$12:$L$5134,$C37)+SUMIFS(Banco!$M$12:$M$5000,Banco!$B$12:$B$5000,IP$12,Banco!$K$12:$K$5000,$C37))*-1</f>
        <v>0</v>
      </c>
      <c r="IQ37" s="101">
        <f>(SUMIFS(Caixa!$N$12:$N$5134,Caixa!$B$12:$B$5134,IQ$12,Caixa!$L$12:$L$5134,$C37)+SUMIFS(Banco!$M$12:$M$5000,Banco!$B$12:$B$5000,IQ$12,Banco!$K$12:$K$5000,$C37))*-1</f>
        <v>0</v>
      </c>
      <c r="IR37" s="101">
        <f>(SUMIFS(Caixa!$N$12:$N$5134,Caixa!$B$12:$B$5134,IR$12,Caixa!$L$12:$L$5134,$C37)+SUMIFS(Banco!$M$12:$M$5000,Banco!$B$12:$B$5000,IR$12,Banco!$K$12:$K$5000,$C37))*-1</f>
        <v>0</v>
      </c>
      <c r="IS37" s="101">
        <f>(SUMIFS(Caixa!$N$12:$N$5134,Caixa!$B$12:$B$5134,IS$12,Caixa!$L$12:$L$5134,$C37)+SUMIFS(Banco!$M$12:$M$5000,Banco!$B$12:$B$5000,IS$12,Banco!$K$12:$K$5000,$C37))*-1</f>
        <v>0</v>
      </c>
      <c r="IT37" s="102">
        <f t="shared" si="342"/>
        <v>0</v>
      </c>
      <c r="IU37" s="101">
        <f>(SUMIFS(Caixa!$N$12:$N$5134,Caixa!$B$12:$B$5134,IU$12,Caixa!$L$12:$L$5134,$C37)+SUMIFS(Banco!$M$12:$M$5000,Banco!$B$12:$B$5000,IU$12,Banco!$K$12:$K$5000,$C37))*-1</f>
        <v>0</v>
      </c>
      <c r="IV37" s="101">
        <f>(SUMIFS(Caixa!$N$12:$N$5134,Caixa!$B$12:$B$5134,IV$12,Caixa!$L$12:$L$5134,$C37)+SUMIFS(Banco!$M$12:$M$5000,Banco!$B$12:$B$5000,IV$12,Banco!$K$12:$K$5000,$C37))*-1</f>
        <v>0</v>
      </c>
      <c r="IW37" s="101">
        <f>(SUMIFS(Caixa!$N$12:$N$5134,Caixa!$B$12:$B$5134,IW$12,Caixa!$L$12:$L$5134,$C37)+SUMIFS(Banco!$M$12:$M$5000,Banco!$B$12:$B$5000,IW$12,Banco!$K$12:$K$5000,$C37))*-1</f>
        <v>0</v>
      </c>
      <c r="IX37" s="101">
        <f>(SUMIFS(Caixa!$N$12:$N$5134,Caixa!$B$12:$B$5134,IX$12,Caixa!$L$12:$L$5134,$C37)+SUMIFS(Banco!$M$12:$M$5000,Banco!$B$12:$B$5000,IX$12,Banco!$K$12:$K$5000,$C37))*-1</f>
        <v>0</v>
      </c>
      <c r="IY37" s="101">
        <f>(SUMIFS(Caixa!$N$12:$N$5134,Caixa!$B$12:$B$5134,IY$12,Caixa!$L$12:$L$5134,$C37)+SUMIFS(Banco!$M$12:$M$5000,Banco!$B$12:$B$5000,IY$12,Banco!$K$12:$K$5000,$C37))*-1</f>
        <v>0</v>
      </c>
      <c r="IZ37" s="101">
        <f>(SUMIFS(Caixa!$N$12:$N$5134,Caixa!$B$12:$B$5134,IZ$12,Caixa!$L$12:$L$5134,$C37)+SUMIFS(Banco!$M$12:$M$5000,Banco!$B$12:$B$5000,IZ$12,Banco!$K$12:$K$5000,$C37))*-1</f>
        <v>0</v>
      </c>
      <c r="JA37" s="101">
        <f>(SUMIFS(Caixa!$N$12:$N$5134,Caixa!$B$12:$B$5134,JA$12,Caixa!$L$12:$L$5134,$C37)+SUMIFS(Banco!$M$12:$M$5000,Banco!$B$12:$B$5000,JA$12,Banco!$K$12:$K$5000,$C37))*-1</f>
        <v>0</v>
      </c>
      <c r="JB37" s="101">
        <f>(SUMIFS(Caixa!$N$12:$N$5134,Caixa!$B$12:$B$5134,JB$12,Caixa!$L$12:$L$5134,$C37)+SUMIFS(Banco!$M$12:$M$5000,Banco!$B$12:$B$5000,JB$12,Banco!$K$12:$K$5000,$C37))*-1</f>
        <v>0</v>
      </c>
      <c r="JC37" s="101">
        <f>(SUMIFS(Caixa!$N$12:$N$5134,Caixa!$B$12:$B$5134,JC$12,Caixa!$L$12:$L$5134,$C37)+SUMIFS(Banco!$M$12:$M$5000,Banco!$B$12:$B$5000,JC$12,Banco!$K$12:$K$5000,$C37))*-1</f>
        <v>0</v>
      </c>
      <c r="JD37" s="101">
        <f>(SUMIFS(Caixa!$N$12:$N$5134,Caixa!$B$12:$B$5134,JD$12,Caixa!$L$12:$L$5134,$C37)+SUMIFS(Banco!$M$12:$M$5000,Banco!$B$12:$B$5000,JD$12,Banco!$K$12:$K$5000,$C37))*-1</f>
        <v>0</v>
      </c>
      <c r="JE37" s="101">
        <f>(SUMIFS(Caixa!$N$12:$N$5134,Caixa!$B$12:$B$5134,JE$12,Caixa!$L$12:$L$5134,$C37)+SUMIFS(Banco!$M$12:$M$5000,Banco!$B$12:$B$5000,JE$12,Banco!$K$12:$K$5000,$C37))*-1</f>
        <v>0</v>
      </c>
      <c r="JF37" s="101">
        <f>(SUMIFS(Caixa!$N$12:$N$5134,Caixa!$B$12:$B$5134,JF$12,Caixa!$L$12:$L$5134,$C37)+SUMIFS(Banco!$M$12:$M$5000,Banco!$B$12:$B$5000,JF$12,Banco!$K$12:$K$5000,$C37))*-1</f>
        <v>0</v>
      </c>
      <c r="JG37" s="101">
        <f>(SUMIFS(Caixa!$N$12:$N$5134,Caixa!$B$12:$B$5134,JG$12,Caixa!$L$12:$L$5134,$C37)+SUMIFS(Banco!$M$12:$M$5000,Banco!$B$12:$B$5000,JG$12,Banco!$K$12:$K$5000,$C37))*-1</f>
        <v>0</v>
      </c>
      <c r="JH37" s="101">
        <f>(SUMIFS(Caixa!$N$12:$N$5134,Caixa!$B$12:$B$5134,JH$12,Caixa!$L$12:$L$5134,$C37)+SUMIFS(Banco!$M$12:$M$5000,Banco!$B$12:$B$5000,JH$12,Banco!$K$12:$K$5000,$C37))*-1</f>
        <v>0</v>
      </c>
      <c r="JI37" s="101">
        <f>(SUMIFS(Caixa!$N$12:$N$5134,Caixa!$B$12:$B$5134,JI$12,Caixa!$L$12:$L$5134,$C37)+SUMIFS(Banco!$M$12:$M$5000,Banco!$B$12:$B$5000,JI$12,Banco!$K$12:$K$5000,$C37))*-1</f>
        <v>0</v>
      </c>
      <c r="JJ37" s="101">
        <f>(SUMIFS(Caixa!$N$12:$N$5134,Caixa!$B$12:$B$5134,JJ$12,Caixa!$L$12:$L$5134,$C37)+SUMIFS(Banco!$M$12:$M$5000,Banco!$B$12:$B$5000,JJ$12,Banco!$K$12:$K$5000,$C37))*-1</f>
        <v>0</v>
      </c>
      <c r="JK37" s="101">
        <f>(SUMIFS(Caixa!$N$12:$N$5134,Caixa!$B$12:$B$5134,JK$12,Caixa!$L$12:$L$5134,$C37)+SUMIFS(Banco!$M$12:$M$5000,Banco!$B$12:$B$5000,JK$12,Banco!$K$12:$K$5000,$C37))*-1</f>
        <v>0</v>
      </c>
      <c r="JL37" s="101">
        <f>(SUMIFS(Caixa!$N$12:$N$5134,Caixa!$B$12:$B$5134,JL$12,Caixa!$L$12:$L$5134,$C37)+SUMIFS(Banco!$M$12:$M$5000,Banco!$B$12:$B$5000,JL$12,Banco!$K$12:$K$5000,$C37))*-1</f>
        <v>0</v>
      </c>
      <c r="JM37" s="101">
        <f>(SUMIFS(Caixa!$N$12:$N$5134,Caixa!$B$12:$B$5134,JM$12,Caixa!$L$12:$L$5134,$C37)+SUMIFS(Banco!$M$12:$M$5000,Banco!$B$12:$B$5000,JM$12,Banco!$K$12:$K$5000,$C37))*-1</f>
        <v>0</v>
      </c>
      <c r="JN37" s="101">
        <f>(SUMIFS(Caixa!$N$12:$N$5134,Caixa!$B$12:$B$5134,JN$12,Caixa!$L$12:$L$5134,$C37)+SUMIFS(Banco!$M$12:$M$5000,Banco!$B$12:$B$5000,JN$12,Banco!$K$12:$K$5000,$C37))*-1</f>
        <v>0</v>
      </c>
      <c r="JO37" s="101">
        <f>(SUMIFS(Caixa!$N$12:$N$5134,Caixa!$B$12:$B$5134,JO$12,Caixa!$L$12:$L$5134,$C37)+SUMIFS(Banco!$M$12:$M$5000,Banco!$B$12:$B$5000,JO$12,Banco!$K$12:$K$5000,$C37))*-1</f>
        <v>0</v>
      </c>
      <c r="JP37" s="101">
        <f>(SUMIFS(Caixa!$N$12:$N$5134,Caixa!$B$12:$B$5134,JP$12,Caixa!$L$12:$L$5134,$C37)+SUMIFS(Banco!$M$12:$M$5000,Banco!$B$12:$B$5000,JP$12,Banco!$K$12:$K$5000,$C37))*-1</f>
        <v>0</v>
      </c>
      <c r="JQ37" s="101">
        <f>(SUMIFS(Caixa!$N$12:$N$5134,Caixa!$B$12:$B$5134,JQ$12,Caixa!$L$12:$L$5134,$C37)+SUMIFS(Banco!$M$12:$M$5000,Banco!$B$12:$B$5000,JQ$12,Banco!$K$12:$K$5000,$C37))*-1</f>
        <v>0</v>
      </c>
      <c r="JR37" s="101">
        <f>(SUMIFS(Caixa!$N$12:$N$5134,Caixa!$B$12:$B$5134,JR$12,Caixa!$L$12:$L$5134,$C37)+SUMIFS(Banco!$M$12:$M$5000,Banco!$B$12:$B$5000,JR$12,Banco!$K$12:$K$5000,$C37))*-1</f>
        <v>0</v>
      </c>
      <c r="JS37" s="101">
        <f>(SUMIFS(Caixa!$N$12:$N$5134,Caixa!$B$12:$B$5134,JS$12,Caixa!$L$12:$L$5134,$C37)+SUMIFS(Banco!$M$12:$M$5000,Banco!$B$12:$B$5000,JS$12,Banco!$K$12:$K$5000,$C37))*-1</f>
        <v>0</v>
      </c>
      <c r="JT37" s="101">
        <f>(SUMIFS(Caixa!$N$12:$N$5134,Caixa!$B$12:$B$5134,JT$12,Caixa!$L$12:$L$5134,$C37)+SUMIFS(Banco!$M$12:$M$5000,Banco!$B$12:$B$5000,JT$12,Banco!$K$12:$K$5000,$C37))*-1</f>
        <v>0</v>
      </c>
      <c r="JU37" s="101">
        <f>(SUMIFS(Caixa!$N$12:$N$5134,Caixa!$B$12:$B$5134,JU$12,Caixa!$L$12:$L$5134,$C37)+SUMIFS(Banco!$M$12:$M$5000,Banco!$B$12:$B$5000,JU$12,Banco!$K$12:$K$5000,$C37))*-1</f>
        <v>0</v>
      </c>
      <c r="JV37" s="101">
        <f>(SUMIFS(Caixa!$N$12:$N$5134,Caixa!$B$12:$B$5134,JV$12,Caixa!$L$12:$L$5134,$C37)+SUMIFS(Banco!$M$12:$M$5000,Banco!$B$12:$B$5000,JV$12,Banco!$K$12:$K$5000,$C37))*-1</f>
        <v>0</v>
      </c>
      <c r="JW37" s="101">
        <f>(SUMIFS(Caixa!$N$12:$N$5134,Caixa!$B$12:$B$5134,JW$12,Caixa!$L$12:$L$5134,$C37)+SUMIFS(Banco!$M$12:$M$5000,Banco!$B$12:$B$5000,JW$12,Banco!$K$12:$K$5000,$C37))*-1</f>
        <v>0</v>
      </c>
      <c r="JX37" s="101">
        <f>(SUMIFS(Caixa!$N$12:$N$5134,Caixa!$B$12:$B$5134,JX$12,Caixa!$L$12:$L$5134,$C37)+SUMIFS(Banco!$M$12:$M$5000,Banco!$B$12:$B$5000,JX$12,Banco!$K$12:$K$5000,$C37))*-1</f>
        <v>0</v>
      </c>
      <c r="JY37" s="102">
        <f t="shared" si="336"/>
        <v>0</v>
      </c>
      <c r="JZ37" s="101">
        <f>(SUMIFS(Caixa!$N$12:$N$5134,Caixa!$B$12:$B$5134,JZ$12,Caixa!$L$12:$L$5134,$C37)+SUMIFS(Banco!$M$12:$M$5000,Banco!$B$12:$B$5000,JZ$12,Banco!$K$12:$K$5000,$C37))*-1</f>
        <v>0</v>
      </c>
      <c r="KA37" s="101">
        <f>(SUMIFS(Caixa!$N$12:$N$5134,Caixa!$B$12:$B$5134,KA$12,Caixa!$L$12:$L$5134,$C37)+SUMIFS(Banco!$M$12:$M$5000,Banco!$B$12:$B$5000,KA$12,Banco!$K$12:$K$5000,$C37))*-1</f>
        <v>0</v>
      </c>
      <c r="KB37" s="101">
        <f>(SUMIFS(Caixa!$N$12:$N$5134,Caixa!$B$12:$B$5134,KB$12,Caixa!$L$12:$L$5134,$C37)+SUMIFS(Banco!$M$12:$M$5000,Banco!$B$12:$B$5000,KB$12,Banco!$K$12:$K$5000,$C37))*-1</f>
        <v>0</v>
      </c>
      <c r="KC37" s="101">
        <f>(SUMIFS(Caixa!$N$12:$N$5134,Caixa!$B$12:$B$5134,KC$12,Caixa!$L$12:$L$5134,$C37)+SUMIFS(Banco!$M$12:$M$5000,Banco!$B$12:$B$5000,KC$12,Banco!$K$12:$K$5000,$C37))*-1</f>
        <v>0</v>
      </c>
      <c r="KD37" s="101">
        <f>(SUMIFS(Caixa!$N$12:$N$5134,Caixa!$B$12:$B$5134,KD$12,Caixa!$L$12:$L$5134,$C37)+SUMIFS(Banco!$M$12:$M$5000,Banco!$B$12:$B$5000,KD$12,Banco!$K$12:$K$5000,$C37))*-1</f>
        <v>0</v>
      </c>
      <c r="KE37" s="101">
        <f>(SUMIFS(Caixa!$N$12:$N$5134,Caixa!$B$12:$B$5134,KE$12,Caixa!$L$12:$L$5134,$C37)+SUMIFS(Banco!$M$12:$M$5000,Banco!$B$12:$B$5000,KE$12,Banco!$K$12:$K$5000,$C37))*-1</f>
        <v>0</v>
      </c>
      <c r="KF37" s="101">
        <f>(SUMIFS(Caixa!$N$12:$N$5134,Caixa!$B$12:$B$5134,KF$12,Caixa!$L$12:$L$5134,$C37)+SUMIFS(Banco!$M$12:$M$5000,Banco!$B$12:$B$5000,KF$12,Banco!$K$12:$K$5000,$C37))*-1</f>
        <v>0</v>
      </c>
      <c r="KG37" s="101">
        <f>(SUMIFS(Caixa!$N$12:$N$5134,Caixa!$B$12:$B$5134,KG$12,Caixa!$L$12:$L$5134,$C37)+SUMIFS(Banco!$M$12:$M$5000,Banco!$B$12:$B$5000,KG$12,Banco!$K$12:$K$5000,$C37))*-1</f>
        <v>0</v>
      </c>
      <c r="KH37" s="101">
        <f>(SUMIFS(Caixa!$N$12:$N$5134,Caixa!$B$12:$B$5134,KH$12,Caixa!$L$12:$L$5134,$C37)+SUMIFS(Banco!$M$12:$M$5000,Banco!$B$12:$B$5000,KH$12,Banco!$K$12:$K$5000,$C37))*-1</f>
        <v>0</v>
      </c>
      <c r="KI37" s="101">
        <f>(SUMIFS(Caixa!$N$12:$N$5134,Caixa!$B$12:$B$5134,KI$12,Caixa!$L$12:$L$5134,$C37)+SUMIFS(Banco!$M$12:$M$5000,Banco!$B$12:$B$5000,KI$12,Banco!$K$12:$K$5000,$C37))*-1</f>
        <v>0</v>
      </c>
      <c r="KJ37" s="101">
        <f>(SUMIFS(Caixa!$N$12:$N$5134,Caixa!$B$12:$B$5134,KJ$12,Caixa!$L$12:$L$5134,$C37)+SUMIFS(Banco!$M$12:$M$5000,Banco!$B$12:$B$5000,KJ$12,Banco!$K$12:$K$5000,$C37))*-1</f>
        <v>0</v>
      </c>
      <c r="KK37" s="101">
        <f>(SUMIFS(Caixa!$N$12:$N$5134,Caixa!$B$12:$B$5134,KK$12,Caixa!$L$12:$L$5134,$C37)+SUMIFS(Banco!$M$12:$M$5000,Banco!$B$12:$B$5000,KK$12,Banco!$K$12:$K$5000,$C37))*-1</f>
        <v>0</v>
      </c>
      <c r="KL37" s="101">
        <f>(SUMIFS(Caixa!$N$12:$N$5134,Caixa!$B$12:$B$5134,KL$12,Caixa!$L$12:$L$5134,$C37)+SUMIFS(Banco!$M$12:$M$5000,Banco!$B$12:$B$5000,KL$12,Banco!$K$12:$K$5000,$C37))*-1</f>
        <v>0</v>
      </c>
      <c r="KM37" s="101">
        <f>(SUMIFS(Caixa!$N$12:$N$5134,Caixa!$B$12:$B$5134,KM$12,Caixa!$L$12:$L$5134,$C37)+SUMIFS(Banco!$M$12:$M$5000,Banco!$B$12:$B$5000,KM$12,Banco!$K$12:$K$5000,$C37))*-1</f>
        <v>0</v>
      </c>
      <c r="KN37" s="101">
        <f>(SUMIFS(Caixa!$N$12:$N$5134,Caixa!$B$12:$B$5134,KN$12,Caixa!$L$12:$L$5134,$C37)+SUMIFS(Banco!$M$12:$M$5000,Banco!$B$12:$B$5000,KN$12,Banco!$K$12:$K$5000,$C37))*-1</f>
        <v>0</v>
      </c>
      <c r="KO37" s="101">
        <f>(SUMIFS(Caixa!$N$12:$N$5134,Caixa!$B$12:$B$5134,KO$12,Caixa!$L$12:$L$5134,$C37)+SUMIFS(Banco!$M$12:$M$5000,Banco!$B$12:$B$5000,KO$12,Banco!$K$12:$K$5000,$C37))*-1</f>
        <v>0</v>
      </c>
      <c r="KP37" s="101">
        <f>(SUMIFS(Caixa!$N$12:$N$5134,Caixa!$B$12:$B$5134,KP$12,Caixa!$L$12:$L$5134,$C37)+SUMIFS(Banco!$M$12:$M$5000,Banco!$B$12:$B$5000,KP$12,Banco!$K$12:$K$5000,$C37))*-1</f>
        <v>0</v>
      </c>
      <c r="KQ37" s="101">
        <f>(SUMIFS(Caixa!$N$12:$N$5134,Caixa!$B$12:$B$5134,KQ$12,Caixa!$L$12:$L$5134,$C37)+SUMIFS(Banco!$M$12:$M$5000,Banco!$B$12:$B$5000,KQ$12,Banco!$K$12:$K$5000,$C37))*-1</f>
        <v>0</v>
      </c>
      <c r="KR37" s="101">
        <f>(SUMIFS(Caixa!$N$12:$N$5134,Caixa!$B$12:$B$5134,KR$12,Caixa!$L$12:$L$5134,$C37)+SUMIFS(Banco!$M$12:$M$5000,Banco!$B$12:$B$5000,KR$12,Banco!$K$12:$K$5000,$C37))*-1</f>
        <v>0</v>
      </c>
      <c r="KS37" s="101">
        <f>(SUMIFS(Caixa!$N$12:$N$5134,Caixa!$B$12:$B$5134,KS$12,Caixa!$L$12:$L$5134,$C37)+SUMIFS(Banco!$M$12:$M$5000,Banco!$B$12:$B$5000,KS$12,Banco!$K$12:$K$5000,$C37))*-1</f>
        <v>0</v>
      </c>
      <c r="KT37" s="101">
        <f>(SUMIFS(Caixa!$N$12:$N$5134,Caixa!$B$12:$B$5134,KT$12,Caixa!$L$12:$L$5134,$C37)+SUMIFS(Banco!$M$12:$M$5000,Banco!$B$12:$B$5000,KT$12,Banco!$K$12:$K$5000,$C37))*-1</f>
        <v>0</v>
      </c>
      <c r="KU37" s="101">
        <f>(SUMIFS(Caixa!$N$12:$N$5134,Caixa!$B$12:$B$5134,KU$12,Caixa!$L$12:$L$5134,$C37)+SUMIFS(Banco!$M$12:$M$5000,Banco!$B$12:$B$5000,KU$12,Banco!$K$12:$K$5000,$C37))*-1</f>
        <v>0</v>
      </c>
      <c r="KV37" s="101">
        <f>(SUMIFS(Caixa!$N$12:$N$5134,Caixa!$B$12:$B$5134,KV$12,Caixa!$L$12:$L$5134,$C37)+SUMIFS(Banco!$M$12:$M$5000,Banco!$B$12:$B$5000,KV$12,Banco!$K$12:$K$5000,$C37))*-1</f>
        <v>0</v>
      </c>
      <c r="KW37" s="101">
        <f>(SUMIFS(Caixa!$N$12:$N$5134,Caixa!$B$12:$B$5134,KW$12,Caixa!$L$12:$L$5134,$C37)+SUMIFS(Banco!$M$12:$M$5000,Banco!$B$12:$B$5000,KW$12,Banco!$K$12:$K$5000,$C37))*-1</f>
        <v>0</v>
      </c>
      <c r="KX37" s="101">
        <f>(SUMIFS(Caixa!$N$12:$N$5134,Caixa!$B$12:$B$5134,KX$12,Caixa!$L$12:$L$5134,$C37)+SUMIFS(Banco!$M$12:$M$5000,Banco!$B$12:$B$5000,KX$12,Banco!$K$12:$K$5000,$C37))*-1</f>
        <v>0</v>
      </c>
      <c r="KY37" s="101">
        <f>(SUMIFS(Caixa!$N$12:$N$5134,Caixa!$B$12:$B$5134,KY$12,Caixa!$L$12:$L$5134,$C37)+SUMIFS(Banco!$M$12:$M$5000,Banco!$B$12:$B$5000,KY$12,Banco!$K$12:$K$5000,$C37))*-1</f>
        <v>0</v>
      </c>
      <c r="KZ37" s="101">
        <f>(SUMIFS(Caixa!$N$12:$N$5134,Caixa!$B$12:$B$5134,KZ$12,Caixa!$L$12:$L$5134,$C37)+SUMIFS(Banco!$M$12:$M$5000,Banco!$B$12:$B$5000,KZ$12,Banco!$K$12:$K$5000,$C37))*-1</f>
        <v>0</v>
      </c>
      <c r="LA37" s="101">
        <f>(SUMIFS(Caixa!$N$12:$N$5134,Caixa!$B$12:$B$5134,LA$12,Caixa!$L$12:$L$5134,$C37)+SUMIFS(Banco!$M$12:$M$5000,Banco!$B$12:$B$5000,LA$12,Banco!$K$12:$K$5000,$C37))*-1</f>
        <v>0</v>
      </c>
      <c r="LB37" s="101">
        <f>(SUMIFS(Caixa!$N$12:$N$5134,Caixa!$B$12:$B$5134,LB$12,Caixa!$L$12:$L$5134,$C37)+SUMIFS(Banco!$M$12:$M$5000,Banco!$B$12:$B$5000,LB$12,Banco!$K$12:$K$5000,$C37))*-1</f>
        <v>0</v>
      </c>
      <c r="LC37" s="101">
        <f>(SUMIFS(Caixa!$N$12:$N$5134,Caixa!$B$12:$B$5134,LC$12,Caixa!$L$12:$L$5134,$C37)+SUMIFS(Banco!$M$12:$M$5000,Banco!$B$12:$B$5000,LC$12,Banco!$K$12:$K$5000,$C37))*-1</f>
        <v>0</v>
      </c>
      <c r="LD37" s="101">
        <f>(SUMIFS(Caixa!$N$12:$N$5134,Caixa!$B$12:$B$5134,LD$12,Caixa!$L$12:$L$5134,$C37)+SUMIFS(Banco!$M$12:$M$5000,Banco!$B$12:$B$5000,LD$12,Banco!$K$12:$K$5000,$C37))*-1</f>
        <v>0</v>
      </c>
      <c r="LE37" s="102">
        <f t="shared" si="343"/>
        <v>0</v>
      </c>
      <c r="LF37" s="101">
        <f>(SUMIFS(Caixa!$N$12:$N$5134,Caixa!$B$12:$B$5134,LF$12,Caixa!$L$12:$L$5134,$C37)+SUMIFS(Banco!$M$12:$M$5000,Banco!$B$12:$B$5000,LF$12,Banco!$K$12:$K$5000,$C37))*-1</f>
        <v>0</v>
      </c>
      <c r="LG37" s="101">
        <f>(SUMIFS(Caixa!$N$12:$N$5134,Caixa!$B$12:$B$5134,LG$12,Caixa!$L$12:$L$5134,$C37)+SUMIFS(Banco!$M$12:$M$5000,Banco!$B$12:$B$5000,LG$12,Banco!$K$12:$K$5000,$C37))*-1</f>
        <v>0</v>
      </c>
      <c r="LH37" s="101">
        <f>(SUMIFS(Caixa!$N$12:$N$5134,Caixa!$B$12:$B$5134,LH$12,Caixa!$L$12:$L$5134,$C37)+SUMIFS(Banco!$M$12:$M$5000,Banco!$B$12:$B$5000,LH$12,Banco!$K$12:$K$5000,$C37))*-1</f>
        <v>0</v>
      </c>
      <c r="LI37" s="101">
        <f>(SUMIFS(Caixa!$N$12:$N$5134,Caixa!$B$12:$B$5134,LI$12,Caixa!$L$12:$L$5134,$C37)+SUMIFS(Banco!$M$12:$M$5000,Banco!$B$12:$B$5000,LI$12,Banco!$K$12:$K$5000,$C37))*-1</f>
        <v>0</v>
      </c>
      <c r="LJ37" s="101">
        <f>(SUMIFS(Caixa!$N$12:$N$5134,Caixa!$B$12:$B$5134,LJ$12,Caixa!$L$12:$L$5134,$C37)+SUMIFS(Banco!$M$12:$M$5000,Banco!$B$12:$B$5000,LJ$12,Banco!$K$12:$K$5000,$C37))*-1</f>
        <v>0</v>
      </c>
      <c r="LK37" s="101">
        <f>(SUMIFS(Caixa!$N$12:$N$5134,Caixa!$B$12:$B$5134,LK$12,Caixa!$L$12:$L$5134,$C37)+SUMIFS(Banco!$M$12:$M$5000,Banco!$B$12:$B$5000,LK$12,Banco!$K$12:$K$5000,$C37))*-1</f>
        <v>0</v>
      </c>
      <c r="LL37" s="101">
        <f>(SUMIFS(Caixa!$N$12:$N$5134,Caixa!$B$12:$B$5134,LL$12,Caixa!$L$12:$L$5134,$C37)+SUMIFS(Banco!$M$12:$M$5000,Banco!$B$12:$B$5000,LL$12,Banco!$K$12:$K$5000,$C37))*-1</f>
        <v>0</v>
      </c>
      <c r="LM37" s="101">
        <f>(SUMIFS(Caixa!$N$12:$N$5134,Caixa!$B$12:$B$5134,LM$12,Caixa!$L$12:$L$5134,$C37)+SUMIFS(Banco!$M$12:$M$5000,Banco!$B$12:$B$5000,LM$12,Banco!$K$12:$K$5000,$C37))*-1</f>
        <v>0</v>
      </c>
      <c r="LN37" s="101">
        <f>(SUMIFS(Caixa!$N$12:$N$5134,Caixa!$B$12:$B$5134,LN$12,Caixa!$L$12:$L$5134,$C37)+SUMIFS(Banco!$M$12:$M$5000,Banco!$B$12:$B$5000,LN$12,Banco!$K$12:$K$5000,$C37))*-1</f>
        <v>0</v>
      </c>
      <c r="LO37" s="101">
        <f>(SUMIFS(Caixa!$N$12:$N$5134,Caixa!$B$12:$B$5134,LO$12,Caixa!$L$12:$L$5134,$C37)+SUMIFS(Banco!$M$12:$M$5000,Banco!$B$12:$B$5000,LO$12,Banco!$K$12:$K$5000,$C37))*-1</f>
        <v>0</v>
      </c>
      <c r="LP37" s="101">
        <f>(SUMIFS(Caixa!$N$12:$N$5134,Caixa!$B$12:$B$5134,LP$12,Caixa!$L$12:$L$5134,$C37)+SUMIFS(Banco!$M$12:$M$5000,Banco!$B$12:$B$5000,LP$12,Banco!$K$12:$K$5000,$C37))*-1</f>
        <v>0</v>
      </c>
      <c r="LQ37" s="101">
        <f>(SUMIFS(Caixa!$N$12:$N$5134,Caixa!$B$12:$B$5134,LQ$12,Caixa!$L$12:$L$5134,$C37)+SUMIFS(Banco!$M$12:$M$5000,Banco!$B$12:$B$5000,LQ$12,Banco!$K$12:$K$5000,$C37))*-1</f>
        <v>0</v>
      </c>
      <c r="LR37" s="101">
        <f>(SUMIFS(Caixa!$N$12:$N$5134,Caixa!$B$12:$B$5134,LR$12,Caixa!$L$12:$L$5134,$C37)+SUMIFS(Banco!$M$12:$M$5000,Banco!$B$12:$B$5000,LR$12,Banco!$K$12:$K$5000,$C37))*-1</f>
        <v>0</v>
      </c>
      <c r="LS37" s="101">
        <f>(SUMIFS(Caixa!$N$12:$N$5134,Caixa!$B$12:$B$5134,LS$12,Caixa!$L$12:$L$5134,$C37)+SUMIFS(Banco!$M$12:$M$5000,Banco!$B$12:$B$5000,LS$12,Banco!$K$12:$K$5000,$C37))*-1</f>
        <v>0</v>
      </c>
      <c r="LT37" s="101">
        <f>(SUMIFS(Caixa!$N$12:$N$5134,Caixa!$B$12:$B$5134,LT$12,Caixa!$L$12:$L$5134,$C37)+SUMIFS(Banco!$M$12:$M$5000,Banco!$B$12:$B$5000,LT$12,Banco!$K$12:$K$5000,$C37))*-1</f>
        <v>0</v>
      </c>
      <c r="LU37" s="101">
        <f>(SUMIFS(Caixa!$N$12:$N$5134,Caixa!$B$12:$B$5134,LU$12,Caixa!$L$12:$L$5134,$C37)+SUMIFS(Banco!$M$12:$M$5000,Banco!$B$12:$B$5000,LU$12,Banco!$K$12:$K$5000,$C37))*-1</f>
        <v>0</v>
      </c>
      <c r="LV37" s="101">
        <f>(SUMIFS(Caixa!$N$12:$N$5134,Caixa!$B$12:$B$5134,LV$12,Caixa!$L$12:$L$5134,$C37)+SUMIFS(Banco!$M$12:$M$5000,Banco!$B$12:$B$5000,LV$12,Banco!$K$12:$K$5000,$C37))*-1</f>
        <v>0</v>
      </c>
      <c r="LW37" s="101">
        <f>(SUMIFS(Caixa!$N$12:$N$5134,Caixa!$B$12:$B$5134,LW$12,Caixa!$L$12:$L$5134,$C37)+SUMIFS(Banco!$M$12:$M$5000,Banco!$B$12:$B$5000,LW$12,Banco!$K$12:$K$5000,$C37))*-1</f>
        <v>0</v>
      </c>
      <c r="LX37" s="101">
        <f>(SUMIFS(Caixa!$N$12:$N$5134,Caixa!$B$12:$B$5134,LX$12,Caixa!$L$12:$L$5134,$C37)+SUMIFS(Banco!$M$12:$M$5000,Banco!$B$12:$B$5000,LX$12,Banco!$K$12:$K$5000,$C37))*-1</f>
        <v>0</v>
      </c>
      <c r="LY37" s="101">
        <f>(SUMIFS(Caixa!$N$12:$N$5134,Caixa!$B$12:$B$5134,LY$12,Caixa!$L$12:$L$5134,$C37)+SUMIFS(Banco!$M$12:$M$5000,Banco!$B$12:$B$5000,LY$12,Banco!$K$12:$K$5000,$C37))*-1</f>
        <v>0</v>
      </c>
      <c r="LZ37" s="101">
        <f>(SUMIFS(Caixa!$N$12:$N$5134,Caixa!$B$12:$B$5134,LZ$12,Caixa!$L$12:$L$5134,$C37)+SUMIFS(Banco!$M$12:$M$5000,Banco!$B$12:$B$5000,LZ$12,Banco!$K$12:$K$5000,$C37))*-1</f>
        <v>0</v>
      </c>
      <c r="MA37" s="101">
        <f>(SUMIFS(Caixa!$N$12:$N$5134,Caixa!$B$12:$B$5134,MA$12,Caixa!$L$12:$L$5134,$C37)+SUMIFS(Banco!$M$12:$M$5000,Banco!$B$12:$B$5000,MA$12,Banco!$K$12:$K$5000,$C37))*-1</f>
        <v>0</v>
      </c>
      <c r="MB37" s="101">
        <f>(SUMIFS(Caixa!$N$12:$N$5134,Caixa!$B$12:$B$5134,MB$12,Caixa!$L$12:$L$5134,$C37)+SUMIFS(Banco!$M$12:$M$5000,Banco!$B$12:$B$5000,MB$12,Banco!$K$12:$K$5000,$C37))*-1</f>
        <v>0</v>
      </c>
      <c r="MC37" s="101">
        <f>(SUMIFS(Caixa!$N$12:$N$5134,Caixa!$B$12:$B$5134,MC$12,Caixa!$L$12:$L$5134,$C37)+SUMIFS(Banco!$M$12:$M$5000,Banco!$B$12:$B$5000,MC$12,Banco!$K$12:$K$5000,$C37))*-1</f>
        <v>0</v>
      </c>
      <c r="MD37" s="101">
        <f>(SUMIFS(Caixa!$N$12:$N$5134,Caixa!$B$12:$B$5134,MD$12,Caixa!$L$12:$L$5134,$C37)+SUMIFS(Banco!$M$12:$M$5000,Banco!$B$12:$B$5000,MD$12,Banco!$K$12:$K$5000,$C37))*-1</f>
        <v>0</v>
      </c>
      <c r="ME37" s="101">
        <f>(SUMIFS(Caixa!$N$12:$N$5134,Caixa!$B$12:$B$5134,ME$12,Caixa!$L$12:$L$5134,$C37)+SUMIFS(Banco!$M$12:$M$5000,Banco!$B$12:$B$5000,ME$12,Banco!$K$12:$K$5000,$C37))*-1</f>
        <v>0</v>
      </c>
      <c r="MF37" s="101">
        <f>(SUMIFS(Caixa!$N$12:$N$5134,Caixa!$B$12:$B$5134,MF$12,Caixa!$L$12:$L$5134,$C37)+SUMIFS(Banco!$M$12:$M$5000,Banco!$B$12:$B$5000,MF$12,Banco!$K$12:$K$5000,$C37))*-1</f>
        <v>0</v>
      </c>
      <c r="MG37" s="101">
        <f>(SUMIFS(Caixa!$N$12:$N$5134,Caixa!$B$12:$B$5134,MG$12,Caixa!$L$12:$L$5134,$C37)+SUMIFS(Banco!$M$12:$M$5000,Banco!$B$12:$B$5000,MG$12,Banco!$K$12:$K$5000,$C37))*-1</f>
        <v>0</v>
      </c>
      <c r="MH37" s="101">
        <f>(SUMIFS(Caixa!$N$12:$N$5134,Caixa!$B$12:$B$5134,MH$12,Caixa!$L$12:$L$5134,$C37)+SUMIFS(Banco!$M$12:$M$5000,Banco!$B$12:$B$5000,MH$12,Banco!$K$12:$K$5000,$C37))*-1</f>
        <v>0</v>
      </c>
      <c r="MI37" s="101">
        <f>(SUMIFS(Caixa!$N$12:$N$5134,Caixa!$B$12:$B$5134,MI$12,Caixa!$L$12:$L$5134,$C37)+SUMIFS(Banco!$M$12:$M$5000,Banco!$B$12:$B$5000,MI$12,Banco!$K$12:$K$5000,$C37))*-1</f>
        <v>0</v>
      </c>
      <c r="MJ37" s="102">
        <f t="shared" si="337"/>
        <v>0</v>
      </c>
      <c r="MK37" s="101">
        <f>(SUMIFS(Caixa!$N$12:$N$5134,Caixa!$B$12:$B$5134,MK$12,Caixa!$L$12:$L$5134,$C37)+SUMIFS(Banco!$M$12:$M$5000,Banco!$B$12:$B$5000,MK$12,Banco!$K$12:$K$5000,$C37))*-1</f>
        <v>0</v>
      </c>
      <c r="ML37" s="101">
        <f>(SUMIFS(Caixa!$N$12:$N$5134,Caixa!$B$12:$B$5134,ML$12,Caixa!$L$12:$L$5134,$C37)+SUMIFS(Banco!$M$12:$M$5000,Banco!$B$12:$B$5000,ML$12,Banco!$K$12:$K$5000,$C37))*-1</f>
        <v>0</v>
      </c>
      <c r="MM37" s="101">
        <f>(SUMIFS(Caixa!$N$12:$N$5134,Caixa!$B$12:$B$5134,MM$12,Caixa!$L$12:$L$5134,$C37)+SUMIFS(Banco!$M$12:$M$5000,Banco!$B$12:$B$5000,MM$12,Banco!$K$12:$K$5000,$C37))*-1</f>
        <v>0</v>
      </c>
      <c r="MN37" s="101">
        <f>(SUMIFS(Caixa!$N$12:$N$5134,Caixa!$B$12:$B$5134,MN$12,Caixa!$L$12:$L$5134,$C37)+SUMIFS(Banco!$M$12:$M$5000,Banco!$B$12:$B$5000,MN$12,Banco!$K$12:$K$5000,$C37))*-1</f>
        <v>0</v>
      </c>
      <c r="MO37" s="101">
        <f>(SUMIFS(Caixa!$N$12:$N$5134,Caixa!$B$12:$B$5134,MO$12,Caixa!$L$12:$L$5134,$C37)+SUMIFS(Banco!$M$12:$M$5000,Banco!$B$12:$B$5000,MO$12,Banco!$K$12:$K$5000,$C37))*-1</f>
        <v>0</v>
      </c>
      <c r="MP37" s="101">
        <f>(SUMIFS(Caixa!$N$12:$N$5134,Caixa!$B$12:$B$5134,MP$12,Caixa!$L$12:$L$5134,$C37)+SUMIFS(Banco!$M$12:$M$5000,Banco!$B$12:$B$5000,MP$12,Banco!$K$12:$K$5000,$C37))*-1</f>
        <v>0</v>
      </c>
      <c r="MQ37" s="101">
        <f>(SUMIFS(Caixa!$N$12:$N$5134,Caixa!$B$12:$B$5134,MQ$12,Caixa!$L$12:$L$5134,$C37)+SUMIFS(Banco!$M$12:$M$5000,Banco!$B$12:$B$5000,MQ$12,Banco!$K$12:$K$5000,$C37))*-1</f>
        <v>0</v>
      </c>
      <c r="MR37" s="101">
        <f>(SUMIFS(Caixa!$N$12:$N$5134,Caixa!$B$12:$B$5134,MR$12,Caixa!$L$12:$L$5134,$C37)+SUMIFS(Banco!$M$12:$M$5000,Banco!$B$12:$B$5000,MR$12,Banco!$K$12:$K$5000,$C37))*-1</f>
        <v>0</v>
      </c>
      <c r="MS37" s="101">
        <f>(SUMIFS(Caixa!$N$12:$N$5134,Caixa!$B$12:$B$5134,MS$12,Caixa!$L$12:$L$5134,$C37)+SUMIFS(Banco!$M$12:$M$5000,Banco!$B$12:$B$5000,MS$12,Banco!$K$12:$K$5000,$C37))*-1</f>
        <v>0</v>
      </c>
      <c r="MT37" s="101">
        <f>(SUMIFS(Caixa!$N$12:$N$5134,Caixa!$B$12:$B$5134,MT$12,Caixa!$L$12:$L$5134,$C37)+SUMIFS(Banco!$M$12:$M$5000,Banco!$B$12:$B$5000,MT$12,Banco!$K$12:$K$5000,$C37))*-1</f>
        <v>0</v>
      </c>
      <c r="MU37" s="101">
        <f>(SUMIFS(Caixa!$N$12:$N$5134,Caixa!$B$12:$B$5134,MU$12,Caixa!$L$12:$L$5134,$C37)+SUMIFS(Banco!$M$12:$M$5000,Banco!$B$12:$B$5000,MU$12,Banco!$K$12:$K$5000,$C37))*-1</f>
        <v>0</v>
      </c>
      <c r="MV37" s="101">
        <f>(SUMIFS(Caixa!$N$12:$N$5134,Caixa!$B$12:$B$5134,MV$12,Caixa!$L$12:$L$5134,$C37)+SUMIFS(Banco!$M$12:$M$5000,Banco!$B$12:$B$5000,MV$12,Banco!$K$12:$K$5000,$C37))*-1</f>
        <v>0</v>
      </c>
      <c r="MW37" s="101">
        <f>(SUMIFS(Caixa!$N$12:$N$5134,Caixa!$B$12:$B$5134,MW$12,Caixa!$L$12:$L$5134,$C37)+SUMIFS(Banco!$M$12:$M$5000,Banco!$B$12:$B$5000,MW$12,Banco!$K$12:$K$5000,$C37))*-1</f>
        <v>0</v>
      </c>
      <c r="MX37" s="101">
        <f>(SUMIFS(Caixa!$N$12:$N$5134,Caixa!$B$12:$B$5134,MX$12,Caixa!$L$12:$L$5134,$C37)+SUMIFS(Banco!$M$12:$M$5000,Banco!$B$12:$B$5000,MX$12,Banco!$K$12:$K$5000,$C37))*-1</f>
        <v>0</v>
      </c>
      <c r="MY37" s="101">
        <f>(SUMIFS(Caixa!$N$12:$N$5134,Caixa!$B$12:$B$5134,MY$12,Caixa!$L$12:$L$5134,$C37)+SUMIFS(Banco!$M$12:$M$5000,Banco!$B$12:$B$5000,MY$12,Banco!$K$12:$K$5000,$C37))*-1</f>
        <v>0</v>
      </c>
      <c r="MZ37" s="101">
        <f>(SUMIFS(Caixa!$N$12:$N$5134,Caixa!$B$12:$B$5134,MZ$12,Caixa!$L$12:$L$5134,$C37)+SUMIFS(Banco!$M$12:$M$5000,Banco!$B$12:$B$5000,MZ$12,Banco!$K$12:$K$5000,$C37))*-1</f>
        <v>0</v>
      </c>
      <c r="NA37" s="101">
        <f>(SUMIFS(Caixa!$N$12:$N$5134,Caixa!$B$12:$B$5134,NA$12,Caixa!$L$12:$L$5134,$C37)+SUMIFS(Banco!$M$12:$M$5000,Banco!$B$12:$B$5000,NA$12,Banco!$K$12:$K$5000,$C37))*-1</f>
        <v>0</v>
      </c>
      <c r="NB37" s="101">
        <f>(SUMIFS(Caixa!$N$12:$N$5134,Caixa!$B$12:$B$5134,NB$12,Caixa!$L$12:$L$5134,$C37)+SUMIFS(Banco!$M$12:$M$5000,Banco!$B$12:$B$5000,NB$12,Banco!$K$12:$K$5000,$C37))*-1</f>
        <v>0</v>
      </c>
      <c r="NC37" s="101">
        <f>(SUMIFS(Caixa!$N$12:$N$5134,Caixa!$B$12:$B$5134,NC$12,Caixa!$L$12:$L$5134,$C37)+SUMIFS(Banco!$M$12:$M$5000,Banco!$B$12:$B$5000,NC$12,Banco!$K$12:$K$5000,$C37))*-1</f>
        <v>0</v>
      </c>
      <c r="ND37" s="101">
        <f>(SUMIFS(Caixa!$N$12:$N$5134,Caixa!$B$12:$B$5134,ND$12,Caixa!$L$12:$L$5134,$C37)+SUMIFS(Banco!$M$12:$M$5000,Banco!$B$12:$B$5000,ND$12,Banco!$K$12:$K$5000,$C37))*-1</f>
        <v>0</v>
      </c>
      <c r="NE37" s="101">
        <f>(SUMIFS(Caixa!$N$12:$N$5134,Caixa!$B$12:$B$5134,NE$12,Caixa!$L$12:$L$5134,$C37)+SUMIFS(Banco!$M$12:$M$5000,Banco!$B$12:$B$5000,NE$12,Banco!$K$12:$K$5000,$C37))*-1</f>
        <v>0</v>
      </c>
      <c r="NF37" s="101">
        <f>(SUMIFS(Caixa!$N$12:$N$5134,Caixa!$B$12:$B$5134,NF$12,Caixa!$L$12:$L$5134,$C37)+SUMIFS(Banco!$M$12:$M$5000,Banco!$B$12:$B$5000,NF$12,Banco!$K$12:$K$5000,$C37))*-1</f>
        <v>0</v>
      </c>
      <c r="NG37" s="101">
        <f>(SUMIFS(Caixa!$N$12:$N$5134,Caixa!$B$12:$B$5134,NG$12,Caixa!$L$12:$L$5134,$C37)+SUMIFS(Banco!$M$12:$M$5000,Banco!$B$12:$B$5000,NG$12,Banco!$K$12:$K$5000,$C37))*-1</f>
        <v>0</v>
      </c>
      <c r="NH37" s="101">
        <f>(SUMIFS(Caixa!$N$12:$N$5134,Caixa!$B$12:$B$5134,NH$12,Caixa!$L$12:$L$5134,$C37)+SUMIFS(Banco!$M$12:$M$5000,Banco!$B$12:$B$5000,NH$12,Banco!$K$12:$K$5000,$C37))*-1</f>
        <v>0</v>
      </c>
      <c r="NI37" s="101">
        <f>(SUMIFS(Caixa!$N$12:$N$5134,Caixa!$B$12:$B$5134,NI$12,Caixa!$L$12:$L$5134,$C37)+SUMIFS(Banco!$M$12:$M$5000,Banco!$B$12:$B$5000,NI$12,Banco!$K$12:$K$5000,$C37))*-1</f>
        <v>0</v>
      </c>
      <c r="NJ37" s="101">
        <f>(SUMIFS(Caixa!$N$12:$N$5134,Caixa!$B$12:$B$5134,NJ$12,Caixa!$L$12:$L$5134,$C37)+SUMIFS(Banco!$M$12:$M$5000,Banco!$B$12:$B$5000,NJ$12,Banco!$K$12:$K$5000,$C37))*-1</f>
        <v>0</v>
      </c>
      <c r="NK37" s="101">
        <f>(SUMIFS(Caixa!$N$12:$N$5134,Caixa!$B$12:$B$5134,NK$12,Caixa!$L$12:$L$5134,$C37)+SUMIFS(Banco!$M$12:$M$5000,Banco!$B$12:$B$5000,NK$12,Banco!$K$12:$K$5000,$C37))*-1</f>
        <v>0</v>
      </c>
      <c r="NL37" s="101">
        <f>(SUMIFS(Caixa!$N$12:$N$5134,Caixa!$B$12:$B$5134,NL$12,Caixa!$L$12:$L$5134,$C37)+SUMIFS(Banco!$M$12:$M$5000,Banco!$B$12:$B$5000,NL$12,Banco!$K$12:$K$5000,$C37))*-1</f>
        <v>0</v>
      </c>
      <c r="NM37" s="101">
        <f>(SUMIFS(Caixa!$N$12:$N$5134,Caixa!$B$12:$B$5134,NM$12,Caixa!$L$12:$L$5134,$C37)+SUMIFS(Banco!$M$12:$M$5000,Banco!$B$12:$B$5000,NM$12,Banco!$K$12:$K$5000,$C37))*-1</f>
        <v>0</v>
      </c>
      <c r="NN37" s="101">
        <f>(SUMIFS(Caixa!$N$12:$N$5134,Caixa!$B$12:$B$5134,NN$12,Caixa!$L$12:$L$5134,$C37)+SUMIFS(Banco!$M$12:$M$5000,Banco!$B$12:$B$5000,NN$12,Banco!$K$12:$K$5000,$C37))*-1</f>
        <v>0</v>
      </c>
      <c r="NO37" s="101">
        <f>(SUMIFS(Caixa!$N$12:$N$5134,Caixa!$B$12:$B$5134,NO$12,Caixa!$L$12:$L$5134,$C37)+SUMIFS(Banco!$M$12:$M$5000,Banco!$B$12:$B$5000,NO$12,Banco!$K$12:$K$5000,$C37))*-1</f>
        <v>0</v>
      </c>
      <c r="NP37" s="102">
        <f t="shared" si="344"/>
        <v>0</v>
      </c>
    </row>
    <row r="38" spans="2:380" hidden="1" outlineLevel="1" x14ac:dyDescent="0.2">
      <c r="B38" s="100" t="str">
        <f>VLOOKUP(C38,Tabela2[[#All],[Cd e desc cta Financeira]:[Tipo]],4,FALSE)</f>
        <v>Gastos Fixos</v>
      </c>
      <c r="C38" s="100" t="s">
        <v>206</v>
      </c>
      <c r="D38" s="101">
        <f>(SUMIFS(Caixa!$N$12:$N$5134,Caixa!$B$12:$B$5134,D$12,Caixa!$L$12:$L$5134,$C38)+SUMIFS(Banco!$M$12:$M$5000,Banco!$B$12:$B$5000,D$12,Banco!$K$12:$K$5000,$C38))*-1</f>
        <v>0</v>
      </c>
      <c r="E38" s="101">
        <f>(SUMIFS(Caixa!$N$12:$N$5134,Caixa!$B$12:$B$5134,E$12,Caixa!$L$12:$L$5134,$C38)+SUMIFS(Banco!$M$12:$M$5000,Banco!$B$12:$B$5000,E$12,Banco!$K$12:$K$5000,$C38))*-1</f>
        <v>0</v>
      </c>
      <c r="F38" s="101">
        <f>(SUMIFS(Caixa!$N$12:$N$5134,Caixa!$B$12:$B$5134,F$12,Caixa!$L$12:$L$5134,$C38)+SUMIFS(Banco!$M$12:$M$5000,Banco!$B$12:$B$5000,F$12,Banco!$K$12:$K$5000,$C38))*-1</f>
        <v>0</v>
      </c>
      <c r="G38" s="101">
        <f>(SUMIFS(Caixa!$N$12:$N$5134,Caixa!$B$12:$B$5134,G$12,Caixa!$L$12:$L$5134,$C38)+SUMIFS(Banco!$M$12:$M$5000,Banco!$B$12:$B$5000,G$12,Banco!$K$12:$K$5000,$C38))*-1</f>
        <v>0</v>
      </c>
      <c r="H38" s="101">
        <f>(SUMIFS(Caixa!$N$12:$N$5134,Caixa!$B$12:$B$5134,H$12,Caixa!$L$12:$L$5134,$C38)+SUMIFS(Banco!$M$12:$M$5000,Banco!$B$12:$B$5000,H$12,Banco!$K$12:$K$5000,$C38))*-1</f>
        <v>0</v>
      </c>
      <c r="I38" s="101">
        <f>(SUMIFS(Caixa!$N$12:$N$5134,Caixa!$B$12:$B$5134,I$12,Caixa!$L$12:$L$5134,$C38)+SUMIFS(Banco!$M$12:$M$5000,Banco!$B$12:$B$5000,I$12,Banco!$K$12:$K$5000,$C38))*-1</f>
        <v>0</v>
      </c>
      <c r="J38" s="101">
        <f>(SUMIFS(Caixa!$N$12:$N$5134,Caixa!$B$12:$B$5134,J$12,Caixa!$L$12:$L$5134,$C38)+SUMIFS(Banco!$M$12:$M$5000,Banco!$B$12:$B$5000,J$12,Banco!$K$12:$K$5000,$C38))*-1</f>
        <v>0</v>
      </c>
      <c r="K38" s="101">
        <f>(SUMIFS(Caixa!$N$12:$N$5134,Caixa!$B$12:$B$5134,K$12,Caixa!$L$12:$L$5134,$C38)+SUMIFS(Banco!$M$12:$M$5000,Banco!$B$12:$B$5000,K$12,Banco!$K$12:$K$5000,$C38))*-1</f>
        <v>0</v>
      </c>
      <c r="L38" s="101">
        <f>(SUMIFS(Caixa!$N$12:$N$5134,Caixa!$B$12:$B$5134,L$12,Caixa!$L$12:$L$5134,$C38)+SUMIFS(Banco!$M$12:$M$5000,Banco!$B$12:$B$5000,L$12,Banco!$K$12:$K$5000,$C38))*-1</f>
        <v>0</v>
      </c>
      <c r="M38" s="101">
        <f>(SUMIFS(Caixa!$N$12:$N$5134,Caixa!$B$12:$B$5134,M$12,Caixa!$L$12:$L$5134,$C38)+SUMIFS(Banco!$M$12:$M$5000,Banco!$B$12:$B$5000,M$12,Banco!$K$12:$K$5000,$C38))*-1</f>
        <v>0</v>
      </c>
      <c r="N38" s="101">
        <f>(SUMIFS(Caixa!$N$12:$N$5134,Caixa!$B$12:$B$5134,N$12,Caixa!$L$12:$L$5134,$C38)+SUMIFS(Banco!$M$12:$M$5000,Banco!$B$12:$B$5000,N$12,Banco!$K$12:$K$5000,$C38))*-1</f>
        <v>0</v>
      </c>
      <c r="O38" s="101">
        <f>(SUMIFS(Caixa!$N$12:$N$5134,Caixa!$B$12:$B$5134,O$12,Caixa!$L$12:$L$5134,$C38)+SUMIFS(Banco!$M$12:$M$5000,Banco!$B$12:$B$5000,O$12,Banco!$K$12:$K$5000,$C38))*-1</f>
        <v>0</v>
      </c>
      <c r="P38" s="101">
        <f>(SUMIFS(Caixa!$N$12:$N$5134,Caixa!$B$12:$B$5134,P$12,Caixa!$L$12:$L$5134,$C38)+SUMIFS(Banco!$M$12:$M$5000,Banco!$B$12:$B$5000,P$12,Banco!$K$12:$K$5000,$C38))*-1</f>
        <v>0</v>
      </c>
      <c r="Q38" s="101">
        <f>(SUMIFS(Caixa!$N$12:$N$5134,Caixa!$B$12:$B$5134,Q$12,Caixa!$L$12:$L$5134,$C38)+SUMIFS(Banco!$M$12:$M$5000,Banco!$B$12:$B$5000,Q$12,Banco!$K$12:$K$5000,$C38))*-1</f>
        <v>0</v>
      </c>
      <c r="R38" s="101">
        <f>(SUMIFS(Caixa!$N$12:$N$5134,Caixa!$B$12:$B$5134,R$12,Caixa!$L$12:$L$5134,$C38)+SUMIFS(Banco!$M$12:$M$5000,Banco!$B$12:$B$5000,R$12,Banco!$K$12:$K$5000,$C38))*-1</f>
        <v>0</v>
      </c>
      <c r="S38" s="101">
        <f>(SUMIFS(Caixa!$N$12:$N$5134,Caixa!$B$12:$B$5134,S$12,Caixa!$L$12:$L$5134,$C38)+SUMIFS(Banco!$M$12:$M$5000,Banco!$B$12:$B$5000,S$12,Banco!$K$12:$K$5000,$C38))*-1</f>
        <v>0</v>
      </c>
      <c r="T38" s="101">
        <f>(SUMIFS(Caixa!$N$12:$N$5134,Caixa!$B$12:$B$5134,T$12,Caixa!$L$12:$L$5134,$C38)+SUMIFS(Banco!$M$12:$M$5000,Banco!$B$12:$B$5000,T$12,Banco!$K$12:$K$5000,$C38))*-1</f>
        <v>0</v>
      </c>
      <c r="U38" s="101">
        <f>(SUMIFS(Caixa!$N$12:$N$5134,Caixa!$B$12:$B$5134,U$12,Caixa!$L$12:$L$5134,$C38)+SUMIFS(Banco!$M$12:$M$5000,Banco!$B$12:$B$5000,U$12,Banco!$K$12:$K$5000,$C38))*-1</f>
        <v>0</v>
      </c>
      <c r="V38" s="101">
        <f>(SUMIFS(Caixa!$N$12:$N$5134,Caixa!$B$12:$B$5134,V$12,Caixa!$L$12:$L$5134,$C38)+SUMIFS(Banco!$M$12:$M$5000,Banco!$B$12:$B$5000,V$12,Banco!$K$12:$K$5000,$C38))*-1</f>
        <v>0</v>
      </c>
      <c r="W38" s="101">
        <f>(SUMIFS(Caixa!$N$12:$N$5134,Caixa!$B$12:$B$5134,W$12,Caixa!$L$12:$L$5134,$C38)+SUMIFS(Banco!$M$12:$M$5000,Banco!$B$12:$B$5000,W$12,Banco!$K$12:$K$5000,$C38))*-1</f>
        <v>0</v>
      </c>
      <c r="X38" s="101">
        <f>(SUMIFS(Caixa!$N$12:$N$5134,Caixa!$B$12:$B$5134,X$12,Caixa!$L$12:$L$5134,$C38)+SUMIFS(Banco!$M$12:$M$5000,Banco!$B$12:$B$5000,X$12,Banco!$K$12:$K$5000,$C38))*-1</f>
        <v>0</v>
      </c>
      <c r="Y38" s="101">
        <f>(SUMIFS(Caixa!$N$12:$N$5134,Caixa!$B$12:$B$5134,Y$12,Caixa!$L$12:$L$5134,$C38)+SUMIFS(Banco!$M$12:$M$5000,Banco!$B$12:$B$5000,Y$12,Banco!$K$12:$K$5000,$C38))*-1</f>
        <v>0</v>
      </c>
      <c r="Z38" s="101">
        <f>(SUMIFS(Caixa!$N$12:$N$5134,Caixa!$B$12:$B$5134,Z$12,Caixa!$L$12:$L$5134,$C38)+SUMIFS(Banco!$M$12:$M$5000,Banco!$B$12:$B$5000,Z$12,Banco!$K$12:$K$5000,$C38))*-1</f>
        <v>0</v>
      </c>
      <c r="AA38" s="101">
        <f>(SUMIFS(Caixa!$N$12:$N$5134,Caixa!$B$12:$B$5134,AA$12,Caixa!$L$12:$L$5134,$C38)+SUMIFS(Banco!$M$12:$M$5000,Banco!$B$12:$B$5000,AA$12,Banco!$K$12:$K$5000,$C38))*-1</f>
        <v>0</v>
      </c>
      <c r="AB38" s="101">
        <f>(SUMIFS(Caixa!$N$12:$N$5134,Caixa!$B$12:$B$5134,AB$12,Caixa!$L$12:$L$5134,$C38)+SUMIFS(Banco!$M$12:$M$5000,Banco!$B$12:$B$5000,AB$12,Banco!$K$12:$K$5000,$C38))*-1</f>
        <v>0</v>
      </c>
      <c r="AC38" s="101">
        <f>(SUMIFS(Caixa!$N$12:$N$5134,Caixa!$B$12:$B$5134,AC$12,Caixa!$L$12:$L$5134,$C38)+SUMIFS(Banco!$M$12:$M$5000,Banco!$B$12:$B$5000,AC$12,Banco!$K$12:$K$5000,$C38))*-1</f>
        <v>0</v>
      </c>
      <c r="AD38" s="101">
        <f>(SUMIFS(Caixa!$N$12:$N$5134,Caixa!$B$12:$B$5134,AD$12,Caixa!$L$12:$L$5134,$C38)+SUMIFS(Banco!$M$12:$M$5000,Banco!$B$12:$B$5000,AD$12,Banco!$K$12:$K$5000,$C38))*-1</f>
        <v>0</v>
      </c>
      <c r="AE38" s="101">
        <f>(SUMIFS(Caixa!$N$12:$N$5134,Caixa!$B$12:$B$5134,AE$12,Caixa!$L$12:$L$5134,$C38)+SUMIFS(Banco!$M$12:$M$5000,Banco!$B$12:$B$5000,AE$12,Banco!$K$12:$K$5000,$C38))*-1</f>
        <v>0</v>
      </c>
      <c r="AF38" s="101">
        <f>(SUMIFS(Caixa!$N$12:$N$5134,Caixa!$B$12:$B$5134,AF$12,Caixa!$L$12:$L$5134,$C38)+SUMIFS(Banco!$M$12:$M$5000,Banco!$B$12:$B$5000,AF$12,Banco!$K$12:$K$5000,$C38))*-1</f>
        <v>0</v>
      </c>
      <c r="AG38" s="101">
        <f>(SUMIFS(Caixa!$N$12:$N$5134,Caixa!$B$12:$B$5134,AG$12,Caixa!$L$12:$L$5134,$C38)+SUMIFS(Banco!$M$12:$M$5000,Banco!$B$12:$B$5000,AG$12,Banco!$K$12:$K$5000,$C38))*-1</f>
        <v>0</v>
      </c>
      <c r="AH38" s="101">
        <f>(SUMIFS(Caixa!$N$12:$N$5134,Caixa!$B$12:$B$5134,AH$12,Caixa!$L$12:$L$5134,$C38)+SUMIFS(Banco!$M$12:$M$5000,Banco!$B$12:$B$5000,AH$12,Banco!$K$12:$K$5000,$C38))*-1</f>
        <v>0</v>
      </c>
      <c r="AI38" s="102">
        <f t="shared" si="338"/>
        <v>0</v>
      </c>
      <c r="AJ38" s="101">
        <f>(SUMIFS(Caixa!$N$12:$N$5134,Caixa!$B$12:$B$5134,AJ$12,Caixa!$L$12:$L$5134,$C38)+SUMIFS(Banco!$M$12:$M$5000,Banco!$B$12:$B$5000,AJ$12,Banco!$K$12:$K$5000,$C38))*-1</f>
        <v>0</v>
      </c>
      <c r="AK38" s="101">
        <f>(SUMIFS(Caixa!$N$12:$N$5134,Caixa!$B$12:$B$5134,AK$12,Caixa!$L$12:$L$5134,$C38)+SUMIFS(Banco!$M$12:$M$5000,Banco!$B$12:$B$5000,AK$12,Banco!$K$12:$K$5000,$C38))*-1</f>
        <v>0</v>
      </c>
      <c r="AL38" s="101">
        <f>(SUMIFS(Caixa!$N$12:$N$5134,Caixa!$B$12:$B$5134,AL$12,Caixa!$L$12:$L$5134,$C38)+SUMIFS(Banco!$M$12:$M$5000,Banco!$B$12:$B$5000,AL$12,Banco!$K$12:$K$5000,$C38))*-1</f>
        <v>0</v>
      </c>
      <c r="AM38" s="101">
        <f>(SUMIFS(Caixa!$N$12:$N$5134,Caixa!$B$12:$B$5134,AM$12,Caixa!$L$12:$L$5134,$C38)+SUMIFS(Banco!$M$12:$M$5000,Banco!$B$12:$B$5000,AM$12,Banco!$K$12:$K$5000,$C38))*-1</f>
        <v>0</v>
      </c>
      <c r="AN38" s="101">
        <f>(SUMIFS(Caixa!$N$12:$N$5134,Caixa!$B$12:$B$5134,AN$12,Caixa!$L$12:$L$5134,$C38)+SUMIFS(Banco!$M$12:$M$5000,Banco!$B$12:$B$5000,AN$12,Banco!$K$12:$K$5000,$C38))*-1</f>
        <v>0</v>
      </c>
      <c r="AO38" s="101">
        <f>(SUMIFS(Caixa!$N$12:$N$5134,Caixa!$B$12:$B$5134,AO$12,Caixa!$L$12:$L$5134,$C38)+SUMIFS(Banco!$M$12:$M$5000,Banco!$B$12:$B$5000,AO$12,Banco!$K$12:$K$5000,$C38))*-1</f>
        <v>0</v>
      </c>
      <c r="AP38" s="101">
        <f>(SUMIFS(Caixa!$N$12:$N$5134,Caixa!$B$12:$B$5134,AP$12,Caixa!$L$12:$L$5134,$C38)+SUMIFS(Banco!$M$12:$M$5000,Banco!$B$12:$B$5000,AP$12,Banco!$K$12:$K$5000,$C38))*-1</f>
        <v>0</v>
      </c>
      <c r="AQ38" s="101">
        <f>(SUMIFS(Caixa!$N$12:$N$5134,Caixa!$B$12:$B$5134,AQ$12,Caixa!$L$12:$L$5134,$C38)+SUMIFS(Banco!$M$12:$M$5000,Banco!$B$12:$B$5000,AQ$12,Banco!$K$12:$K$5000,$C38))*-1</f>
        <v>0</v>
      </c>
      <c r="AR38" s="101">
        <f>(SUMIFS(Caixa!$N$12:$N$5134,Caixa!$B$12:$B$5134,AR$12,Caixa!$L$12:$L$5134,$C38)+SUMIFS(Banco!$M$12:$M$5000,Banco!$B$12:$B$5000,AR$12,Banco!$K$12:$K$5000,$C38))*-1</f>
        <v>0</v>
      </c>
      <c r="AS38" s="101">
        <f>(SUMIFS(Caixa!$N$12:$N$5134,Caixa!$B$12:$B$5134,AS$12,Caixa!$L$12:$L$5134,$C38)+SUMIFS(Banco!$M$12:$M$5000,Banco!$B$12:$B$5000,AS$12,Banco!$K$12:$K$5000,$C38))*-1</f>
        <v>0</v>
      </c>
      <c r="AT38" s="101">
        <f>(SUMIFS(Caixa!$N$12:$N$5134,Caixa!$B$12:$B$5134,AT$12,Caixa!$L$12:$L$5134,$C38)+SUMIFS(Banco!$M$12:$M$5000,Banco!$B$12:$B$5000,AT$12,Banco!$K$12:$K$5000,$C38))*-1</f>
        <v>0</v>
      </c>
      <c r="AU38" s="101">
        <f>(SUMIFS(Caixa!$N$12:$N$5134,Caixa!$B$12:$B$5134,AU$12,Caixa!$L$12:$L$5134,$C38)+SUMIFS(Banco!$M$12:$M$5000,Banco!$B$12:$B$5000,AU$12,Banco!$K$12:$K$5000,$C38))*-1</f>
        <v>0</v>
      </c>
      <c r="AV38" s="101">
        <f>(SUMIFS(Caixa!$N$12:$N$5134,Caixa!$B$12:$B$5134,AV$12,Caixa!$L$12:$L$5134,$C38)+SUMIFS(Banco!$M$12:$M$5000,Banco!$B$12:$B$5000,AV$12,Banco!$K$12:$K$5000,$C38))*-1</f>
        <v>0</v>
      </c>
      <c r="AW38" s="101">
        <f>(SUMIFS(Caixa!$N$12:$N$5134,Caixa!$B$12:$B$5134,AW$12,Caixa!$L$12:$L$5134,$C38)+SUMIFS(Banco!$M$12:$M$5000,Banco!$B$12:$B$5000,AW$12,Banco!$K$12:$K$5000,$C38))*-1</f>
        <v>0</v>
      </c>
      <c r="AX38" s="101">
        <f>(SUMIFS(Caixa!$N$12:$N$5134,Caixa!$B$12:$B$5134,AX$12,Caixa!$L$12:$L$5134,$C38)+SUMIFS(Banco!$M$12:$M$5000,Banco!$B$12:$B$5000,AX$12,Banco!$K$12:$K$5000,$C38))*-1</f>
        <v>0</v>
      </c>
      <c r="AY38" s="101">
        <f>(SUMIFS(Caixa!$N$12:$N$5134,Caixa!$B$12:$B$5134,AY$12,Caixa!$L$12:$L$5134,$C38)+SUMIFS(Banco!$M$12:$M$5000,Banco!$B$12:$B$5000,AY$12,Banco!$K$12:$K$5000,$C38))*-1</f>
        <v>0</v>
      </c>
      <c r="AZ38" s="101">
        <f>(SUMIFS(Caixa!$N$12:$N$5134,Caixa!$B$12:$B$5134,AZ$12,Caixa!$L$12:$L$5134,$C38)+SUMIFS(Banco!$M$12:$M$5000,Banco!$B$12:$B$5000,AZ$12,Banco!$K$12:$K$5000,$C38))*-1</f>
        <v>0</v>
      </c>
      <c r="BA38" s="101">
        <f>(SUMIFS(Caixa!$N$12:$N$5134,Caixa!$B$12:$B$5134,BA$12,Caixa!$L$12:$L$5134,$C38)+SUMIFS(Banco!$M$12:$M$5000,Banco!$B$12:$B$5000,BA$12,Banco!$K$12:$K$5000,$C38))*-1</f>
        <v>0</v>
      </c>
      <c r="BB38" s="101">
        <f>(SUMIFS(Caixa!$N$12:$N$5134,Caixa!$B$12:$B$5134,BB$12,Caixa!$L$12:$L$5134,$C38)+SUMIFS(Banco!$M$12:$M$5000,Banco!$B$12:$B$5000,BB$12,Banco!$K$12:$K$5000,$C38))*-1</f>
        <v>0</v>
      </c>
      <c r="BC38" s="101">
        <f>(SUMIFS(Caixa!$N$12:$N$5134,Caixa!$B$12:$B$5134,BC$12,Caixa!$L$12:$L$5134,$C38)+SUMIFS(Banco!$M$12:$M$5000,Banco!$B$12:$B$5000,BC$12,Banco!$K$12:$K$5000,$C38))*-1</f>
        <v>0</v>
      </c>
      <c r="BD38" s="101">
        <f>(SUMIFS(Caixa!$N$12:$N$5134,Caixa!$B$12:$B$5134,BD$12,Caixa!$L$12:$L$5134,$C38)+SUMIFS(Banco!$M$12:$M$5000,Banco!$B$12:$B$5000,BD$12,Banco!$K$12:$K$5000,$C38))*-1</f>
        <v>0</v>
      </c>
      <c r="BE38" s="101">
        <f>(SUMIFS(Caixa!$N$12:$N$5134,Caixa!$B$12:$B$5134,BE$12,Caixa!$L$12:$L$5134,$C38)+SUMIFS(Banco!$M$12:$M$5000,Banco!$B$12:$B$5000,BE$12,Banco!$K$12:$K$5000,$C38))*-1</f>
        <v>0</v>
      </c>
      <c r="BF38" s="101">
        <f>(SUMIFS(Caixa!$N$12:$N$5134,Caixa!$B$12:$B$5134,BF$12,Caixa!$L$12:$L$5134,$C38)+SUMIFS(Banco!$M$12:$M$5000,Banco!$B$12:$B$5000,BF$12,Banco!$K$12:$K$5000,$C38))*-1</f>
        <v>0</v>
      </c>
      <c r="BG38" s="101">
        <f>(SUMIFS(Caixa!$N$12:$N$5134,Caixa!$B$12:$B$5134,BG$12,Caixa!$L$12:$L$5134,$C38)+SUMIFS(Banco!$M$12:$M$5000,Banco!$B$12:$B$5000,BG$12,Banco!$K$12:$K$5000,$C38))*-1</f>
        <v>0</v>
      </c>
      <c r="BH38" s="101">
        <f>(SUMIFS(Caixa!$N$12:$N$5134,Caixa!$B$12:$B$5134,BH$12,Caixa!$L$12:$L$5134,$C38)+SUMIFS(Banco!$M$12:$M$5000,Banco!$B$12:$B$5000,BH$12,Banco!$K$12:$K$5000,$C38))*-1</f>
        <v>0</v>
      </c>
      <c r="BI38" s="101">
        <f>(SUMIFS(Caixa!$N$12:$N$5134,Caixa!$B$12:$B$5134,BI$12,Caixa!$L$12:$L$5134,$C38)+SUMIFS(Banco!$M$12:$M$5000,Banco!$B$12:$B$5000,BI$12,Banco!$K$12:$K$5000,$C38))*-1</f>
        <v>0</v>
      </c>
      <c r="BJ38" s="101">
        <f>(SUMIFS(Caixa!$N$12:$N$5134,Caixa!$B$12:$B$5134,BJ$12,Caixa!$L$12:$L$5134,$C38)+SUMIFS(Banco!$M$12:$M$5000,Banco!$B$12:$B$5000,BJ$12,Banco!$K$12:$K$5000,$C38))*-1</f>
        <v>0</v>
      </c>
      <c r="BK38" s="101">
        <f>(SUMIFS(Caixa!$N$12:$N$5134,Caixa!$B$12:$B$5134,BK$12,Caixa!$L$12:$L$5134,$C38)+SUMIFS(Banco!$M$12:$M$5000,Banco!$B$12:$B$5000,BK$12,Banco!$K$12:$K$5000,$C38))*-1</f>
        <v>0</v>
      </c>
      <c r="BL38" s="102">
        <f t="shared" si="333"/>
        <v>0</v>
      </c>
      <c r="BM38" s="101">
        <f>(SUMIFS(Caixa!$N$12:$N$5134,Caixa!$B$12:$B$5134,BM$12,Caixa!$L$12:$L$5134,$C38)+SUMIFS(Banco!$M$12:$M$5000,Banco!$B$12:$B$5000,BM$12,Banco!$K$12:$K$5000,$C38))*-1</f>
        <v>0</v>
      </c>
      <c r="BN38" s="101">
        <f>(SUMIFS(Caixa!$N$12:$N$5134,Caixa!$B$12:$B$5134,BN$12,Caixa!$L$12:$L$5134,$C38)+SUMIFS(Banco!$M$12:$M$5000,Banco!$B$12:$B$5000,BN$12,Banco!$K$12:$K$5000,$C38))*-1</f>
        <v>0</v>
      </c>
      <c r="BO38" s="101">
        <f>(SUMIFS(Caixa!$N$12:$N$5134,Caixa!$B$12:$B$5134,BO$12,Caixa!$L$12:$L$5134,$C38)+SUMIFS(Banco!$M$12:$M$5000,Banco!$B$12:$B$5000,BO$12,Banco!$K$12:$K$5000,$C38))*-1</f>
        <v>0</v>
      </c>
      <c r="BP38" s="101">
        <f>(SUMIFS(Caixa!$N$12:$N$5134,Caixa!$B$12:$B$5134,BP$12,Caixa!$L$12:$L$5134,$C38)+SUMIFS(Banco!$M$12:$M$5000,Banco!$B$12:$B$5000,BP$12,Banco!$K$12:$K$5000,$C38))*-1</f>
        <v>0</v>
      </c>
      <c r="BQ38" s="101">
        <f>(SUMIFS(Caixa!$N$12:$N$5134,Caixa!$B$12:$B$5134,BQ$12,Caixa!$L$12:$L$5134,$C38)+SUMIFS(Banco!$M$12:$M$5000,Banco!$B$12:$B$5000,BQ$12,Banco!$K$12:$K$5000,$C38))*-1</f>
        <v>0</v>
      </c>
      <c r="BR38" s="101">
        <f>(SUMIFS(Caixa!$N$12:$N$5134,Caixa!$B$12:$B$5134,BR$12,Caixa!$L$12:$L$5134,$C38)+SUMIFS(Banco!$M$12:$M$5000,Banco!$B$12:$B$5000,BR$12,Banco!$K$12:$K$5000,$C38))*-1</f>
        <v>0</v>
      </c>
      <c r="BS38" s="101">
        <f>(SUMIFS(Caixa!$N$12:$N$5134,Caixa!$B$12:$B$5134,BS$12,Caixa!$L$12:$L$5134,$C38)+SUMIFS(Banco!$M$12:$M$5000,Banco!$B$12:$B$5000,BS$12,Banco!$K$12:$K$5000,$C38))*-1</f>
        <v>0</v>
      </c>
      <c r="BT38" s="101">
        <f>(SUMIFS(Caixa!$N$12:$N$5134,Caixa!$B$12:$B$5134,BT$12,Caixa!$L$12:$L$5134,$C38)+SUMIFS(Banco!$M$12:$M$5000,Banco!$B$12:$B$5000,BT$12,Banco!$K$12:$K$5000,$C38))*-1</f>
        <v>0</v>
      </c>
      <c r="BU38" s="101">
        <f>(SUMIFS(Caixa!$N$12:$N$5134,Caixa!$B$12:$B$5134,BU$12,Caixa!$L$12:$L$5134,$C38)+SUMIFS(Banco!$M$12:$M$5000,Banco!$B$12:$B$5000,BU$12,Banco!$K$12:$K$5000,$C38))*-1</f>
        <v>0</v>
      </c>
      <c r="BV38" s="101">
        <f>(SUMIFS(Caixa!$N$12:$N$5134,Caixa!$B$12:$B$5134,BV$12,Caixa!$L$12:$L$5134,$C38)+SUMIFS(Banco!$M$12:$M$5000,Banco!$B$12:$B$5000,BV$12,Banco!$K$12:$K$5000,$C38))*-1</f>
        <v>0</v>
      </c>
      <c r="BW38" s="101">
        <f>(SUMIFS(Caixa!$N$12:$N$5134,Caixa!$B$12:$B$5134,BW$12,Caixa!$L$12:$L$5134,$C38)+SUMIFS(Banco!$M$12:$M$5000,Banco!$B$12:$B$5000,BW$12,Banco!$K$12:$K$5000,$C38))*-1</f>
        <v>0</v>
      </c>
      <c r="BX38" s="101">
        <f>(SUMIFS(Caixa!$N$12:$N$5134,Caixa!$B$12:$B$5134,BX$12,Caixa!$L$12:$L$5134,$C38)+SUMIFS(Banco!$M$12:$M$5000,Banco!$B$12:$B$5000,BX$12,Banco!$K$12:$K$5000,$C38))*-1</f>
        <v>0</v>
      </c>
      <c r="BY38" s="101">
        <f>(SUMIFS(Caixa!$N$12:$N$5134,Caixa!$B$12:$B$5134,BY$12,Caixa!$L$12:$L$5134,$C38)+SUMIFS(Banco!$M$12:$M$5000,Banco!$B$12:$B$5000,BY$12,Banco!$K$12:$K$5000,$C38))*-1</f>
        <v>0</v>
      </c>
      <c r="BZ38" s="101">
        <f>(SUMIFS(Caixa!$N$12:$N$5134,Caixa!$B$12:$B$5134,BZ$12,Caixa!$L$12:$L$5134,$C38)+SUMIFS(Banco!$M$12:$M$5000,Banco!$B$12:$B$5000,BZ$12,Banco!$K$12:$K$5000,$C38))*-1</f>
        <v>0</v>
      </c>
      <c r="CA38" s="101">
        <f>(SUMIFS(Caixa!$N$12:$N$5134,Caixa!$B$12:$B$5134,CA$12,Caixa!$L$12:$L$5134,$C38)+SUMIFS(Banco!$M$12:$M$5000,Banco!$B$12:$B$5000,CA$12,Banco!$K$12:$K$5000,$C38))*-1</f>
        <v>0</v>
      </c>
      <c r="CB38" s="101">
        <f>(SUMIFS(Caixa!$N$12:$N$5134,Caixa!$B$12:$B$5134,CB$12,Caixa!$L$12:$L$5134,$C38)+SUMIFS(Banco!$M$12:$M$5000,Banco!$B$12:$B$5000,CB$12,Banco!$K$12:$K$5000,$C38))*-1</f>
        <v>0</v>
      </c>
      <c r="CC38" s="101">
        <f>(SUMIFS(Caixa!$N$12:$N$5134,Caixa!$B$12:$B$5134,CC$12,Caixa!$L$12:$L$5134,$C38)+SUMIFS(Banco!$M$12:$M$5000,Banco!$B$12:$B$5000,CC$12,Banco!$K$12:$K$5000,$C38))*-1</f>
        <v>0</v>
      </c>
      <c r="CD38" s="101">
        <f>(SUMIFS(Caixa!$N$12:$N$5134,Caixa!$B$12:$B$5134,CD$12,Caixa!$L$12:$L$5134,$C38)+SUMIFS(Banco!$M$12:$M$5000,Banco!$B$12:$B$5000,CD$12,Banco!$K$12:$K$5000,$C38))*-1</f>
        <v>0</v>
      </c>
      <c r="CE38" s="101">
        <f>(SUMIFS(Caixa!$N$12:$N$5134,Caixa!$B$12:$B$5134,CE$12,Caixa!$L$12:$L$5134,$C38)+SUMIFS(Banco!$M$12:$M$5000,Banco!$B$12:$B$5000,CE$12,Banco!$K$12:$K$5000,$C38))*-1</f>
        <v>0</v>
      </c>
      <c r="CF38" s="101">
        <f>(SUMIFS(Caixa!$N$12:$N$5134,Caixa!$B$12:$B$5134,CF$12,Caixa!$L$12:$L$5134,$C38)+SUMIFS(Banco!$M$12:$M$5000,Banco!$B$12:$B$5000,CF$12,Banco!$K$12:$K$5000,$C38))*-1</f>
        <v>0</v>
      </c>
      <c r="CG38" s="101">
        <f>(SUMIFS(Caixa!$N$12:$N$5134,Caixa!$B$12:$B$5134,CG$12,Caixa!$L$12:$L$5134,$C38)+SUMIFS(Banco!$M$12:$M$5000,Banco!$B$12:$B$5000,CG$12,Banco!$K$12:$K$5000,$C38))*-1</f>
        <v>0</v>
      </c>
      <c r="CH38" s="101">
        <f>(SUMIFS(Caixa!$N$12:$N$5134,Caixa!$B$12:$B$5134,CH$12,Caixa!$L$12:$L$5134,$C38)+SUMIFS(Banco!$M$12:$M$5000,Banco!$B$12:$B$5000,CH$12,Banco!$K$12:$K$5000,$C38))*-1</f>
        <v>0</v>
      </c>
      <c r="CI38" s="101">
        <f>(SUMIFS(Caixa!$N$12:$N$5134,Caixa!$B$12:$B$5134,CI$12,Caixa!$L$12:$L$5134,$C38)+SUMIFS(Banco!$M$12:$M$5000,Banco!$B$12:$B$5000,CI$12,Banco!$K$12:$K$5000,$C38))*-1</f>
        <v>0</v>
      </c>
      <c r="CJ38" s="101">
        <f>(SUMIFS(Caixa!$N$12:$N$5134,Caixa!$B$12:$B$5134,CJ$12,Caixa!$L$12:$L$5134,$C38)+SUMIFS(Banco!$M$12:$M$5000,Banco!$B$12:$B$5000,CJ$12,Banco!$K$12:$K$5000,$C38))*-1</f>
        <v>0</v>
      </c>
      <c r="CK38" s="101">
        <f>(SUMIFS(Caixa!$N$12:$N$5134,Caixa!$B$12:$B$5134,CK$12,Caixa!$L$12:$L$5134,$C38)+SUMIFS(Banco!$M$12:$M$5000,Banco!$B$12:$B$5000,CK$12,Banco!$K$12:$K$5000,$C38))*-1</f>
        <v>0</v>
      </c>
      <c r="CL38" s="101">
        <f>(SUMIFS(Caixa!$N$12:$N$5134,Caixa!$B$12:$B$5134,CL$12,Caixa!$L$12:$L$5134,$C38)+SUMIFS(Banco!$M$12:$M$5000,Banco!$B$12:$B$5000,CL$12,Banco!$K$12:$K$5000,$C38))*-1</f>
        <v>0</v>
      </c>
      <c r="CM38" s="101">
        <f>(SUMIFS(Caixa!$N$12:$N$5134,Caixa!$B$12:$B$5134,CM$12,Caixa!$L$12:$L$5134,$C38)+SUMIFS(Banco!$M$12:$M$5000,Banco!$B$12:$B$5000,CM$12,Banco!$K$12:$K$5000,$C38))*-1</f>
        <v>0</v>
      </c>
      <c r="CN38" s="101">
        <f>(SUMIFS(Caixa!$N$12:$N$5134,Caixa!$B$12:$B$5134,CN$12,Caixa!$L$12:$L$5134,$C38)+SUMIFS(Banco!$M$12:$M$5000,Banco!$B$12:$B$5000,CN$12,Banco!$K$12:$K$5000,$C38))*-1</f>
        <v>0</v>
      </c>
      <c r="CO38" s="101">
        <f>(SUMIFS(Caixa!$N$12:$N$5134,Caixa!$B$12:$B$5134,CO$12,Caixa!$L$12:$L$5134,$C38)+SUMIFS(Banco!$M$12:$M$5000,Banco!$B$12:$B$5000,CO$12,Banco!$K$12:$K$5000,$C38))*-1</f>
        <v>0</v>
      </c>
      <c r="CP38" s="101">
        <f>(SUMIFS(Caixa!$N$12:$N$5134,Caixa!$B$12:$B$5134,CP$12,Caixa!$L$12:$L$5134,$C38)+SUMIFS(Banco!$M$12:$M$5000,Banco!$B$12:$B$5000,CP$12,Banco!$K$12:$K$5000,$C38))*-1</f>
        <v>0</v>
      </c>
      <c r="CQ38" s="101">
        <f>(SUMIFS(Caixa!$N$12:$N$5134,Caixa!$B$12:$B$5134,CQ$12,Caixa!$L$12:$L$5134,$C38)+SUMIFS(Banco!$M$12:$M$5000,Banco!$B$12:$B$5000,CQ$12,Banco!$K$12:$K$5000,$C38))*-1</f>
        <v>0</v>
      </c>
      <c r="CR38" s="102">
        <f t="shared" si="339"/>
        <v>0</v>
      </c>
      <c r="CS38" s="101">
        <f>(SUMIFS(Caixa!$N$12:$N$5134,Caixa!$B$12:$B$5134,CS$12,Caixa!$L$12:$L$5134,$C38)+SUMIFS(Banco!$M$12:$M$5000,Banco!$B$12:$B$5000,CS$12,Banco!$K$12:$K$5000,$C38))*-1</f>
        <v>0</v>
      </c>
      <c r="CT38" s="101">
        <f>(SUMIFS(Caixa!$N$12:$N$5134,Caixa!$B$12:$B$5134,CT$12,Caixa!$L$12:$L$5134,$C38)+SUMIFS(Banco!$M$12:$M$5000,Banco!$B$12:$B$5000,CT$12,Banco!$K$12:$K$5000,$C38))*-1</f>
        <v>0</v>
      </c>
      <c r="CU38" s="101">
        <f>(SUMIFS(Caixa!$N$12:$N$5134,Caixa!$B$12:$B$5134,CU$12,Caixa!$L$12:$L$5134,$C38)+SUMIFS(Banco!$M$12:$M$5000,Banco!$B$12:$B$5000,CU$12,Banco!$K$12:$K$5000,$C38))*-1</f>
        <v>0</v>
      </c>
      <c r="CV38" s="101">
        <f>(SUMIFS(Caixa!$N$12:$N$5134,Caixa!$B$12:$B$5134,CV$12,Caixa!$L$12:$L$5134,$C38)+SUMIFS(Banco!$M$12:$M$5000,Banco!$B$12:$B$5000,CV$12,Banco!$K$12:$K$5000,$C38))*-1</f>
        <v>0</v>
      </c>
      <c r="CW38" s="101">
        <f>(SUMIFS(Caixa!$N$12:$N$5134,Caixa!$B$12:$B$5134,CW$12,Caixa!$L$12:$L$5134,$C38)+SUMIFS(Banco!$M$12:$M$5000,Banco!$B$12:$B$5000,CW$12,Banco!$K$12:$K$5000,$C38))*-1</f>
        <v>0</v>
      </c>
      <c r="CX38" s="101">
        <f>(SUMIFS(Caixa!$N$12:$N$5134,Caixa!$B$12:$B$5134,CX$12,Caixa!$L$12:$L$5134,$C38)+SUMIFS(Banco!$M$12:$M$5000,Banco!$B$12:$B$5000,CX$12,Banco!$K$12:$K$5000,$C38))*-1</f>
        <v>0</v>
      </c>
      <c r="CY38" s="101">
        <f>(SUMIFS(Caixa!$N$12:$N$5134,Caixa!$B$12:$B$5134,CY$12,Caixa!$L$12:$L$5134,$C38)+SUMIFS(Banco!$M$12:$M$5000,Banco!$B$12:$B$5000,CY$12,Banco!$K$12:$K$5000,$C38))*-1</f>
        <v>0</v>
      </c>
      <c r="CZ38" s="101">
        <f>(SUMIFS(Caixa!$N$12:$N$5134,Caixa!$B$12:$B$5134,CZ$12,Caixa!$L$12:$L$5134,$C38)+SUMIFS(Banco!$M$12:$M$5000,Banco!$B$12:$B$5000,CZ$12,Banco!$K$12:$K$5000,$C38))*-1</f>
        <v>0</v>
      </c>
      <c r="DA38" s="101">
        <f>(SUMIFS(Caixa!$N$12:$N$5134,Caixa!$B$12:$B$5134,DA$12,Caixa!$L$12:$L$5134,$C38)+SUMIFS(Banco!$M$12:$M$5000,Banco!$B$12:$B$5000,DA$12,Banco!$K$12:$K$5000,$C38))*-1</f>
        <v>0</v>
      </c>
      <c r="DB38" s="101">
        <f>(SUMIFS(Caixa!$N$12:$N$5134,Caixa!$B$12:$B$5134,DB$12,Caixa!$L$12:$L$5134,$C38)+SUMIFS(Banco!$M$12:$M$5000,Banco!$B$12:$B$5000,DB$12,Banco!$K$12:$K$5000,$C38))*-1</f>
        <v>0</v>
      </c>
      <c r="DC38" s="101">
        <f>(SUMIFS(Caixa!$N$12:$N$5134,Caixa!$B$12:$B$5134,DC$12,Caixa!$L$12:$L$5134,$C38)+SUMIFS(Banco!$M$12:$M$5000,Banco!$B$12:$B$5000,DC$12,Banco!$K$12:$K$5000,$C38))*-1</f>
        <v>0</v>
      </c>
      <c r="DD38" s="101">
        <f>(SUMIFS(Caixa!$N$12:$N$5134,Caixa!$B$12:$B$5134,DD$12,Caixa!$L$12:$L$5134,$C38)+SUMIFS(Banco!$M$12:$M$5000,Banco!$B$12:$B$5000,DD$12,Banco!$K$12:$K$5000,$C38))*-1</f>
        <v>0</v>
      </c>
      <c r="DE38" s="101">
        <f>(SUMIFS(Caixa!$N$12:$N$5134,Caixa!$B$12:$B$5134,DE$12,Caixa!$L$12:$L$5134,$C38)+SUMIFS(Banco!$M$12:$M$5000,Banco!$B$12:$B$5000,DE$12,Banco!$K$12:$K$5000,$C38))*-1</f>
        <v>0</v>
      </c>
      <c r="DF38" s="101">
        <f>(SUMIFS(Caixa!$N$12:$N$5134,Caixa!$B$12:$B$5134,DF$12,Caixa!$L$12:$L$5134,$C38)+SUMIFS(Banco!$M$12:$M$5000,Banco!$B$12:$B$5000,DF$12,Banco!$K$12:$K$5000,$C38))*-1</f>
        <v>0</v>
      </c>
      <c r="DG38" s="101">
        <f>(SUMIFS(Caixa!$N$12:$N$5134,Caixa!$B$12:$B$5134,DG$12,Caixa!$L$12:$L$5134,$C38)+SUMIFS(Banco!$M$12:$M$5000,Banco!$B$12:$B$5000,DG$12,Banco!$K$12:$K$5000,$C38))*-1</f>
        <v>0</v>
      </c>
      <c r="DH38" s="101">
        <f>(SUMIFS(Caixa!$N$12:$N$5134,Caixa!$B$12:$B$5134,DH$12,Caixa!$L$12:$L$5134,$C38)+SUMIFS(Banco!$M$12:$M$5000,Banco!$B$12:$B$5000,DH$12,Banco!$K$12:$K$5000,$C38))*-1</f>
        <v>0</v>
      </c>
      <c r="DI38" s="101">
        <f>(SUMIFS(Caixa!$N$12:$N$5134,Caixa!$B$12:$B$5134,DI$12,Caixa!$L$12:$L$5134,$C38)+SUMIFS(Banco!$M$12:$M$5000,Banco!$B$12:$B$5000,DI$12,Banco!$K$12:$K$5000,$C38))*-1</f>
        <v>0</v>
      </c>
      <c r="DJ38" s="101">
        <f>(SUMIFS(Caixa!$N$12:$N$5134,Caixa!$B$12:$B$5134,DJ$12,Caixa!$L$12:$L$5134,$C38)+SUMIFS(Banco!$M$12:$M$5000,Banco!$B$12:$B$5000,DJ$12,Banco!$K$12:$K$5000,$C38))*-1</f>
        <v>0</v>
      </c>
      <c r="DK38" s="101">
        <f>(SUMIFS(Caixa!$N$12:$N$5134,Caixa!$B$12:$B$5134,DK$12,Caixa!$L$12:$L$5134,$C38)+SUMIFS(Banco!$M$12:$M$5000,Banco!$B$12:$B$5000,DK$12,Banco!$K$12:$K$5000,$C38))*-1</f>
        <v>0</v>
      </c>
      <c r="DL38" s="101">
        <f>(SUMIFS(Caixa!$N$12:$N$5134,Caixa!$B$12:$B$5134,DL$12,Caixa!$L$12:$L$5134,$C38)+SUMIFS(Banco!$M$12:$M$5000,Banco!$B$12:$B$5000,DL$12,Banco!$K$12:$K$5000,$C38))*-1</f>
        <v>0</v>
      </c>
      <c r="DM38" s="101">
        <f>(SUMIFS(Caixa!$N$12:$N$5134,Caixa!$B$12:$B$5134,DM$12,Caixa!$L$12:$L$5134,$C38)+SUMIFS(Banco!$M$12:$M$5000,Banco!$B$12:$B$5000,DM$12,Banco!$K$12:$K$5000,$C38))*-1</f>
        <v>0</v>
      </c>
      <c r="DN38" s="101">
        <f>(SUMIFS(Caixa!$N$12:$N$5134,Caixa!$B$12:$B$5134,DN$12,Caixa!$L$12:$L$5134,$C38)+SUMIFS(Banco!$M$12:$M$5000,Banco!$B$12:$B$5000,DN$12,Banco!$K$12:$K$5000,$C38))*-1</f>
        <v>0</v>
      </c>
      <c r="DO38" s="101">
        <f>(SUMIFS(Caixa!$N$12:$N$5134,Caixa!$B$12:$B$5134,DO$12,Caixa!$L$12:$L$5134,$C38)+SUMIFS(Banco!$M$12:$M$5000,Banco!$B$12:$B$5000,DO$12,Banco!$K$12:$K$5000,$C38))*-1</f>
        <v>0</v>
      </c>
      <c r="DP38" s="101">
        <f>(SUMIFS(Caixa!$N$12:$N$5134,Caixa!$B$12:$B$5134,DP$12,Caixa!$L$12:$L$5134,$C38)+SUMIFS(Banco!$M$12:$M$5000,Banco!$B$12:$B$5000,DP$12,Banco!$K$12:$K$5000,$C38))*-1</f>
        <v>0</v>
      </c>
      <c r="DQ38" s="101">
        <f>(SUMIFS(Caixa!$N$12:$N$5134,Caixa!$B$12:$B$5134,DQ$12,Caixa!$L$12:$L$5134,$C38)+SUMIFS(Banco!$M$12:$M$5000,Banco!$B$12:$B$5000,DQ$12,Banco!$K$12:$K$5000,$C38))*-1</f>
        <v>0</v>
      </c>
      <c r="DR38" s="101">
        <f>(SUMIFS(Caixa!$N$12:$N$5134,Caixa!$B$12:$B$5134,DR$12,Caixa!$L$12:$L$5134,$C38)+SUMIFS(Banco!$M$12:$M$5000,Banco!$B$12:$B$5000,DR$12,Banco!$K$12:$K$5000,$C38))*-1</f>
        <v>0</v>
      </c>
      <c r="DS38" s="101">
        <f>(SUMIFS(Caixa!$N$12:$N$5134,Caixa!$B$12:$B$5134,DS$12,Caixa!$L$12:$L$5134,$C38)+SUMIFS(Banco!$M$12:$M$5000,Banco!$B$12:$B$5000,DS$12,Banco!$K$12:$K$5000,$C38))*-1</f>
        <v>0</v>
      </c>
      <c r="DT38" s="101">
        <f>(SUMIFS(Caixa!$N$12:$N$5134,Caixa!$B$12:$B$5134,DT$12,Caixa!$L$12:$L$5134,$C38)+SUMIFS(Banco!$M$12:$M$5000,Banco!$B$12:$B$5000,DT$12,Banco!$K$12:$K$5000,$C38))*-1</f>
        <v>0</v>
      </c>
      <c r="DU38" s="101">
        <f>(SUMIFS(Caixa!$N$12:$N$5134,Caixa!$B$12:$B$5134,DU$12,Caixa!$L$12:$L$5134,$C38)+SUMIFS(Banco!$M$12:$M$5000,Banco!$B$12:$B$5000,DU$12,Banco!$K$12:$K$5000,$C38))*-1</f>
        <v>0</v>
      </c>
      <c r="DV38" s="101">
        <f>(SUMIFS(Caixa!$N$12:$N$5134,Caixa!$B$12:$B$5134,DV$12,Caixa!$L$12:$L$5134,$C38)+SUMIFS(Banco!$M$12:$M$5000,Banco!$B$12:$B$5000,DV$12,Banco!$K$12:$K$5000,$C38))*-1</f>
        <v>0</v>
      </c>
      <c r="DW38" s="102">
        <f t="shared" si="334"/>
        <v>0</v>
      </c>
      <c r="DX38" s="101">
        <f>(SUMIFS(Caixa!$N$12:$N$5134,Caixa!$B$12:$B$5134,DX$12,Caixa!$L$12:$L$5134,$C38)+SUMIFS(Banco!$M$12:$M$5000,Banco!$B$12:$B$5000,DX$12,Banco!$K$12:$K$5000,$C38))*-1</f>
        <v>0</v>
      </c>
      <c r="DY38" s="101">
        <f>(SUMIFS(Caixa!$N$12:$N$5134,Caixa!$B$12:$B$5134,DY$12,Caixa!$L$12:$L$5134,$C38)+SUMIFS(Banco!$M$12:$M$5000,Banco!$B$12:$B$5000,DY$12,Banco!$K$12:$K$5000,$C38))*-1</f>
        <v>0</v>
      </c>
      <c r="DZ38" s="101">
        <f>(SUMIFS(Caixa!$N$12:$N$5134,Caixa!$B$12:$B$5134,DZ$12,Caixa!$L$12:$L$5134,$C38)+SUMIFS(Banco!$M$12:$M$5000,Banco!$B$12:$B$5000,DZ$12,Banco!$K$12:$K$5000,$C38))*-1</f>
        <v>0</v>
      </c>
      <c r="EA38" s="101">
        <f>(SUMIFS(Caixa!$N$12:$N$5134,Caixa!$B$12:$B$5134,EA$12,Caixa!$L$12:$L$5134,$C38)+SUMIFS(Banco!$M$12:$M$5000,Banco!$B$12:$B$5000,EA$12,Banco!$K$12:$K$5000,$C38))*-1</f>
        <v>0</v>
      </c>
      <c r="EB38" s="101">
        <f>(SUMIFS(Caixa!$N$12:$N$5134,Caixa!$B$12:$B$5134,EB$12,Caixa!$L$12:$L$5134,$C38)+SUMIFS(Banco!$M$12:$M$5000,Banco!$B$12:$B$5000,EB$12,Banco!$K$12:$K$5000,$C38))*-1</f>
        <v>0</v>
      </c>
      <c r="EC38" s="101">
        <f>(SUMIFS(Caixa!$N$12:$N$5134,Caixa!$B$12:$B$5134,EC$12,Caixa!$L$12:$L$5134,$C38)+SUMIFS(Banco!$M$12:$M$5000,Banco!$B$12:$B$5000,EC$12,Banco!$K$12:$K$5000,$C38))*-1</f>
        <v>0</v>
      </c>
      <c r="ED38" s="101">
        <f>(SUMIFS(Caixa!$N$12:$N$5134,Caixa!$B$12:$B$5134,ED$12,Caixa!$L$12:$L$5134,$C38)+SUMIFS(Banco!$M$12:$M$5000,Banco!$B$12:$B$5000,ED$12,Banco!$K$12:$K$5000,$C38))*-1</f>
        <v>0</v>
      </c>
      <c r="EE38" s="101">
        <f>(SUMIFS(Caixa!$N$12:$N$5134,Caixa!$B$12:$B$5134,EE$12,Caixa!$L$12:$L$5134,$C38)+SUMIFS(Banco!$M$12:$M$5000,Banco!$B$12:$B$5000,EE$12,Banco!$K$12:$K$5000,$C38))*-1</f>
        <v>0</v>
      </c>
      <c r="EF38" s="101">
        <f>(SUMIFS(Caixa!$N$12:$N$5134,Caixa!$B$12:$B$5134,EF$12,Caixa!$L$12:$L$5134,$C38)+SUMIFS(Banco!$M$12:$M$5000,Banco!$B$12:$B$5000,EF$12,Banco!$K$12:$K$5000,$C38))*-1</f>
        <v>0</v>
      </c>
      <c r="EG38" s="101">
        <f>(SUMIFS(Caixa!$N$12:$N$5134,Caixa!$B$12:$B$5134,EG$12,Caixa!$L$12:$L$5134,$C38)+SUMIFS(Banco!$M$12:$M$5000,Banco!$B$12:$B$5000,EG$12,Banco!$K$12:$K$5000,$C38))*-1</f>
        <v>0</v>
      </c>
      <c r="EH38" s="101">
        <f>(SUMIFS(Caixa!$N$12:$N$5134,Caixa!$B$12:$B$5134,EH$12,Caixa!$L$12:$L$5134,$C38)+SUMIFS(Banco!$M$12:$M$5000,Banco!$B$12:$B$5000,EH$12,Banco!$K$12:$K$5000,$C38))*-1</f>
        <v>0</v>
      </c>
      <c r="EI38" s="101">
        <f>(SUMIFS(Caixa!$N$12:$N$5134,Caixa!$B$12:$B$5134,EI$12,Caixa!$L$12:$L$5134,$C38)+SUMIFS(Banco!$M$12:$M$5000,Banco!$B$12:$B$5000,EI$12,Banco!$K$12:$K$5000,$C38))*-1</f>
        <v>0</v>
      </c>
      <c r="EJ38" s="101">
        <f>(SUMIFS(Caixa!$N$12:$N$5134,Caixa!$B$12:$B$5134,EJ$12,Caixa!$L$12:$L$5134,$C38)+SUMIFS(Banco!$M$12:$M$5000,Banco!$B$12:$B$5000,EJ$12,Banco!$K$12:$K$5000,$C38))*-1</f>
        <v>0</v>
      </c>
      <c r="EK38" s="101">
        <f>(SUMIFS(Caixa!$N$12:$N$5134,Caixa!$B$12:$B$5134,EK$12,Caixa!$L$12:$L$5134,$C38)+SUMIFS(Banco!$M$12:$M$5000,Banco!$B$12:$B$5000,EK$12,Banco!$K$12:$K$5000,$C38))*-1</f>
        <v>0</v>
      </c>
      <c r="EL38" s="101">
        <f>(SUMIFS(Caixa!$N$12:$N$5134,Caixa!$B$12:$B$5134,EL$12,Caixa!$L$12:$L$5134,$C38)+SUMIFS(Banco!$M$12:$M$5000,Banco!$B$12:$B$5000,EL$12,Banco!$K$12:$K$5000,$C38))*-1</f>
        <v>0</v>
      </c>
      <c r="EM38" s="101">
        <f>(SUMIFS(Caixa!$N$12:$N$5134,Caixa!$B$12:$B$5134,EM$12,Caixa!$L$12:$L$5134,$C38)+SUMIFS(Banco!$M$12:$M$5000,Banco!$B$12:$B$5000,EM$12,Banco!$K$12:$K$5000,$C38))*-1</f>
        <v>0</v>
      </c>
      <c r="EN38" s="101">
        <f>(SUMIFS(Caixa!$N$12:$N$5134,Caixa!$B$12:$B$5134,EN$12,Caixa!$L$12:$L$5134,$C38)+SUMIFS(Banco!$M$12:$M$5000,Banco!$B$12:$B$5000,EN$12,Banco!$K$12:$K$5000,$C38))*-1</f>
        <v>0</v>
      </c>
      <c r="EO38" s="101">
        <f>(SUMIFS(Caixa!$N$12:$N$5134,Caixa!$B$12:$B$5134,EO$12,Caixa!$L$12:$L$5134,$C38)+SUMIFS(Banco!$M$12:$M$5000,Banco!$B$12:$B$5000,EO$12,Banco!$K$12:$K$5000,$C38))*-1</f>
        <v>0</v>
      </c>
      <c r="EP38" s="101">
        <f>(SUMIFS(Caixa!$N$12:$N$5134,Caixa!$B$12:$B$5134,EP$12,Caixa!$L$12:$L$5134,$C38)+SUMIFS(Banco!$M$12:$M$5000,Banco!$B$12:$B$5000,EP$12,Banco!$K$12:$K$5000,$C38))*-1</f>
        <v>0</v>
      </c>
      <c r="EQ38" s="101">
        <f>(SUMIFS(Caixa!$N$12:$N$5134,Caixa!$B$12:$B$5134,EQ$12,Caixa!$L$12:$L$5134,$C38)+SUMIFS(Banco!$M$12:$M$5000,Banco!$B$12:$B$5000,EQ$12,Banco!$K$12:$K$5000,$C38))*-1</f>
        <v>0</v>
      </c>
      <c r="ER38" s="101">
        <f>(SUMIFS(Caixa!$N$12:$N$5134,Caixa!$B$12:$B$5134,ER$12,Caixa!$L$12:$L$5134,$C38)+SUMIFS(Banco!$M$12:$M$5000,Banco!$B$12:$B$5000,ER$12,Banco!$K$12:$K$5000,$C38))*-1</f>
        <v>0</v>
      </c>
      <c r="ES38" s="101">
        <f>(SUMIFS(Caixa!$N$12:$N$5134,Caixa!$B$12:$B$5134,ES$12,Caixa!$L$12:$L$5134,$C38)+SUMIFS(Banco!$M$12:$M$5000,Banco!$B$12:$B$5000,ES$12,Banco!$K$12:$K$5000,$C38))*-1</f>
        <v>0</v>
      </c>
      <c r="ET38" s="101">
        <f>(SUMIFS(Caixa!$N$12:$N$5134,Caixa!$B$12:$B$5134,ET$12,Caixa!$L$12:$L$5134,$C38)+SUMIFS(Banco!$M$12:$M$5000,Banco!$B$12:$B$5000,ET$12,Banco!$K$12:$K$5000,$C38))*-1</f>
        <v>0</v>
      </c>
      <c r="EU38" s="101">
        <f>(SUMIFS(Caixa!$N$12:$N$5134,Caixa!$B$12:$B$5134,EU$12,Caixa!$L$12:$L$5134,$C38)+SUMIFS(Banco!$M$12:$M$5000,Banco!$B$12:$B$5000,EU$12,Banco!$K$12:$K$5000,$C38))*-1</f>
        <v>0</v>
      </c>
      <c r="EV38" s="101">
        <f>(SUMIFS(Caixa!$N$12:$N$5134,Caixa!$B$12:$B$5134,EV$12,Caixa!$L$12:$L$5134,$C38)+SUMIFS(Banco!$M$12:$M$5000,Banco!$B$12:$B$5000,EV$12,Banco!$K$12:$K$5000,$C38))*-1</f>
        <v>0</v>
      </c>
      <c r="EW38" s="101">
        <f>(SUMIFS(Caixa!$N$12:$N$5134,Caixa!$B$12:$B$5134,EW$12,Caixa!$L$12:$L$5134,$C38)+SUMIFS(Banco!$M$12:$M$5000,Banco!$B$12:$B$5000,EW$12,Banco!$K$12:$K$5000,$C38))*-1</f>
        <v>0</v>
      </c>
      <c r="EX38" s="101">
        <f>(SUMIFS(Caixa!$N$12:$N$5134,Caixa!$B$12:$B$5134,EX$12,Caixa!$L$12:$L$5134,$C38)+SUMIFS(Banco!$M$12:$M$5000,Banco!$B$12:$B$5000,EX$12,Banco!$K$12:$K$5000,$C38))*-1</f>
        <v>0</v>
      </c>
      <c r="EY38" s="101">
        <f>(SUMIFS(Caixa!$N$12:$N$5134,Caixa!$B$12:$B$5134,EY$12,Caixa!$L$12:$L$5134,$C38)+SUMIFS(Banco!$M$12:$M$5000,Banco!$B$12:$B$5000,EY$12,Banco!$K$12:$K$5000,$C38))*-1</f>
        <v>0</v>
      </c>
      <c r="EZ38" s="101">
        <f>(SUMIFS(Caixa!$N$12:$N$5134,Caixa!$B$12:$B$5134,EZ$12,Caixa!$L$12:$L$5134,$C38)+SUMIFS(Banco!$M$12:$M$5000,Banco!$B$12:$B$5000,EZ$12,Banco!$K$12:$K$5000,$C38))*-1</f>
        <v>0</v>
      </c>
      <c r="FA38" s="101">
        <f>(SUMIFS(Caixa!$N$12:$N$5134,Caixa!$B$12:$B$5134,FA$12,Caixa!$L$12:$L$5134,$C38)+SUMIFS(Banco!$M$12:$M$5000,Banco!$B$12:$B$5000,FA$12,Banco!$K$12:$K$5000,$C38))*-1</f>
        <v>0</v>
      </c>
      <c r="FB38" s="101">
        <f>(SUMIFS(Caixa!$N$12:$N$5134,Caixa!$B$12:$B$5134,FB$12,Caixa!$L$12:$L$5134,$C38)+SUMIFS(Banco!$M$12:$M$5000,Banco!$B$12:$B$5000,FB$12,Banco!$K$12:$K$5000,$C38))*-1</f>
        <v>0</v>
      </c>
      <c r="FC38" s="102">
        <f t="shared" si="340"/>
        <v>0</v>
      </c>
      <c r="FD38" s="101">
        <f>(SUMIFS(Caixa!$N$12:$N$5134,Caixa!$B$12:$B$5134,FD$12,Caixa!$L$12:$L$5134,$C38)+SUMIFS(Banco!$M$12:$M$5000,Banco!$B$12:$B$5000,FD$12,Banco!$K$12:$K$5000,$C38))*-1</f>
        <v>0</v>
      </c>
      <c r="FE38" s="101">
        <f>(SUMIFS(Caixa!$N$12:$N$5134,Caixa!$B$12:$B$5134,FE$12,Caixa!$L$12:$L$5134,$C38)+SUMIFS(Banco!$M$12:$M$5000,Banco!$B$12:$B$5000,FE$12,Banco!$K$12:$K$5000,$C38))*-1</f>
        <v>0</v>
      </c>
      <c r="FF38" s="101">
        <f>(SUMIFS(Caixa!$N$12:$N$5134,Caixa!$B$12:$B$5134,FF$12,Caixa!$L$12:$L$5134,$C38)+SUMIFS(Banco!$M$12:$M$5000,Banco!$B$12:$B$5000,FF$12,Banco!$K$12:$K$5000,$C38))*-1</f>
        <v>0</v>
      </c>
      <c r="FG38" s="101">
        <f>(SUMIFS(Caixa!$N$12:$N$5134,Caixa!$B$12:$B$5134,FG$12,Caixa!$L$12:$L$5134,$C38)+SUMIFS(Banco!$M$12:$M$5000,Banco!$B$12:$B$5000,FG$12,Banco!$K$12:$K$5000,$C38))*-1</f>
        <v>0</v>
      </c>
      <c r="FH38" s="101">
        <f>(SUMIFS(Caixa!$N$12:$N$5134,Caixa!$B$12:$B$5134,FH$12,Caixa!$L$12:$L$5134,$C38)+SUMIFS(Banco!$M$12:$M$5000,Banco!$B$12:$B$5000,FH$12,Banco!$K$12:$K$5000,$C38))*-1</f>
        <v>0</v>
      </c>
      <c r="FI38" s="101">
        <f>(SUMIFS(Caixa!$N$12:$N$5134,Caixa!$B$12:$B$5134,FI$12,Caixa!$L$12:$L$5134,$C38)+SUMIFS(Banco!$M$12:$M$5000,Banco!$B$12:$B$5000,FI$12,Banco!$K$12:$K$5000,$C38))*-1</f>
        <v>0</v>
      </c>
      <c r="FJ38" s="101">
        <f>(SUMIFS(Caixa!$N$12:$N$5134,Caixa!$B$12:$B$5134,FJ$12,Caixa!$L$12:$L$5134,$C38)+SUMIFS(Banco!$M$12:$M$5000,Banco!$B$12:$B$5000,FJ$12,Banco!$K$12:$K$5000,$C38))*-1</f>
        <v>0</v>
      </c>
      <c r="FK38" s="101">
        <f>(SUMIFS(Caixa!$N$12:$N$5134,Caixa!$B$12:$B$5134,FK$12,Caixa!$L$12:$L$5134,$C38)+SUMIFS(Banco!$M$12:$M$5000,Banco!$B$12:$B$5000,FK$12,Banco!$K$12:$K$5000,$C38))*-1</f>
        <v>0</v>
      </c>
      <c r="FL38" s="101">
        <f>(SUMIFS(Caixa!$N$12:$N$5134,Caixa!$B$12:$B$5134,FL$12,Caixa!$L$12:$L$5134,$C38)+SUMIFS(Banco!$M$12:$M$5000,Banco!$B$12:$B$5000,FL$12,Banco!$K$12:$K$5000,$C38))*-1</f>
        <v>0</v>
      </c>
      <c r="FM38" s="101">
        <f>(SUMIFS(Caixa!$N$12:$N$5134,Caixa!$B$12:$B$5134,FM$12,Caixa!$L$12:$L$5134,$C38)+SUMIFS(Banco!$M$12:$M$5000,Banco!$B$12:$B$5000,FM$12,Banco!$K$12:$K$5000,$C38))*-1</f>
        <v>0</v>
      </c>
      <c r="FN38" s="101">
        <f>(SUMIFS(Caixa!$N$12:$N$5134,Caixa!$B$12:$B$5134,FN$12,Caixa!$L$12:$L$5134,$C38)+SUMIFS(Banco!$M$12:$M$5000,Banco!$B$12:$B$5000,FN$12,Banco!$K$12:$K$5000,$C38))*-1</f>
        <v>0</v>
      </c>
      <c r="FO38" s="101">
        <f>(SUMIFS(Caixa!$N$12:$N$5134,Caixa!$B$12:$B$5134,FO$12,Caixa!$L$12:$L$5134,$C38)+SUMIFS(Banco!$M$12:$M$5000,Banco!$B$12:$B$5000,FO$12,Banco!$K$12:$K$5000,$C38))*-1</f>
        <v>0</v>
      </c>
      <c r="FP38" s="101">
        <f>(SUMIFS(Caixa!$N$12:$N$5134,Caixa!$B$12:$B$5134,FP$12,Caixa!$L$12:$L$5134,$C38)+SUMIFS(Banco!$M$12:$M$5000,Banco!$B$12:$B$5000,FP$12,Banco!$K$12:$K$5000,$C38))*-1</f>
        <v>0</v>
      </c>
      <c r="FQ38" s="101">
        <f>(SUMIFS(Caixa!$N$12:$N$5134,Caixa!$B$12:$B$5134,FQ$12,Caixa!$L$12:$L$5134,$C38)+SUMIFS(Banco!$M$12:$M$5000,Banco!$B$12:$B$5000,FQ$12,Banco!$K$12:$K$5000,$C38))*-1</f>
        <v>0</v>
      </c>
      <c r="FR38" s="101">
        <f>(SUMIFS(Caixa!$N$12:$N$5134,Caixa!$B$12:$B$5134,FR$12,Caixa!$L$12:$L$5134,$C38)+SUMIFS(Banco!$M$12:$M$5000,Banco!$B$12:$B$5000,FR$12,Banco!$K$12:$K$5000,$C38))*-1</f>
        <v>0</v>
      </c>
      <c r="FS38" s="101">
        <f>(SUMIFS(Caixa!$N$12:$N$5134,Caixa!$B$12:$B$5134,FS$12,Caixa!$L$12:$L$5134,$C38)+SUMIFS(Banco!$M$12:$M$5000,Banco!$B$12:$B$5000,FS$12,Banco!$K$12:$K$5000,$C38))*-1</f>
        <v>0</v>
      </c>
      <c r="FT38" s="101">
        <f>(SUMIFS(Caixa!$N$12:$N$5134,Caixa!$B$12:$B$5134,FT$12,Caixa!$L$12:$L$5134,$C38)+SUMIFS(Banco!$M$12:$M$5000,Banco!$B$12:$B$5000,FT$12,Banco!$K$12:$K$5000,$C38))*-1</f>
        <v>0</v>
      </c>
      <c r="FU38" s="101">
        <f>(SUMIFS(Caixa!$N$12:$N$5134,Caixa!$B$12:$B$5134,FU$12,Caixa!$L$12:$L$5134,$C38)+SUMIFS(Banco!$M$12:$M$5000,Banco!$B$12:$B$5000,FU$12,Banco!$K$12:$K$5000,$C38))*-1</f>
        <v>0</v>
      </c>
      <c r="FV38" s="101">
        <f>(SUMIFS(Caixa!$N$12:$N$5134,Caixa!$B$12:$B$5134,FV$12,Caixa!$L$12:$L$5134,$C38)+SUMIFS(Banco!$M$12:$M$5000,Banco!$B$12:$B$5000,FV$12,Banco!$K$12:$K$5000,$C38))*-1</f>
        <v>0</v>
      </c>
      <c r="FW38" s="101">
        <f>(SUMIFS(Caixa!$N$12:$N$5134,Caixa!$B$12:$B$5134,FW$12,Caixa!$L$12:$L$5134,$C38)+SUMIFS(Banco!$M$12:$M$5000,Banco!$B$12:$B$5000,FW$12,Banco!$K$12:$K$5000,$C38))*-1</f>
        <v>0</v>
      </c>
      <c r="FX38" s="101">
        <f>(SUMIFS(Caixa!$N$12:$N$5134,Caixa!$B$12:$B$5134,FX$12,Caixa!$L$12:$L$5134,$C38)+SUMIFS(Banco!$M$12:$M$5000,Banco!$B$12:$B$5000,FX$12,Banco!$K$12:$K$5000,$C38))*-1</f>
        <v>0</v>
      </c>
      <c r="FY38" s="101">
        <f>(SUMIFS(Caixa!$N$12:$N$5134,Caixa!$B$12:$B$5134,FY$12,Caixa!$L$12:$L$5134,$C38)+SUMIFS(Banco!$M$12:$M$5000,Banco!$B$12:$B$5000,FY$12,Banco!$K$12:$K$5000,$C38))*-1</f>
        <v>0</v>
      </c>
      <c r="FZ38" s="101">
        <f>(SUMIFS(Caixa!$N$12:$N$5134,Caixa!$B$12:$B$5134,FZ$12,Caixa!$L$12:$L$5134,$C38)+SUMIFS(Banco!$M$12:$M$5000,Banco!$B$12:$B$5000,FZ$12,Banco!$K$12:$K$5000,$C38))*-1</f>
        <v>0</v>
      </c>
      <c r="GA38" s="101">
        <f>(SUMIFS(Caixa!$N$12:$N$5134,Caixa!$B$12:$B$5134,GA$12,Caixa!$L$12:$L$5134,$C38)+SUMIFS(Banco!$M$12:$M$5000,Banco!$B$12:$B$5000,GA$12,Banco!$K$12:$K$5000,$C38))*-1</f>
        <v>0</v>
      </c>
      <c r="GB38" s="101">
        <f>(SUMIFS(Caixa!$N$12:$N$5134,Caixa!$B$12:$B$5134,GB$12,Caixa!$L$12:$L$5134,$C38)+SUMIFS(Banco!$M$12:$M$5000,Banco!$B$12:$B$5000,GB$12,Banco!$K$12:$K$5000,$C38))*-1</f>
        <v>0</v>
      </c>
      <c r="GC38" s="101">
        <f>(SUMIFS(Caixa!$N$12:$N$5134,Caixa!$B$12:$B$5134,GC$12,Caixa!$L$12:$L$5134,$C38)+SUMIFS(Banco!$M$12:$M$5000,Banco!$B$12:$B$5000,GC$12,Banco!$K$12:$K$5000,$C38))*-1</f>
        <v>0</v>
      </c>
      <c r="GD38" s="101">
        <f>(SUMIFS(Caixa!$N$12:$N$5134,Caixa!$B$12:$B$5134,GD$12,Caixa!$L$12:$L$5134,$C38)+SUMIFS(Banco!$M$12:$M$5000,Banco!$B$12:$B$5000,GD$12,Banco!$K$12:$K$5000,$C38))*-1</f>
        <v>0</v>
      </c>
      <c r="GE38" s="101">
        <f>(SUMIFS(Caixa!$N$12:$N$5134,Caixa!$B$12:$B$5134,GE$12,Caixa!$L$12:$L$5134,$C38)+SUMIFS(Banco!$M$12:$M$5000,Banco!$B$12:$B$5000,GE$12,Banco!$K$12:$K$5000,$C38))*-1</f>
        <v>0</v>
      </c>
      <c r="GF38" s="101">
        <f>(SUMIFS(Caixa!$N$12:$N$5134,Caixa!$B$12:$B$5134,GF$12,Caixa!$L$12:$L$5134,$C38)+SUMIFS(Banco!$M$12:$M$5000,Banco!$B$12:$B$5000,GF$12,Banco!$K$12:$K$5000,$C38))*-1</f>
        <v>0</v>
      </c>
      <c r="GG38" s="101">
        <f>(SUMIFS(Caixa!$N$12:$N$5134,Caixa!$B$12:$B$5134,GG$12,Caixa!$L$12:$L$5134,$C38)+SUMIFS(Banco!$M$12:$M$5000,Banco!$B$12:$B$5000,GG$12,Banco!$K$12:$K$5000,$C38))*-1</f>
        <v>0</v>
      </c>
      <c r="GH38" s="102">
        <f t="shared" si="335"/>
        <v>0</v>
      </c>
      <c r="GI38" s="101">
        <f>(SUMIFS(Caixa!$N$12:$N$5134,Caixa!$B$12:$B$5134,GI$12,Caixa!$L$12:$L$5134,$C38)+SUMIFS(Banco!$M$12:$M$5000,Banco!$B$12:$B$5000,GI$12,Banco!$K$12:$K$5000,$C38))*-1</f>
        <v>0</v>
      </c>
      <c r="GJ38" s="101">
        <f>(SUMIFS(Caixa!$N$12:$N$5134,Caixa!$B$12:$B$5134,GJ$12,Caixa!$L$12:$L$5134,$C38)+SUMIFS(Banco!$M$12:$M$5000,Banco!$B$12:$B$5000,GJ$12,Banco!$K$12:$K$5000,$C38))*-1</f>
        <v>0</v>
      </c>
      <c r="GK38" s="101">
        <f>(SUMIFS(Caixa!$N$12:$N$5134,Caixa!$B$12:$B$5134,GK$12,Caixa!$L$12:$L$5134,$C38)+SUMIFS(Banco!$M$12:$M$5000,Banco!$B$12:$B$5000,GK$12,Banco!$K$12:$K$5000,$C38))*-1</f>
        <v>0</v>
      </c>
      <c r="GL38" s="101">
        <f>(SUMIFS(Caixa!$N$12:$N$5134,Caixa!$B$12:$B$5134,GL$12,Caixa!$L$12:$L$5134,$C38)+SUMIFS(Banco!$M$12:$M$5000,Banco!$B$12:$B$5000,GL$12,Banco!$K$12:$K$5000,$C38))*-1</f>
        <v>0</v>
      </c>
      <c r="GM38" s="101">
        <f>(SUMIFS(Caixa!$N$12:$N$5134,Caixa!$B$12:$B$5134,GM$12,Caixa!$L$12:$L$5134,$C38)+SUMIFS(Banco!$M$12:$M$5000,Banco!$B$12:$B$5000,GM$12,Banco!$K$12:$K$5000,$C38))*-1</f>
        <v>0</v>
      </c>
      <c r="GN38" s="101">
        <f>(SUMIFS(Caixa!$N$12:$N$5134,Caixa!$B$12:$B$5134,GN$12,Caixa!$L$12:$L$5134,$C38)+SUMIFS(Banco!$M$12:$M$5000,Banco!$B$12:$B$5000,GN$12,Banco!$K$12:$K$5000,$C38))*-1</f>
        <v>0</v>
      </c>
      <c r="GO38" s="101">
        <f>(SUMIFS(Caixa!$N$12:$N$5134,Caixa!$B$12:$B$5134,GO$12,Caixa!$L$12:$L$5134,$C38)+SUMIFS(Banco!$M$12:$M$5000,Banco!$B$12:$B$5000,GO$12,Banco!$K$12:$K$5000,$C38))*-1</f>
        <v>0</v>
      </c>
      <c r="GP38" s="101">
        <f>(SUMIFS(Caixa!$N$12:$N$5134,Caixa!$B$12:$B$5134,GP$12,Caixa!$L$12:$L$5134,$C38)+SUMIFS(Banco!$M$12:$M$5000,Banco!$B$12:$B$5000,GP$12,Banco!$K$12:$K$5000,$C38))*-1</f>
        <v>0</v>
      </c>
      <c r="GQ38" s="101">
        <f>(SUMIFS(Caixa!$N$12:$N$5134,Caixa!$B$12:$B$5134,GQ$12,Caixa!$L$12:$L$5134,$C38)+SUMIFS(Banco!$M$12:$M$5000,Banco!$B$12:$B$5000,GQ$12,Banco!$K$12:$K$5000,$C38))*-1</f>
        <v>0</v>
      </c>
      <c r="GR38" s="101">
        <f>(SUMIFS(Caixa!$N$12:$N$5134,Caixa!$B$12:$B$5134,GR$12,Caixa!$L$12:$L$5134,$C38)+SUMIFS(Banco!$M$12:$M$5000,Banco!$B$12:$B$5000,GR$12,Banco!$K$12:$K$5000,$C38))*-1</f>
        <v>0</v>
      </c>
      <c r="GS38" s="101">
        <f>(SUMIFS(Caixa!$N$12:$N$5134,Caixa!$B$12:$B$5134,GS$12,Caixa!$L$12:$L$5134,$C38)+SUMIFS(Banco!$M$12:$M$5000,Banco!$B$12:$B$5000,GS$12,Banco!$K$12:$K$5000,$C38))*-1</f>
        <v>0</v>
      </c>
      <c r="GT38" s="101">
        <f>(SUMIFS(Caixa!$N$12:$N$5134,Caixa!$B$12:$B$5134,GT$12,Caixa!$L$12:$L$5134,$C38)+SUMIFS(Banco!$M$12:$M$5000,Banco!$B$12:$B$5000,GT$12,Banco!$K$12:$K$5000,$C38))*-1</f>
        <v>0</v>
      </c>
      <c r="GU38" s="101">
        <f>(SUMIFS(Caixa!$N$12:$N$5134,Caixa!$B$12:$B$5134,GU$12,Caixa!$L$12:$L$5134,$C38)+SUMIFS(Banco!$M$12:$M$5000,Banco!$B$12:$B$5000,GU$12,Banco!$K$12:$K$5000,$C38))*-1</f>
        <v>0</v>
      </c>
      <c r="GV38" s="101">
        <f>(SUMIFS(Caixa!$N$12:$N$5134,Caixa!$B$12:$B$5134,GV$12,Caixa!$L$12:$L$5134,$C38)+SUMIFS(Banco!$M$12:$M$5000,Banco!$B$12:$B$5000,GV$12,Banco!$K$12:$K$5000,$C38))*-1</f>
        <v>0</v>
      </c>
      <c r="GW38" s="101">
        <f>(SUMIFS(Caixa!$N$12:$N$5134,Caixa!$B$12:$B$5134,GW$12,Caixa!$L$12:$L$5134,$C38)+SUMIFS(Banco!$M$12:$M$5000,Banco!$B$12:$B$5000,GW$12,Banco!$K$12:$K$5000,$C38))*-1</f>
        <v>0</v>
      </c>
      <c r="GX38" s="101">
        <f>(SUMIFS(Caixa!$N$12:$N$5134,Caixa!$B$12:$B$5134,GX$12,Caixa!$L$12:$L$5134,$C38)+SUMIFS(Banco!$M$12:$M$5000,Banco!$B$12:$B$5000,GX$12,Banco!$K$12:$K$5000,$C38))*-1</f>
        <v>0</v>
      </c>
      <c r="GY38" s="101">
        <f>(SUMIFS(Caixa!$N$12:$N$5134,Caixa!$B$12:$B$5134,GY$12,Caixa!$L$12:$L$5134,$C38)+SUMIFS(Banco!$M$12:$M$5000,Banco!$B$12:$B$5000,GY$12,Banco!$K$12:$K$5000,$C38))*-1</f>
        <v>0</v>
      </c>
      <c r="GZ38" s="101">
        <f>(SUMIFS(Caixa!$N$12:$N$5134,Caixa!$B$12:$B$5134,GZ$12,Caixa!$L$12:$L$5134,$C38)+SUMIFS(Banco!$M$12:$M$5000,Banco!$B$12:$B$5000,GZ$12,Banco!$K$12:$K$5000,$C38))*-1</f>
        <v>0</v>
      </c>
      <c r="HA38" s="101">
        <f>(SUMIFS(Caixa!$N$12:$N$5134,Caixa!$B$12:$B$5134,HA$12,Caixa!$L$12:$L$5134,$C38)+SUMIFS(Banco!$M$12:$M$5000,Banco!$B$12:$B$5000,HA$12,Banco!$K$12:$K$5000,$C38))*-1</f>
        <v>0</v>
      </c>
      <c r="HB38" s="101">
        <f>(SUMIFS(Caixa!$N$12:$N$5134,Caixa!$B$12:$B$5134,HB$12,Caixa!$L$12:$L$5134,$C38)+SUMIFS(Banco!$M$12:$M$5000,Banco!$B$12:$B$5000,HB$12,Banco!$K$12:$K$5000,$C38))*-1</f>
        <v>0</v>
      </c>
      <c r="HC38" s="101">
        <f>(SUMIFS(Caixa!$N$12:$N$5134,Caixa!$B$12:$B$5134,HC$12,Caixa!$L$12:$L$5134,$C38)+SUMIFS(Banco!$M$12:$M$5000,Banco!$B$12:$B$5000,HC$12,Banco!$K$12:$K$5000,$C38))*-1</f>
        <v>0</v>
      </c>
      <c r="HD38" s="101">
        <f>(SUMIFS(Caixa!$N$12:$N$5134,Caixa!$B$12:$B$5134,HD$12,Caixa!$L$12:$L$5134,$C38)+SUMIFS(Banco!$M$12:$M$5000,Banco!$B$12:$B$5000,HD$12,Banco!$K$12:$K$5000,$C38))*-1</f>
        <v>0</v>
      </c>
      <c r="HE38" s="101">
        <f>(SUMIFS(Caixa!$N$12:$N$5134,Caixa!$B$12:$B$5134,HE$12,Caixa!$L$12:$L$5134,$C38)+SUMIFS(Banco!$M$12:$M$5000,Banco!$B$12:$B$5000,HE$12,Banco!$K$12:$K$5000,$C38))*-1</f>
        <v>0</v>
      </c>
      <c r="HF38" s="101">
        <f>(SUMIFS(Caixa!$N$12:$N$5134,Caixa!$B$12:$B$5134,HF$12,Caixa!$L$12:$L$5134,$C38)+SUMIFS(Banco!$M$12:$M$5000,Banco!$B$12:$B$5000,HF$12,Banco!$K$12:$K$5000,$C38))*-1</f>
        <v>0</v>
      </c>
      <c r="HG38" s="101">
        <f>(SUMIFS(Caixa!$N$12:$N$5134,Caixa!$B$12:$B$5134,HG$12,Caixa!$L$12:$L$5134,$C38)+SUMIFS(Banco!$M$12:$M$5000,Banco!$B$12:$B$5000,HG$12,Banco!$K$12:$K$5000,$C38))*-1</f>
        <v>0</v>
      </c>
      <c r="HH38" s="101">
        <f>(SUMIFS(Caixa!$N$12:$N$5134,Caixa!$B$12:$B$5134,HH$12,Caixa!$L$12:$L$5134,$C38)+SUMIFS(Banco!$M$12:$M$5000,Banco!$B$12:$B$5000,HH$12,Banco!$K$12:$K$5000,$C38))*-1</f>
        <v>0</v>
      </c>
      <c r="HI38" s="101">
        <f>(SUMIFS(Caixa!$N$12:$N$5134,Caixa!$B$12:$B$5134,HI$12,Caixa!$L$12:$L$5134,$C38)+SUMIFS(Banco!$M$12:$M$5000,Banco!$B$12:$B$5000,HI$12,Banco!$K$12:$K$5000,$C38))*-1</f>
        <v>0</v>
      </c>
      <c r="HJ38" s="101">
        <f>(SUMIFS(Caixa!$N$12:$N$5134,Caixa!$B$12:$B$5134,HJ$12,Caixa!$L$12:$L$5134,$C38)+SUMIFS(Banco!$M$12:$M$5000,Banco!$B$12:$B$5000,HJ$12,Banco!$K$12:$K$5000,$C38))*-1</f>
        <v>0</v>
      </c>
      <c r="HK38" s="101">
        <f>(SUMIFS(Caixa!$N$12:$N$5134,Caixa!$B$12:$B$5134,HK$12,Caixa!$L$12:$L$5134,$C38)+SUMIFS(Banco!$M$12:$M$5000,Banco!$B$12:$B$5000,HK$12,Banco!$K$12:$K$5000,$C38))*-1</f>
        <v>0</v>
      </c>
      <c r="HL38" s="101">
        <f>(SUMIFS(Caixa!$N$12:$N$5134,Caixa!$B$12:$B$5134,HL$12,Caixa!$L$12:$L$5134,$C38)+SUMIFS(Banco!$M$12:$M$5000,Banco!$B$12:$B$5000,HL$12,Banco!$K$12:$K$5000,$C38))*-1</f>
        <v>0</v>
      </c>
      <c r="HM38" s="101">
        <f>(SUMIFS(Caixa!$N$12:$N$5134,Caixa!$B$12:$B$5134,HM$12,Caixa!$L$12:$L$5134,$C38)+SUMIFS(Banco!$M$12:$M$5000,Banco!$B$12:$B$5000,HM$12,Banco!$K$12:$K$5000,$C38))*-1</f>
        <v>0</v>
      </c>
      <c r="HN38" s="102">
        <f t="shared" si="341"/>
        <v>0</v>
      </c>
      <c r="HO38" s="101">
        <f>(SUMIFS(Caixa!$N$12:$N$5134,Caixa!$B$12:$B$5134,HO$12,Caixa!$L$12:$L$5134,$C38)+SUMIFS(Banco!$M$12:$M$5000,Banco!$B$12:$B$5000,HO$12,Banco!$K$12:$K$5000,$C38))*-1</f>
        <v>0</v>
      </c>
      <c r="HP38" s="101">
        <f>(SUMIFS(Caixa!$N$12:$N$5134,Caixa!$B$12:$B$5134,HP$12,Caixa!$L$12:$L$5134,$C38)+SUMIFS(Banco!$M$12:$M$5000,Banco!$B$12:$B$5000,HP$12,Banco!$K$12:$K$5000,$C38))*-1</f>
        <v>0</v>
      </c>
      <c r="HQ38" s="101">
        <f>(SUMIFS(Caixa!$N$12:$N$5134,Caixa!$B$12:$B$5134,HQ$12,Caixa!$L$12:$L$5134,$C38)+SUMIFS(Banco!$M$12:$M$5000,Banco!$B$12:$B$5000,HQ$12,Banco!$K$12:$K$5000,$C38))*-1</f>
        <v>0</v>
      </c>
      <c r="HR38" s="101">
        <f>(SUMIFS(Caixa!$N$12:$N$5134,Caixa!$B$12:$B$5134,HR$12,Caixa!$L$12:$L$5134,$C38)+SUMIFS(Banco!$M$12:$M$5000,Banco!$B$12:$B$5000,HR$12,Banco!$K$12:$K$5000,$C38))*-1</f>
        <v>0</v>
      </c>
      <c r="HS38" s="101">
        <f>(SUMIFS(Caixa!$N$12:$N$5134,Caixa!$B$12:$B$5134,HS$12,Caixa!$L$12:$L$5134,$C38)+SUMIFS(Banco!$M$12:$M$5000,Banco!$B$12:$B$5000,HS$12,Banco!$K$12:$K$5000,$C38))*-1</f>
        <v>0</v>
      </c>
      <c r="HT38" s="101">
        <f>(SUMIFS(Caixa!$N$12:$N$5134,Caixa!$B$12:$B$5134,HT$12,Caixa!$L$12:$L$5134,$C38)+SUMIFS(Banco!$M$12:$M$5000,Banco!$B$12:$B$5000,HT$12,Banco!$K$12:$K$5000,$C38))*-1</f>
        <v>0</v>
      </c>
      <c r="HU38" s="101">
        <f>(SUMIFS(Caixa!$N$12:$N$5134,Caixa!$B$12:$B$5134,HU$12,Caixa!$L$12:$L$5134,$C38)+SUMIFS(Banco!$M$12:$M$5000,Banco!$B$12:$B$5000,HU$12,Banco!$K$12:$K$5000,$C38))*-1</f>
        <v>0</v>
      </c>
      <c r="HV38" s="101">
        <f>(SUMIFS(Caixa!$N$12:$N$5134,Caixa!$B$12:$B$5134,HV$12,Caixa!$L$12:$L$5134,$C38)+SUMIFS(Banco!$M$12:$M$5000,Banco!$B$12:$B$5000,HV$12,Banco!$K$12:$K$5000,$C38))*-1</f>
        <v>0</v>
      </c>
      <c r="HW38" s="101">
        <f>(SUMIFS(Caixa!$N$12:$N$5134,Caixa!$B$12:$B$5134,HW$12,Caixa!$L$12:$L$5134,$C38)+SUMIFS(Banco!$M$12:$M$5000,Banco!$B$12:$B$5000,HW$12,Banco!$K$12:$K$5000,$C38))*-1</f>
        <v>0</v>
      </c>
      <c r="HX38" s="101">
        <f>(SUMIFS(Caixa!$N$12:$N$5134,Caixa!$B$12:$B$5134,HX$12,Caixa!$L$12:$L$5134,$C38)+SUMIFS(Banco!$M$12:$M$5000,Banco!$B$12:$B$5000,HX$12,Banco!$K$12:$K$5000,$C38))*-1</f>
        <v>0</v>
      </c>
      <c r="HY38" s="101">
        <f>(SUMIFS(Caixa!$N$12:$N$5134,Caixa!$B$12:$B$5134,HY$12,Caixa!$L$12:$L$5134,$C38)+SUMIFS(Banco!$M$12:$M$5000,Banco!$B$12:$B$5000,HY$12,Banco!$K$12:$K$5000,$C38))*-1</f>
        <v>0</v>
      </c>
      <c r="HZ38" s="101">
        <f>(SUMIFS(Caixa!$N$12:$N$5134,Caixa!$B$12:$B$5134,HZ$12,Caixa!$L$12:$L$5134,$C38)+SUMIFS(Banco!$M$12:$M$5000,Banco!$B$12:$B$5000,HZ$12,Banco!$K$12:$K$5000,$C38))*-1</f>
        <v>0</v>
      </c>
      <c r="IA38" s="101">
        <f>(SUMIFS(Caixa!$N$12:$N$5134,Caixa!$B$12:$B$5134,IA$12,Caixa!$L$12:$L$5134,$C38)+SUMIFS(Banco!$M$12:$M$5000,Banco!$B$12:$B$5000,IA$12,Banco!$K$12:$K$5000,$C38))*-1</f>
        <v>0</v>
      </c>
      <c r="IB38" s="101">
        <f>(SUMIFS(Caixa!$N$12:$N$5134,Caixa!$B$12:$B$5134,IB$12,Caixa!$L$12:$L$5134,$C38)+SUMIFS(Banco!$M$12:$M$5000,Banco!$B$12:$B$5000,IB$12,Banco!$K$12:$K$5000,$C38))*-1</f>
        <v>0</v>
      </c>
      <c r="IC38" s="101">
        <f>(SUMIFS(Caixa!$N$12:$N$5134,Caixa!$B$12:$B$5134,IC$12,Caixa!$L$12:$L$5134,$C38)+SUMIFS(Banco!$M$12:$M$5000,Banco!$B$12:$B$5000,IC$12,Banco!$K$12:$K$5000,$C38))*-1</f>
        <v>0</v>
      </c>
      <c r="ID38" s="101">
        <f>(SUMIFS(Caixa!$N$12:$N$5134,Caixa!$B$12:$B$5134,ID$12,Caixa!$L$12:$L$5134,$C38)+SUMIFS(Banco!$M$12:$M$5000,Banco!$B$12:$B$5000,ID$12,Banco!$K$12:$K$5000,$C38))*-1</f>
        <v>0</v>
      </c>
      <c r="IE38" s="101">
        <f>(SUMIFS(Caixa!$N$12:$N$5134,Caixa!$B$12:$B$5134,IE$12,Caixa!$L$12:$L$5134,$C38)+SUMIFS(Banco!$M$12:$M$5000,Banco!$B$12:$B$5000,IE$12,Banco!$K$12:$K$5000,$C38))*-1</f>
        <v>0</v>
      </c>
      <c r="IF38" s="101">
        <f>(SUMIFS(Caixa!$N$12:$N$5134,Caixa!$B$12:$B$5134,IF$12,Caixa!$L$12:$L$5134,$C38)+SUMIFS(Banco!$M$12:$M$5000,Banco!$B$12:$B$5000,IF$12,Banco!$K$12:$K$5000,$C38))*-1</f>
        <v>0</v>
      </c>
      <c r="IG38" s="101">
        <f>(SUMIFS(Caixa!$N$12:$N$5134,Caixa!$B$12:$B$5134,IG$12,Caixa!$L$12:$L$5134,$C38)+SUMIFS(Banco!$M$12:$M$5000,Banco!$B$12:$B$5000,IG$12,Banco!$K$12:$K$5000,$C38))*-1</f>
        <v>0</v>
      </c>
      <c r="IH38" s="101">
        <f>(SUMIFS(Caixa!$N$12:$N$5134,Caixa!$B$12:$B$5134,IH$12,Caixa!$L$12:$L$5134,$C38)+SUMIFS(Banco!$M$12:$M$5000,Banco!$B$12:$B$5000,IH$12,Banco!$K$12:$K$5000,$C38))*-1</f>
        <v>0</v>
      </c>
      <c r="II38" s="101">
        <f>(SUMIFS(Caixa!$N$12:$N$5134,Caixa!$B$12:$B$5134,II$12,Caixa!$L$12:$L$5134,$C38)+SUMIFS(Banco!$M$12:$M$5000,Banco!$B$12:$B$5000,II$12,Banco!$K$12:$K$5000,$C38))*-1</f>
        <v>0</v>
      </c>
      <c r="IJ38" s="101">
        <f>(SUMIFS(Caixa!$N$12:$N$5134,Caixa!$B$12:$B$5134,IJ$12,Caixa!$L$12:$L$5134,$C38)+SUMIFS(Banco!$M$12:$M$5000,Banco!$B$12:$B$5000,IJ$12,Banco!$K$12:$K$5000,$C38))*-1</f>
        <v>0</v>
      </c>
      <c r="IK38" s="101">
        <f>(SUMIFS(Caixa!$N$12:$N$5134,Caixa!$B$12:$B$5134,IK$12,Caixa!$L$12:$L$5134,$C38)+SUMIFS(Banco!$M$12:$M$5000,Banco!$B$12:$B$5000,IK$12,Banco!$K$12:$K$5000,$C38))*-1</f>
        <v>0</v>
      </c>
      <c r="IL38" s="101">
        <f>(SUMIFS(Caixa!$N$12:$N$5134,Caixa!$B$12:$B$5134,IL$12,Caixa!$L$12:$L$5134,$C38)+SUMIFS(Banco!$M$12:$M$5000,Banco!$B$12:$B$5000,IL$12,Banco!$K$12:$K$5000,$C38))*-1</f>
        <v>0</v>
      </c>
      <c r="IM38" s="101">
        <f>(SUMIFS(Caixa!$N$12:$N$5134,Caixa!$B$12:$B$5134,IM$12,Caixa!$L$12:$L$5134,$C38)+SUMIFS(Banco!$M$12:$M$5000,Banco!$B$12:$B$5000,IM$12,Banco!$K$12:$K$5000,$C38))*-1</f>
        <v>0</v>
      </c>
      <c r="IN38" s="101">
        <f>(SUMIFS(Caixa!$N$12:$N$5134,Caixa!$B$12:$B$5134,IN$12,Caixa!$L$12:$L$5134,$C38)+SUMIFS(Banco!$M$12:$M$5000,Banco!$B$12:$B$5000,IN$12,Banco!$K$12:$K$5000,$C38))*-1</f>
        <v>0</v>
      </c>
      <c r="IO38" s="101">
        <f>(SUMIFS(Caixa!$N$12:$N$5134,Caixa!$B$12:$B$5134,IO$12,Caixa!$L$12:$L$5134,$C38)+SUMIFS(Banco!$M$12:$M$5000,Banco!$B$12:$B$5000,IO$12,Banco!$K$12:$K$5000,$C38))*-1</f>
        <v>0</v>
      </c>
      <c r="IP38" s="101">
        <f>(SUMIFS(Caixa!$N$12:$N$5134,Caixa!$B$12:$B$5134,IP$12,Caixa!$L$12:$L$5134,$C38)+SUMIFS(Banco!$M$12:$M$5000,Banco!$B$12:$B$5000,IP$12,Banco!$K$12:$K$5000,$C38))*-1</f>
        <v>0</v>
      </c>
      <c r="IQ38" s="101">
        <f>(SUMIFS(Caixa!$N$12:$N$5134,Caixa!$B$12:$B$5134,IQ$12,Caixa!$L$12:$L$5134,$C38)+SUMIFS(Banco!$M$12:$M$5000,Banco!$B$12:$B$5000,IQ$12,Banco!$K$12:$K$5000,$C38))*-1</f>
        <v>0</v>
      </c>
      <c r="IR38" s="101">
        <f>(SUMIFS(Caixa!$N$12:$N$5134,Caixa!$B$12:$B$5134,IR$12,Caixa!$L$12:$L$5134,$C38)+SUMIFS(Banco!$M$12:$M$5000,Banco!$B$12:$B$5000,IR$12,Banco!$K$12:$K$5000,$C38))*-1</f>
        <v>0</v>
      </c>
      <c r="IS38" s="101">
        <f>(SUMIFS(Caixa!$N$12:$N$5134,Caixa!$B$12:$B$5134,IS$12,Caixa!$L$12:$L$5134,$C38)+SUMIFS(Banco!$M$12:$M$5000,Banco!$B$12:$B$5000,IS$12,Banco!$K$12:$K$5000,$C38))*-1</f>
        <v>0</v>
      </c>
      <c r="IT38" s="102">
        <f t="shared" si="342"/>
        <v>0</v>
      </c>
      <c r="IU38" s="101">
        <f>(SUMIFS(Caixa!$N$12:$N$5134,Caixa!$B$12:$B$5134,IU$12,Caixa!$L$12:$L$5134,$C38)+SUMIFS(Banco!$M$12:$M$5000,Banco!$B$12:$B$5000,IU$12,Banco!$K$12:$K$5000,$C38))*-1</f>
        <v>0</v>
      </c>
      <c r="IV38" s="101">
        <f>(SUMIFS(Caixa!$N$12:$N$5134,Caixa!$B$12:$B$5134,IV$12,Caixa!$L$12:$L$5134,$C38)+SUMIFS(Banco!$M$12:$M$5000,Banco!$B$12:$B$5000,IV$12,Banco!$K$12:$K$5000,$C38))*-1</f>
        <v>0</v>
      </c>
      <c r="IW38" s="101">
        <f>(SUMIFS(Caixa!$N$12:$N$5134,Caixa!$B$12:$B$5134,IW$12,Caixa!$L$12:$L$5134,$C38)+SUMIFS(Banco!$M$12:$M$5000,Banco!$B$12:$B$5000,IW$12,Banco!$K$12:$K$5000,$C38))*-1</f>
        <v>0</v>
      </c>
      <c r="IX38" s="101">
        <f>(SUMIFS(Caixa!$N$12:$N$5134,Caixa!$B$12:$B$5134,IX$12,Caixa!$L$12:$L$5134,$C38)+SUMIFS(Banco!$M$12:$M$5000,Banco!$B$12:$B$5000,IX$12,Banco!$K$12:$K$5000,$C38))*-1</f>
        <v>0</v>
      </c>
      <c r="IY38" s="101">
        <f>(SUMIFS(Caixa!$N$12:$N$5134,Caixa!$B$12:$B$5134,IY$12,Caixa!$L$12:$L$5134,$C38)+SUMIFS(Banco!$M$12:$M$5000,Banco!$B$12:$B$5000,IY$12,Banco!$K$12:$K$5000,$C38))*-1</f>
        <v>0</v>
      </c>
      <c r="IZ38" s="101">
        <f>(SUMIFS(Caixa!$N$12:$N$5134,Caixa!$B$12:$B$5134,IZ$12,Caixa!$L$12:$L$5134,$C38)+SUMIFS(Banco!$M$12:$M$5000,Banco!$B$12:$B$5000,IZ$12,Banco!$K$12:$K$5000,$C38))*-1</f>
        <v>0</v>
      </c>
      <c r="JA38" s="101">
        <f>(SUMIFS(Caixa!$N$12:$N$5134,Caixa!$B$12:$B$5134,JA$12,Caixa!$L$12:$L$5134,$C38)+SUMIFS(Banco!$M$12:$M$5000,Banco!$B$12:$B$5000,JA$12,Banco!$K$12:$K$5000,$C38))*-1</f>
        <v>0</v>
      </c>
      <c r="JB38" s="101">
        <f>(SUMIFS(Caixa!$N$12:$N$5134,Caixa!$B$12:$B$5134,JB$12,Caixa!$L$12:$L$5134,$C38)+SUMIFS(Banco!$M$12:$M$5000,Banco!$B$12:$B$5000,JB$12,Banco!$K$12:$K$5000,$C38))*-1</f>
        <v>0</v>
      </c>
      <c r="JC38" s="101">
        <f>(SUMIFS(Caixa!$N$12:$N$5134,Caixa!$B$12:$B$5134,JC$12,Caixa!$L$12:$L$5134,$C38)+SUMIFS(Banco!$M$12:$M$5000,Banco!$B$12:$B$5000,JC$12,Banco!$K$12:$K$5000,$C38))*-1</f>
        <v>0</v>
      </c>
      <c r="JD38" s="101">
        <f>(SUMIFS(Caixa!$N$12:$N$5134,Caixa!$B$12:$B$5134,JD$12,Caixa!$L$12:$L$5134,$C38)+SUMIFS(Banco!$M$12:$M$5000,Banco!$B$12:$B$5000,JD$12,Banco!$K$12:$K$5000,$C38))*-1</f>
        <v>0</v>
      </c>
      <c r="JE38" s="101">
        <f>(SUMIFS(Caixa!$N$12:$N$5134,Caixa!$B$12:$B$5134,JE$12,Caixa!$L$12:$L$5134,$C38)+SUMIFS(Banco!$M$12:$M$5000,Banco!$B$12:$B$5000,JE$12,Banco!$K$12:$K$5000,$C38))*-1</f>
        <v>0</v>
      </c>
      <c r="JF38" s="101">
        <f>(SUMIFS(Caixa!$N$12:$N$5134,Caixa!$B$12:$B$5134,JF$12,Caixa!$L$12:$L$5134,$C38)+SUMIFS(Banco!$M$12:$M$5000,Banco!$B$12:$B$5000,JF$12,Banco!$K$12:$K$5000,$C38))*-1</f>
        <v>0</v>
      </c>
      <c r="JG38" s="101">
        <f>(SUMIFS(Caixa!$N$12:$N$5134,Caixa!$B$12:$B$5134,JG$12,Caixa!$L$12:$L$5134,$C38)+SUMIFS(Banco!$M$12:$M$5000,Banco!$B$12:$B$5000,JG$12,Banco!$K$12:$K$5000,$C38))*-1</f>
        <v>0</v>
      </c>
      <c r="JH38" s="101">
        <f>(SUMIFS(Caixa!$N$12:$N$5134,Caixa!$B$12:$B$5134,JH$12,Caixa!$L$12:$L$5134,$C38)+SUMIFS(Banco!$M$12:$M$5000,Banco!$B$12:$B$5000,JH$12,Banco!$K$12:$K$5000,$C38))*-1</f>
        <v>0</v>
      </c>
      <c r="JI38" s="101">
        <f>(SUMIFS(Caixa!$N$12:$N$5134,Caixa!$B$12:$B$5134,JI$12,Caixa!$L$12:$L$5134,$C38)+SUMIFS(Banco!$M$12:$M$5000,Banco!$B$12:$B$5000,JI$12,Banco!$K$12:$K$5000,$C38))*-1</f>
        <v>0</v>
      </c>
      <c r="JJ38" s="101">
        <f>(SUMIFS(Caixa!$N$12:$N$5134,Caixa!$B$12:$B$5134,JJ$12,Caixa!$L$12:$L$5134,$C38)+SUMIFS(Banco!$M$12:$M$5000,Banco!$B$12:$B$5000,JJ$12,Banco!$K$12:$K$5000,$C38))*-1</f>
        <v>0</v>
      </c>
      <c r="JK38" s="101">
        <f>(SUMIFS(Caixa!$N$12:$N$5134,Caixa!$B$12:$B$5134,JK$12,Caixa!$L$12:$L$5134,$C38)+SUMIFS(Banco!$M$12:$M$5000,Banco!$B$12:$B$5000,JK$12,Banco!$K$12:$K$5000,$C38))*-1</f>
        <v>0</v>
      </c>
      <c r="JL38" s="101">
        <f>(SUMIFS(Caixa!$N$12:$N$5134,Caixa!$B$12:$B$5134,JL$12,Caixa!$L$12:$L$5134,$C38)+SUMIFS(Banco!$M$12:$M$5000,Banco!$B$12:$B$5000,JL$12,Banco!$K$12:$K$5000,$C38))*-1</f>
        <v>0</v>
      </c>
      <c r="JM38" s="101">
        <f>(SUMIFS(Caixa!$N$12:$N$5134,Caixa!$B$12:$B$5134,JM$12,Caixa!$L$12:$L$5134,$C38)+SUMIFS(Banco!$M$12:$M$5000,Banco!$B$12:$B$5000,JM$12,Banco!$K$12:$K$5000,$C38))*-1</f>
        <v>0</v>
      </c>
      <c r="JN38" s="101">
        <f>(SUMIFS(Caixa!$N$12:$N$5134,Caixa!$B$12:$B$5134,JN$12,Caixa!$L$12:$L$5134,$C38)+SUMIFS(Banco!$M$12:$M$5000,Banco!$B$12:$B$5000,JN$12,Banco!$K$12:$K$5000,$C38))*-1</f>
        <v>0</v>
      </c>
      <c r="JO38" s="101">
        <f>(SUMIFS(Caixa!$N$12:$N$5134,Caixa!$B$12:$B$5134,JO$12,Caixa!$L$12:$L$5134,$C38)+SUMIFS(Banco!$M$12:$M$5000,Banco!$B$12:$B$5000,JO$12,Banco!$K$12:$K$5000,$C38))*-1</f>
        <v>0</v>
      </c>
      <c r="JP38" s="101">
        <f>(SUMIFS(Caixa!$N$12:$N$5134,Caixa!$B$12:$B$5134,JP$12,Caixa!$L$12:$L$5134,$C38)+SUMIFS(Banco!$M$12:$M$5000,Banco!$B$12:$B$5000,JP$12,Banco!$K$12:$K$5000,$C38))*-1</f>
        <v>0</v>
      </c>
      <c r="JQ38" s="101">
        <f>(SUMIFS(Caixa!$N$12:$N$5134,Caixa!$B$12:$B$5134,JQ$12,Caixa!$L$12:$L$5134,$C38)+SUMIFS(Banco!$M$12:$M$5000,Banco!$B$12:$B$5000,JQ$12,Banco!$K$12:$K$5000,$C38))*-1</f>
        <v>0</v>
      </c>
      <c r="JR38" s="101">
        <f>(SUMIFS(Caixa!$N$12:$N$5134,Caixa!$B$12:$B$5134,JR$12,Caixa!$L$12:$L$5134,$C38)+SUMIFS(Banco!$M$12:$M$5000,Banco!$B$12:$B$5000,JR$12,Banco!$K$12:$K$5000,$C38))*-1</f>
        <v>0</v>
      </c>
      <c r="JS38" s="101">
        <f>(SUMIFS(Caixa!$N$12:$N$5134,Caixa!$B$12:$B$5134,JS$12,Caixa!$L$12:$L$5134,$C38)+SUMIFS(Banco!$M$12:$M$5000,Banco!$B$12:$B$5000,JS$12,Banco!$K$12:$K$5000,$C38))*-1</f>
        <v>0</v>
      </c>
      <c r="JT38" s="101">
        <f>(SUMIFS(Caixa!$N$12:$N$5134,Caixa!$B$12:$B$5134,JT$12,Caixa!$L$12:$L$5134,$C38)+SUMIFS(Banco!$M$12:$M$5000,Banco!$B$12:$B$5000,JT$12,Banco!$K$12:$K$5000,$C38))*-1</f>
        <v>0</v>
      </c>
      <c r="JU38" s="101">
        <f>(SUMIFS(Caixa!$N$12:$N$5134,Caixa!$B$12:$B$5134,JU$12,Caixa!$L$12:$L$5134,$C38)+SUMIFS(Banco!$M$12:$M$5000,Banco!$B$12:$B$5000,JU$12,Banco!$K$12:$K$5000,$C38))*-1</f>
        <v>0</v>
      </c>
      <c r="JV38" s="101">
        <f>(SUMIFS(Caixa!$N$12:$N$5134,Caixa!$B$12:$B$5134,JV$12,Caixa!$L$12:$L$5134,$C38)+SUMIFS(Banco!$M$12:$M$5000,Banco!$B$12:$B$5000,JV$12,Banco!$K$12:$K$5000,$C38))*-1</f>
        <v>0</v>
      </c>
      <c r="JW38" s="101">
        <f>(SUMIFS(Caixa!$N$12:$N$5134,Caixa!$B$12:$B$5134,JW$12,Caixa!$L$12:$L$5134,$C38)+SUMIFS(Banco!$M$12:$M$5000,Banco!$B$12:$B$5000,JW$12,Banco!$K$12:$K$5000,$C38))*-1</f>
        <v>0</v>
      </c>
      <c r="JX38" s="101">
        <f>(SUMIFS(Caixa!$N$12:$N$5134,Caixa!$B$12:$B$5134,JX$12,Caixa!$L$12:$L$5134,$C38)+SUMIFS(Banco!$M$12:$M$5000,Banco!$B$12:$B$5000,JX$12,Banco!$K$12:$K$5000,$C38))*-1</f>
        <v>0</v>
      </c>
      <c r="JY38" s="102">
        <f t="shared" si="336"/>
        <v>0</v>
      </c>
      <c r="JZ38" s="101">
        <f>(SUMIFS(Caixa!$N$12:$N$5134,Caixa!$B$12:$B$5134,JZ$12,Caixa!$L$12:$L$5134,$C38)+SUMIFS(Banco!$M$12:$M$5000,Banco!$B$12:$B$5000,JZ$12,Banco!$K$12:$K$5000,$C38))*-1</f>
        <v>0</v>
      </c>
      <c r="KA38" s="101">
        <f>(SUMIFS(Caixa!$N$12:$N$5134,Caixa!$B$12:$B$5134,KA$12,Caixa!$L$12:$L$5134,$C38)+SUMIFS(Banco!$M$12:$M$5000,Banco!$B$12:$B$5000,KA$12,Banco!$K$12:$K$5000,$C38))*-1</f>
        <v>0</v>
      </c>
      <c r="KB38" s="101">
        <f>(SUMIFS(Caixa!$N$12:$N$5134,Caixa!$B$12:$B$5134,KB$12,Caixa!$L$12:$L$5134,$C38)+SUMIFS(Banco!$M$12:$M$5000,Banco!$B$12:$B$5000,KB$12,Banco!$K$12:$K$5000,$C38))*-1</f>
        <v>0</v>
      </c>
      <c r="KC38" s="101">
        <f>(SUMIFS(Caixa!$N$12:$N$5134,Caixa!$B$12:$B$5134,KC$12,Caixa!$L$12:$L$5134,$C38)+SUMIFS(Banco!$M$12:$M$5000,Banco!$B$12:$B$5000,KC$12,Banco!$K$12:$K$5000,$C38))*-1</f>
        <v>0</v>
      </c>
      <c r="KD38" s="101">
        <f>(SUMIFS(Caixa!$N$12:$N$5134,Caixa!$B$12:$B$5134,KD$12,Caixa!$L$12:$L$5134,$C38)+SUMIFS(Banco!$M$12:$M$5000,Banco!$B$12:$B$5000,KD$12,Banco!$K$12:$K$5000,$C38))*-1</f>
        <v>0</v>
      </c>
      <c r="KE38" s="101">
        <f>(SUMIFS(Caixa!$N$12:$N$5134,Caixa!$B$12:$B$5134,KE$12,Caixa!$L$12:$L$5134,$C38)+SUMIFS(Banco!$M$12:$M$5000,Banco!$B$12:$B$5000,KE$12,Banco!$K$12:$K$5000,$C38))*-1</f>
        <v>0</v>
      </c>
      <c r="KF38" s="101">
        <f>(SUMIFS(Caixa!$N$12:$N$5134,Caixa!$B$12:$B$5134,KF$12,Caixa!$L$12:$L$5134,$C38)+SUMIFS(Banco!$M$12:$M$5000,Banco!$B$12:$B$5000,KF$12,Banco!$K$12:$K$5000,$C38))*-1</f>
        <v>0</v>
      </c>
      <c r="KG38" s="101">
        <f>(SUMIFS(Caixa!$N$12:$N$5134,Caixa!$B$12:$B$5134,KG$12,Caixa!$L$12:$L$5134,$C38)+SUMIFS(Banco!$M$12:$M$5000,Banco!$B$12:$B$5000,KG$12,Banco!$K$12:$K$5000,$C38))*-1</f>
        <v>0</v>
      </c>
      <c r="KH38" s="101">
        <f>(SUMIFS(Caixa!$N$12:$N$5134,Caixa!$B$12:$B$5134,KH$12,Caixa!$L$12:$L$5134,$C38)+SUMIFS(Banco!$M$12:$M$5000,Banco!$B$12:$B$5000,KH$12,Banco!$K$12:$K$5000,$C38))*-1</f>
        <v>0</v>
      </c>
      <c r="KI38" s="101">
        <f>(SUMIFS(Caixa!$N$12:$N$5134,Caixa!$B$12:$B$5134,KI$12,Caixa!$L$12:$L$5134,$C38)+SUMIFS(Banco!$M$12:$M$5000,Banco!$B$12:$B$5000,KI$12,Banco!$K$12:$K$5000,$C38))*-1</f>
        <v>0</v>
      </c>
      <c r="KJ38" s="101">
        <f>(SUMIFS(Caixa!$N$12:$N$5134,Caixa!$B$12:$B$5134,KJ$12,Caixa!$L$12:$L$5134,$C38)+SUMIFS(Banco!$M$12:$M$5000,Banco!$B$12:$B$5000,KJ$12,Banco!$K$12:$K$5000,$C38))*-1</f>
        <v>0</v>
      </c>
      <c r="KK38" s="101">
        <f>(SUMIFS(Caixa!$N$12:$N$5134,Caixa!$B$12:$B$5134,KK$12,Caixa!$L$12:$L$5134,$C38)+SUMIFS(Banco!$M$12:$M$5000,Banco!$B$12:$B$5000,KK$12,Banco!$K$12:$K$5000,$C38))*-1</f>
        <v>0</v>
      </c>
      <c r="KL38" s="101">
        <f>(SUMIFS(Caixa!$N$12:$N$5134,Caixa!$B$12:$B$5134,KL$12,Caixa!$L$12:$L$5134,$C38)+SUMIFS(Banco!$M$12:$M$5000,Banco!$B$12:$B$5000,KL$12,Banco!$K$12:$K$5000,$C38))*-1</f>
        <v>0</v>
      </c>
      <c r="KM38" s="101">
        <f>(SUMIFS(Caixa!$N$12:$N$5134,Caixa!$B$12:$B$5134,KM$12,Caixa!$L$12:$L$5134,$C38)+SUMIFS(Banco!$M$12:$M$5000,Banco!$B$12:$B$5000,KM$12,Banco!$K$12:$K$5000,$C38))*-1</f>
        <v>0</v>
      </c>
      <c r="KN38" s="101">
        <f>(SUMIFS(Caixa!$N$12:$N$5134,Caixa!$B$12:$B$5134,KN$12,Caixa!$L$12:$L$5134,$C38)+SUMIFS(Banco!$M$12:$M$5000,Banco!$B$12:$B$5000,KN$12,Banco!$K$12:$K$5000,$C38))*-1</f>
        <v>0</v>
      </c>
      <c r="KO38" s="101">
        <f>(SUMIFS(Caixa!$N$12:$N$5134,Caixa!$B$12:$B$5134,KO$12,Caixa!$L$12:$L$5134,$C38)+SUMIFS(Banco!$M$12:$M$5000,Banco!$B$12:$B$5000,KO$12,Banco!$K$12:$K$5000,$C38))*-1</f>
        <v>0</v>
      </c>
      <c r="KP38" s="101">
        <f>(SUMIFS(Caixa!$N$12:$N$5134,Caixa!$B$12:$B$5134,KP$12,Caixa!$L$12:$L$5134,$C38)+SUMIFS(Banco!$M$12:$M$5000,Banco!$B$12:$B$5000,KP$12,Banco!$K$12:$K$5000,$C38))*-1</f>
        <v>0</v>
      </c>
      <c r="KQ38" s="101">
        <f>(SUMIFS(Caixa!$N$12:$N$5134,Caixa!$B$12:$B$5134,KQ$12,Caixa!$L$12:$L$5134,$C38)+SUMIFS(Banco!$M$12:$M$5000,Banco!$B$12:$B$5000,KQ$12,Banco!$K$12:$K$5000,$C38))*-1</f>
        <v>0</v>
      </c>
      <c r="KR38" s="101">
        <f>(SUMIFS(Caixa!$N$12:$N$5134,Caixa!$B$12:$B$5134,KR$12,Caixa!$L$12:$L$5134,$C38)+SUMIFS(Banco!$M$12:$M$5000,Banco!$B$12:$B$5000,KR$12,Banco!$K$12:$K$5000,$C38))*-1</f>
        <v>0</v>
      </c>
      <c r="KS38" s="101">
        <f>(SUMIFS(Caixa!$N$12:$N$5134,Caixa!$B$12:$B$5134,KS$12,Caixa!$L$12:$L$5134,$C38)+SUMIFS(Banco!$M$12:$M$5000,Banco!$B$12:$B$5000,KS$12,Banco!$K$12:$K$5000,$C38))*-1</f>
        <v>0</v>
      </c>
      <c r="KT38" s="101">
        <f>(SUMIFS(Caixa!$N$12:$N$5134,Caixa!$B$12:$B$5134,KT$12,Caixa!$L$12:$L$5134,$C38)+SUMIFS(Banco!$M$12:$M$5000,Banco!$B$12:$B$5000,KT$12,Banco!$K$12:$K$5000,$C38))*-1</f>
        <v>0</v>
      </c>
      <c r="KU38" s="101">
        <f>(SUMIFS(Caixa!$N$12:$N$5134,Caixa!$B$12:$B$5134,KU$12,Caixa!$L$12:$L$5134,$C38)+SUMIFS(Banco!$M$12:$M$5000,Banco!$B$12:$B$5000,KU$12,Banco!$K$12:$K$5000,$C38))*-1</f>
        <v>0</v>
      </c>
      <c r="KV38" s="101">
        <f>(SUMIFS(Caixa!$N$12:$N$5134,Caixa!$B$12:$B$5134,KV$12,Caixa!$L$12:$L$5134,$C38)+SUMIFS(Banco!$M$12:$M$5000,Banco!$B$12:$B$5000,KV$12,Banco!$K$12:$K$5000,$C38))*-1</f>
        <v>0</v>
      </c>
      <c r="KW38" s="101">
        <f>(SUMIFS(Caixa!$N$12:$N$5134,Caixa!$B$12:$B$5134,KW$12,Caixa!$L$12:$L$5134,$C38)+SUMIFS(Banco!$M$12:$M$5000,Banco!$B$12:$B$5000,KW$12,Banco!$K$12:$K$5000,$C38))*-1</f>
        <v>0</v>
      </c>
      <c r="KX38" s="101">
        <f>(SUMIFS(Caixa!$N$12:$N$5134,Caixa!$B$12:$B$5134,KX$12,Caixa!$L$12:$L$5134,$C38)+SUMIFS(Banco!$M$12:$M$5000,Banco!$B$12:$B$5000,KX$12,Banco!$K$12:$K$5000,$C38))*-1</f>
        <v>0</v>
      </c>
      <c r="KY38" s="101">
        <f>(SUMIFS(Caixa!$N$12:$N$5134,Caixa!$B$12:$B$5134,KY$12,Caixa!$L$12:$L$5134,$C38)+SUMIFS(Banco!$M$12:$M$5000,Banco!$B$12:$B$5000,KY$12,Banco!$K$12:$K$5000,$C38))*-1</f>
        <v>0</v>
      </c>
      <c r="KZ38" s="101">
        <f>(SUMIFS(Caixa!$N$12:$N$5134,Caixa!$B$12:$B$5134,KZ$12,Caixa!$L$12:$L$5134,$C38)+SUMIFS(Banco!$M$12:$M$5000,Banco!$B$12:$B$5000,KZ$12,Banco!$K$12:$K$5000,$C38))*-1</f>
        <v>0</v>
      </c>
      <c r="LA38" s="101">
        <f>(SUMIFS(Caixa!$N$12:$N$5134,Caixa!$B$12:$B$5134,LA$12,Caixa!$L$12:$L$5134,$C38)+SUMIFS(Banco!$M$12:$M$5000,Banco!$B$12:$B$5000,LA$12,Banco!$K$12:$K$5000,$C38))*-1</f>
        <v>0</v>
      </c>
      <c r="LB38" s="101">
        <f>(SUMIFS(Caixa!$N$12:$N$5134,Caixa!$B$12:$B$5134,LB$12,Caixa!$L$12:$L$5134,$C38)+SUMIFS(Banco!$M$12:$M$5000,Banco!$B$12:$B$5000,LB$12,Banco!$K$12:$K$5000,$C38))*-1</f>
        <v>0</v>
      </c>
      <c r="LC38" s="101">
        <f>(SUMIFS(Caixa!$N$12:$N$5134,Caixa!$B$12:$B$5134,LC$12,Caixa!$L$12:$L$5134,$C38)+SUMIFS(Banco!$M$12:$M$5000,Banco!$B$12:$B$5000,LC$12,Banco!$K$12:$K$5000,$C38))*-1</f>
        <v>0</v>
      </c>
      <c r="LD38" s="101">
        <f>(SUMIFS(Caixa!$N$12:$N$5134,Caixa!$B$12:$B$5134,LD$12,Caixa!$L$12:$L$5134,$C38)+SUMIFS(Banco!$M$12:$M$5000,Banco!$B$12:$B$5000,LD$12,Banco!$K$12:$K$5000,$C38))*-1</f>
        <v>0</v>
      </c>
      <c r="LE38" s="102">
        <f t="shared" si="343"/>
        <v>0</v>
      </c>
      <c r="LF38" s="101">
        <f>(SUMIFS(Caixa!$N$12:$N$5134,Caixa!$B$12:$B$5134,LF$12,Caixa!$L$12:$L$5134,$C38)+SUMIFS(Banco!$M$12:$M$5000,Banco!$B$12:$B$5000,LF$12,Banco!$K$12:$K$5000,$C38))*-1</f>
        <v>0</v>
      </c>
      <c r="LG38" s="101">
        <f>(SUMIFS(Caixa!$N$12:$N$5134,Caixa!$B$12:$B$5134,LG$12,Caixa!$L$12:$L$5134,$C38)+SUMIFS(Banco!$M$12:$M$5000,Banco!$B$12:$B$5000,LG$12,Banco!$K$12:$K$5000,$C38))*-1</f>
        <v>0</v>
      </c>
      <c r="LH38" s="101">
        <f>(SUMIFS(Caixa!$N$12:$N$5134,Caixa!$B$12:$B$5134,LH$12,Caixa!$L$12:$L$5134,$C38)+SUMIFS(Banco!$M$12:$M$5000,Banco!$B$12:$B$5000,LH$12,Banco!$K$12:$K$5000,$C38))*-1</f>
        <v>0</v>
      </c>
      <c r="LI38" s="101">
        <f>(SUMIFS(Caixa!$N$12:$N$5134,Caixa!$B$12:$B$5134,LI$12,Caixa!$L$12:$L$5134,$C38)+SUMIFS(Banco!$M$12:$M$5000,Banco!$B$12:$B$5000,LI$12,Banco!$K$12:$K$5000,$C38))*-1</f>
        <v>0</v>
      </c>
      <c r="LJ38" s="101">
        <f>(SUMIFS(Caixa!$N$12:$N$5134,Caixa!$B$12:$B$5134,LJ$12,Caixa!$L$12:$L$5134,$C38)+SUMIFS(Banco!$M$12:$M$5000,Banco!$B$12:$B$5000,LJ$12,Banco!$K$12:$K$5000,$C38))*-1</f>
        <v>0</v>
      </c>
      <c r="LK38" s="101">
        <f>(SUMIFS(Caixa!$N$12:$N$5134,Caixa!$B$12:$B$5134,LK$12,Caixa!$L$12:$L$5134,$C38)+SUMIFS(Banco!$M$12:$M$5000,Banco!$B$12:$B$5000,LK$12,Banco!$K$12:$K$5000,$C38))*-1</f>
        <v>0</v>
      </c>
      <c r="LL38" s="101">
        <f>(SUMIFS(Caixa!$N$12:$N$5134,Caixa!$B$12:$B$5134,LL$12,Caixa!$L$12:$L$5134,$C38)+SUMIFS(Banco!$M$12:$M$5000,Banco!$B$12:$B$5000,LL$12,Banco!$K$12:$K$5000,$C38))*-1</f>
        <v>0</v>
      </c>
      <c r="LM38" s="101">
        <f>(SUMIFS(Caixa!$N$12:$N$5134,Caixa!$B$12:$B$5134,LM$12,Caixa!$L$12:$L$5134,$C38)+SUMIFS(Banco!$M$12:$M$5000,Banco!$B$12:$B$5000,LM$12,Banco!$K$12:$K$5000,$C38))*-1</f>
        <v>0</v>
      </c>
      <c r="LN38" s="101">
        <f>(SUMIFS(Caixa!$N$12:$N$5134,Caixa!$B$12:$B$5134,LN$12,Caixa!$L$12:$L$5134,$C38)+SUMIFS(Banco!$M$12:$M$5000,Banco!$B$12:$B$5000,LN$12,Banco!$K$12:$K$5000,$C38))*-1</f>
        <v>0</v>
      </c>
      <c r="LO38" s="101">
        <f>(SUMIFS(Caixa!$N$12:$N$5134,Caixa!$B$12:$B$5134,LO$12,Caixa!$L$12:$L$5134,$C38)+SUMIFS(Banco!$M$12:$M$5000,Banco!$B$12:$B$5000,LO$12,Banco!$K$12:$K$5000,$C38))*-1</f>
        <v>0</v>
      </c>
      <c r="LP38" s="101">
        <f>(SUMIFS(Caixa!$N$12:$N$5134,Caixa!$B$12:$B$5134,LP$12,Caixa!$L$12:$L$5134,$C38)+SUMIFS(Banco!$M$12:$M$5000,Banco!$B$12:$B$5000,LP$12,Banco!$K$12:$K$5000,$C38))*-1</f>
        <v>0</v>
      </c>
      <c r="LQ38" s="101">
        <f>(SUMIFS(Caixa!$N$12:$N$5134,Caixa!$B$12:$B$5134,LQ$12,Caixa!$L$12:$L$5134,$C38)+SUMIFS(Banco!$M$12:$M$5000,Banco!$B$12:$B$5000,LQ$12,Banco!$K$12:$K$5000,$C38))*-1</f>
        <v>0</v>
      </c>
      <c r="LR38" s="101">
        <f>(SUMIFS(Caixa!$N$12:$N$5134,Caixa!$B$12:$B$5134,LR$12,Caixa!$L$12:$L$5134,$C38)+SUMIFS(Banco!$M$12:$M$5000,Banco!$B$12:$B$5000,LR$12,Banco!$K$12:$K$5000,$C38))*-1</f>
        <v>0</v>
      </c>
      <c r="LS38" s="101">
        <f>(SUMIFS(Caixa!$N$12:$N$5134,Caixa!$B$12:$B$5134,LS$12,Caixa!$L$12:$L$5134,$C38)+SUMIFS(Banco!$M$12:$M$5000,Banco!$B$12:$B$5000,LS$12,Banco!$K$12:$K$5000,$C38))*-1</f>
        <v>0</v>
      </c>
      <c r="LT38" s="101">
        <f>(SUMIFS(Caixa!$N$12:$N$5134,Caixa!$B$12:$B$5134,LT$12,Caixa!$L$12:$L$5134,$C38)+SUMIFS(Banco!$M$12:$M$5000,Banco!$B$12:$B$5000,LT$12,Banco!$K$12:$K$5000,$C38))*-1</f>
        <v>0</v>
      </c>
      <c r="LU38" s="101">
        <f>(SUMIFS(Caixa!$N$12:$N$5134,Caixa!$B$12:$B$5134,LU$12,Caixa!$L$12:$L$5134,$C38)+SUMIFS(Banco!$M$12:$M$5000,Banco!$B$12:$B$5000,LU$12,Banco!$K$12:$K$5000,$C38))*-1</f>
        <v>0</v>
      </c>
      <c r="LV38" s="101">
        <f>(SUMIFS(Caixa!$N$12:$N$5134,Caixa!$B$12:$B$5134,LV$12,Caixa!$L$12:$L$5134,$C38)+SUMIFS(Banco!$M$12:$M$5000,Banco!$B$12:$B$5000,LV$12,Banco!$K$12:$K$5000,$C38))*-1</f>
        <v>0</v>
      </c>
      <c r="LW38" s="101">
        <f>(SUMIFS(Caixa!$N$12:$N$5134,Caixa!$B$12:$B$5134,LW$12,Caixa!$L$12:$L$5134,$C38)+SUMIFS(Banco!$M$12:$M$5000,Banco!$B$12:$B$5000,LW$12,Banco!$K$12:$K$5000,$C38))*-1</f>
        <v>0</v>
      </c>
      <c r="LX38" s="101">
        <f>(SUMIFS(Caixa!$N$12:$N$5134,Caixa!$B$12:$B$5134,LX$12,Caixa!$L$12:$L$5134,$C38)+SUMIFS(Banco!$M$12:$M$5000,Banco!$B$12:$B$5000,LX$12,Banco!$K$12:$K$5000,$C38))*-1</f>
        <v>0</v>
      </c>
      <c r="LY38" s="101">
        <f>(SUMIFS(Caixa!$N$12:$N$5134,Caixa!$B$12:$B$5134,LY$12,Caixa!$L$12:$L$5134,$C38)+SUMIFS(Banco!$M$12:$M$5000,Banco!$B$12:$B$5000,LY$12,Banco!$K$12:$K$5000,$C38))*-1</f>
        <v>0</v>
      </c>
      <c r="LZ38" s="101">
        <f>(SUMIFS(Caixa!$N$12:$N$5134,Caixa!$B$12:$B$5134,LZ$12,Caixa!$L$12:$L$5134,$C38)+SUMIFS(Banco!$M$12:$M$5000,Banco!$B$12:$B$5000,LZ$12,Banco!$K$12:$K$5000,$C38))*-1</f>
        <v>0</v>
      </c>
      <c r="MA38" s="101">
        <f>(SUMIFS(Caixa!$N$12:$N$5134,Caixa!$B$12:$B$5134,MA$12,Caixa!$L$12:$L$5134,$C38)+SUMIFS(Banco!$M$12:$M$5000,Banco!$B$12:$B$5000,MA$12,Banco!$K$12:$K$5000,$C38))*-1</f>
        <v>0</v>
      </c>
      <c r="MB38" s="101">
        <f>(SUMIFS(Caixa!$N$12:$N$5134,Caixa!$B$12:$B$5134,MB$12,Caixa!$L$12:$L$5134,$C38)+SUMIFS(Banco!$M$12:$M$5000,Banco!$B$12:$B$5000,MB$12,Banco!$K$12:$K$5000,$C38))*-1</f>
        <v>0</v>
      </c>
      <c r="MC38" s="101">
        <f>(SUMIFS(Caixa!$N$12:$N$5134,Caixa!$B$12:$B$5134,MC$12,Caixa!$L$12:$L$5134,$C38)+SUMIFS(Banco!$M$12:$M$5000,Banco!$B$12:$B$5000,MC$12,Banco!$K$12:$K$5000,$C38))*-1</f>
        <v>0</v>
      </c>
      <c r="MD38" s="101">
        <f>(SUMIFS(Caixa!$N$12:$N$5134,Caixa!$B$12:$B$5134,MD$12,Caixa!$L$12:$L$5134,$C38)+SUMIFS(Banco!$M$12:$M$5000,Banco!$B$12:$B$5000,MD$12,Banco!$K$12:$K$5000,$C38))*-1</f>
        <v>0</v>
      </c>
      <c r="ME38" s="101">
        <f>(SUMIFS(Caixa!$N$12:$N$5134,Caixa!$B$12:$B$5134,ME$12,Caixa!$L$12:$L$5134,$C38)+SUMIFS(Banco!$M$12:$M$5000,Banco!$B$12:$B$5000,ME$12,Banco!$K$12:$K$5000,$C38))*-1</f>
        <v>0</v>
      </c>
      <c r="MF38" s="101">
        <f>(SUMIFS(Caixa!$N$12:$N$5134,Caixa!$B$12:$B$5134,MF$12,Caixa!$L$12:$L$5134,$C38)+SUMIFS(Banco!$M$12:$M$5000,Banco!$B$12:$B$5000,MF$12,Banco!$K$12:$K$5000,$C38))*-1</f>
        <v>0</v>
      </c>
      <c r="MG38" s="101">
        <f>(SUMIFS(Caixa!$N$12:$N$5134,Caixa!$B$12:$B$5134,MG$12,Caixa!$L$12:$L$5134,$C38)+SUMIFS(Banco!$M$12:$M$5000,Banco!$B$12:$B$5000,MG$12,Banco!$K$12:$K$5000,$C38))*-1</f>
        <v>0</v>
      </c>
      <c r="MH38" s="101">
        <f>(SUMIFS(Caixa!$N$12:$N$5134,Caixa!$B$12:$B$5134,MH$12,Caixa!$L$12:$L$5134,$C38)+SUMIFS(Banco!$M$12:$M$5000,Banco!$B$12:$B$5000,MH$12,Banco!$K$12:$K$5000,$C38))*-1</f>
        <v>0</v>
      </c>
      <c r="MI38" s="101">
        <f>(SUMIFS(Caixa!$N$12:$N$5134,Caixa!$B$12:$B$5134,MI$12,Caixa!$L$12:$L$5134,$C38)+SUMIFS(Banco!$M$12:$M$5000,Banco!$B$12:$B$5000,MI$12,Banco!$K$12:$K$5000,$C38))*-1</f>
        <v>0</v>
      </c>
      <c r="MJ38" s="102">
        <f t="shared" si="337"/>
        <v>0</v>
      </c>
      <c r="MK38" s="101">
        <f>(SUMIFS(Caixa!$N$12:$N$5134,Caixa!$B$12:$B$5134,MK$12,Caixa!$L$12:$L$5134,$C38)+SUMIFS(Banco!$M$12:$M$5000,Banco!$B$12:$B$5000,MK$12,Banco!$K$12:$K$5000,$C38))*-1</f>
        <v>0</v>
      </c>
      <c r="ML38" s="101">
        <f>(SUMIFS(Caixa!$N$12:$N$5134,Caixa!$B$12:$B$5134,ML$12,Caixa!$L$12:$L$5134,$C38)+SUMIFS(Banco!$M$12:$M$5000,Banco!$B$12:$B$5000,ML$12,Banco!$K$12:$K$5000,$C38))*-1</f>
        <v>0</v>
      </c>
      <c r="MM38" s="101">
        <f>(SUMIFS(Caixa!$N$12:$N$5134,Caixa!$B$12:$B$5134,MM$12,Caixa!$L$12:$L$5134,$C38)+SUMIFS(Banco!$M$12:$M$5000,Banco!$B$12:$B$5000,MM$12,Banco!$K$12:$K$5000,$C38))*-1</f>
        <v>0</v>
      </c>
      <c r="MN38" s="101">
        <f>(SUMIFS(Caixa!$N$12:$N$5134,Caixa!$B$12:$B$5134,MN$12,Caixa!$L$12:$L$5134,$C38)+SUMIFS(Banco!$M$12:$M$5000,Banco!$B$12:$B$5000,MN$12,Banco!$K$12:$K$5000,$C38))*-1</f>
        <v>0</v>
      </c>
      <c r="MO38" s="101">
        <f>(SUMIFS(Caixa!$N$12:$N$5134,Caixa!$B$12:$B$5134,MO$12,Caixa!$L$12:$L$5134,$C38)+SUMIFS(Banco!$M$12:$M$5000,Banco!$B$12:$B$5000,MO$12,Banco!$K$12:$K$5000,$C38))*-1</f>
        <v>0</v>
      </c>
      <c r="MP38" s="101">
        <f>(SUMIFS(Caixa!$N$12:$N$5134,Caixa!$B$12:$B$5134,MP$12,Caixa!$L$12:$L$5134,$C38)+SUMIFS(Banco!$M$12:$M$5000,Banco!$B$12:$B$5000,MP$12,Banco!$K$12:$K$5000,$C38))*-1</f>
        <v>0</v>
      </c>
      <c r="MQ38" s="101">
        <f>(SUMIFS(Caixa!$N$12:$N$5134,Caixa!$B$12:$B$5134,MQ$12,Caixa!$L$12:$L$5134,$C38)+SUMIFS(Banco!$M$12:$M$5000,Banco!$B$12:$B$5000,MQ$12,Banco!$K$12:$K$5000,$C38))*-1</f>
        <v>0</v>
      </c>
      <c r="MR38" s="101">
        <f>(SUMIFS(Caixa!$N$12:$N$5134,Caixa!$B$12:$B$5134,MR$12,Caixa!$L$12:$L$5134,$C38)+SUMIFS(Banco!$M$12:$M$5000,Banco!$B$12:$B$5000,MR$12,Banco!$K$12:$K$5000,$C38))*-1</f>
        <v>0</v>
      </c>
      <c r="MS38" s="101">
        <f>(SUMIFS(Caixa!$N$12:$N$5134,Caixa!$B$12:$B$5134,MS$12,Caixa!$L$12:$L$5134,$C38)+SUMIFS(Banco!$M$12:$M$5000,Banco!$B$12:$B$5000,MS$12,Banco!$K$12:$K$5000,$C38))*-1</f>
        <v>0</v>
      </c>
      <c r="MT38" s="101">
        <f>(SUMIFS(Caixa!$N$12:$N$5134,Caixa!$B$12:$B$5134,MT$12,Caixa!$L$12:$L$5134,$C38)+SUMIFS(Banco!$M$12:$M$5000,Banco!$B$12:$B$5000,MT$12,Banco!$K$12:$K$5000,$C38))*-1</f>
        <v>0</v>
      </c>
      <c r="MU38" s="101">
        <f>(SUMIFS(Caixa!$N$12:$N$5134,Caixa!$B$12:$B$5134,MU$12,Caixa!$L$12:$L$5134,$C38)+SUMIFS(Banco!$M$12:$M$5000,Banco!$B$12:$B$5000,MU$12,Banco!$K$12:$K$5000,$C38))*-1</f>
        <v>0</v>
      </c>
      <c r="MV38" s="101">
        <f>(SUMIFS(Caixa!$N$12:$N$5134,Caixa!$B$12:$B$5134,MV$12,Caixa!$L$12:$L$5134,$C38)+SUMIFS(Banco!$M$12:$M$5000,Banco!$B$12:$B$5000,MV$12,Banco!$K$12:$K$5000,$C38))*-1</f>
        <v>0</v>
      </c>
      <c r="MW38" s="101">
        <f>(SUMIFS(Caixa!$N$12:$N$5134,Caixa!$B$12:$B$5134,MW$12,Caixa!$L$12:$L$5134,$C38)+SUMIFS(Banco!$M$12:$M$5000,Banco!$B$12:$B$5000,MW$12,Banco!$K$12:$K$5000,$C38))*-1</f>
        <v>0</v>
      </c>
      <c r="MX38" s="101">
        <f>(SUMIFS(Caixa!$N$12:$N$5134,Caixa!$B$12:$B$5134,MX$12,Caixa!$L$12:$L$5134,$C38)+SUMIFS(Banco!$M$12:$M$5000,Banco!$B$12:$B$5000,MX$12,Banco!$K$12:$K$5000,$C38))*-1</f>
        <v>0</v>
      </c>
      <c r="MY38" s="101">
        <f>(SUMIFS(Caixa!$N$12:$N$5134,Caixa!$B$12:$B$5134,MY$12,Caixa!$L$12:$L$5134,$C38)+SUMIFS(Banco!$M$12:$M$5000,Banco!$B$12:$B$5000,MY$12,Banco!$K$12:$K$5000,$C38))*-1</f>
        <v>0</v>
      </c>
      <c r="MZ38" s="101">
        <f>(SUMIFS(Caixa!$N$12:$N$5134,Caixa!$B$12:$B$5134,MZ$12,Caixa!$L$12:$L$5134,$C38)+SUMIFS(Banco!$M$12:$M$5000,Banco!$B$12:$B$5000,MZ$12,Banco!$K$12:$K$5000,$C38))*-1</f>
        <v>0</v>
      </c>
      <c r="NA38" s="101">
        <f>(SUMIFS(Caixa!$N$12:$N$5134,Caixa!$B$12:$B$5134,NA$12,Caixa!$L$12:$L$5134,$C38)+SUMIFS(Banco!$M$12:$M$5000,Banco!$B$12:$B$5000,NA$12,Banco!$K$12:$K$5000,$C38))*-1</f>
        <v>0</v>
      </c>
      <c r="NB38" s="101">
        <f>(SUMIFS(Caixa!$N$12:$N$5134,Caixa!$B$12:$B$5134,NB$12,Caixa!$L$12:$L$5134,$C38)+SUMIFS(Banco!$M$12:$M$5000,Banco!$B$12:$B$5000,NB$12,Banco!$K$12:$K$5000,$C38))*-1</f>
        <v>0</v>
      </c>
      <c r="NC38" s="101">
        <f>(SUMIFS(Caixa!$N$12:$N$5134,Caixa!$B$12:$B$5134,NC$12,Caixa!$L$12:$L$5134,$C38)+SUMIFS(Banco!$M$12:$M$5000,Banco!$B$12:$B$5000,NC$12,Banco!$K$12:$K$5000,$C38))*-1</f>
        <v>0</v>
      </c>
      <c r="ND38" s="101">
        <f>(SUMIFS(Caixa!$N$12:$N$5134,Caixa!$B$12:$B$5134,ND$12,Caixa!$L$12:$L$5134,$C38)+SUMIFS(Banco!$M$12:$M$5000,Banco!$B$12:$B$5000,ND$12,Banco!$K$12:$K$5000,$C38))*-1</f>
        <v>0</v>
      </c>
      <c r="NE38" s="101">
        <f>(SUMIFS(Caixa!$N$12:$N$5134,Caixa!$B$12:$B$5134,NE$12,Caixa!$L$12:$L$5134,$C38)+SUMIFS(Banco!$M$12:$M$5000,Banco!$B$12:$B$5000,NE$12,Banco!$K$12:$K$5000,$C38))*-1</f>
        <v>0</v>
      </c>
      <c r="NF38" s="101">
        <f>(SUMIFS(Caixa!$N$12:$N$5134,Caixa!$B$12:$B$5134,NF$12,Caixa!$L$12:$L$5134,$C38)+SUMIFS(Banco!$M$12:$M$5000,Banco!$B$12:$B$5000,NF$12,Banco!$K$12:$K$5000,$C38))*-1</f>
        <v>0</v>
      </c>
      <c r="NG38" s="101">
        <f>(SUMIFS(Caixa!$N$12:$N$5134,Caixa!$B$12:$B$5134,NG$12,Caixa!$L$12:$L$5134,$C38)+SUMIFS(Banco!$M$12:$M$5000,Banco!$B$12:$B$5000,NG$12,Banco!$K$12:$K$5000,$C38))*-1</f>
        <v>0</v>
      </c>
      <c r="NH38" s="101">
        <f>(SUMIFS(Caixa!$N$12:$N$5134,Caixa!$B$12:$B$5134,NH$12,Caixa!$L$12:$L$5134,$C38)+SUMIFS(Banco!$M$12:$M$5000,Banco!$B$12:$B$5000,NH$12,Banco!$K$12:$K$5000,$C38))*-1</f>
        <v>0</v>
      </c>
      <c r="NI38" s="101">
        <f>(SUMIFS(Caixa!$N$12:$N$5134,Caixa!$B$12:$B$5134,NI$12,Caixa!$L$12:$L$5134,$C38)+SUMIFS(Banco!$M$12:$M$5000,Banco!$B$12:$B$5000,NI$12,Banco!$K$12:$K$5000,$C38))*-1</f>
        <v>0</v>
      </c>
      <c r="NJ38" s="101">
        <f>(SUMIFS(Caixa!$N$12:$N$5134,Caixa!$B$12:$B$5134,NJ$12,Caixa!$L$12:$L$5134,$C38)+SUMIFS(Banco!$M$12:$M$5000,Banco!$B$12:$B$5000,NJ$12,Banco!$K$12:$K$5000,$C38))*-1</f>
        <v>0</v>
      </c>
      <c r="NK38" s="101">
        <f>(SUMIFS(Caixa!$N$12:$N$5134,Caixa!$B$12:$B$5134,NK$12,Caixa!$L$12:$L$5134,$C38)+SUMIFS(Banco!$M$12:$M$5000,Banco!$B$12:$B$5000,NK$12,Banco!$K$12:$K$5000,$C38))*-1</f>
        <v>0</v>
      </c>
      <c r="NL38" s="101">
        <f>(SUMIFS(Caixa!$N$12:$N$5134,Caixa!$B$12:$B$5134,NL$12,Caixa!$L$12:$L$5134,$C38)+SUMIFS(Banco!$M$12:$M$5000,Banco!$B$12:$B$5000,NL$12,Banco!$K$12:$K$5000,$C38))*-1</f>
        <v>0</v>
      </c>
      <c r="NM38" s="101">
        <f>(SUMIFS(Caixa!$N$12:$N$5134,Caixa!$B$12:$B$5134,NM$12,Caixa!$L$12:$L$5134,$C38)+SUMIFS(Banco!$M$12:$M$5000,Banco!$B$12:$B$5000,NM$12,Banco!$K$12:$K$5000,$C38))*-1</f>
        <v>0</v>
      </c>
      <c r="NN38" s="101">
        <f>(SUMIFS(Caixa!$N$12:$N$5134,Caixa!$B$12:$B$5134,NN$12,Caixa!$L$12:$L$5134,$C38)+SUMIFS(Banco!$M$12:$M$5000,Banco!$B$12:$B$5000,NN$12,Banco!$K$12:$K$5000,$C38))*-1</f>
        <v>0</v>
      </c>
      <c r="NO38" s="101">
        <f>(SUMIFS(Caixa!$N$12:$N$5134,Caixa!$B$12:$B$5134,NO$12,Caixa!$L$12:$L$5134,$C38)+SUMIFS(Banco!$M$12:$M$5000,Banco!$B$12:$B$5000,NO$12,Banco!$K$12:$K$5000,$C38))*-1</f>
        <v>0</v>
      </c>
      <c r="NP38" s="102">
        <f t="shared" si="344"/>
        <v>0</v>
      </c>
    </row>
    <row r="39" spans="2:380" hidden="1" outlineLevel="1" x14ac:dyDescent="0.2">
      <c r="B39" s="100" t="str">
        <f>VLOOKUP(C39,Tabela2[[#All],[Cd e desc cta Financeira]:[Tipo]],4,FALSE)</f>
        <v>Gastos Fixos</v>
      </c>
      <c r="C39" s="100" t="s">
        <v>207</v>
      </c>
      <c r="D39" s="101">
        <f>(SUMIFS(Caixa!$N$12:$N$5134,Caixa!$B$12:$B$5134,D$12,Caixa!$L$12:$L$5134,$C39)+SUMIFS(Banco!$M$12:$M$5000,Banco!$B$12:$B$5000,D$12,Banco!$K$12:$K$5000,$C39))*-1</f>
        <v>0</v>
      </c>
      <c r="E39" s="101">
        <f>(SUMIFS(Caixa!$N$12:$N$5134,Caixa!$B$12:$B$5134,E$12,Caixa!$L$12:$L$5134,$C39)+SUMIFS(Banco!$M$12:$M$5000,Banco!$B$12:$B$5000,E$12,Banco!$K$12:$K$5000,$C39))*-1</f>
        <v>0</v>
      </c>
      <c r="F39" s="101">
        <f>(SUMIFS(Caixa!$N$12:$N$5134,Caixa!$B$12:$B$5134,F$12,Caixa!$L$12:$L$5134,$C39)+SUMIFS(Banco!$M$12:$M$5000,Banco!$B$12:$B$5000,F$12,Banco!$K$12:$K$5000,$C39))*-1</f>
        <v>0</v>
      </c>
      <c r="G39" s="101">
        <f>(SUMIFS(Caixa!$N$12:$N$5134,Caixa!$B$12:$B$5134,G$12,Caixa!$L$12:$L$5134,$C39)+SUMIFS(Banco!$M$12:$M$5000,Banco!$B$12:$B$5000,G$12,Banco!$K$12:$K$5000,$C39))*-1</f>
        <v>0</v>
      </c>
      <c r="H39" s="101">
        <f>(SUMIFS(Caixa!$N$12:$N$5134,Caixa!$B$12:$B$5134,H$12,Caixa!$L$12:$L$5134,$C39)+SUMIFS(Banco!$M$12:$M$5000,Banco!$B$12:$B$5000,H$12,Banco!$K$12:$K$5000,$C39))*-1</f>
        <v>0</v>
      </c>
      <c r="I39" s="101">
        <f>(SUMIFS(Caixa!$N$12:$N$5134,Caixa!$B$12:$B$5134,I$12,Caixa!$L$12:$L$5134,$C39)+SUMIFS(Banco!$M$12:$M$5000,Banco!$B$12:$B$5000,I$12,Banco!$K$12:$K$5000,$C39))*-1</f>
        <v>0</v>
      </c>
      <c r="J39" s="101">
        <f>(SUMIFS(Caixa!$N$12:$N$5134,Caixa!$B$12:$B$5134,J$12,Caixa!$L$12:$L$5134,$C39)+SUMIFS(Banco!$M$12:$M$5000,Banco!$B$12:$B$5000,J$12,Banco!$K$12:$K$5000,$C39))*-1</f>
        <v>0</v>
      </c>
      <c r="K39" s="101">
        <f>(SUMIFS(Caixa!$N$12:$N$5134,Caixa!$B$12:$B$5134,K$12,Caixa!$L$12:$L$5134,$C39)+SUMIFS(Banco!$M$12:$M$5000,Banco!$B$12:$B$5000,K$12,Banco!$K$12:$K$5000,$C39))*-1</f>
        <v>0</v>
      </c>
      <c r="L39" s="101">
        <f>(SUMIFS(Caixa!$N$12:$N$5134,Caixa!$B$12:$B$5134,L$12,Caixa!$L$12:$L$5134,$C39)+SUMIFS(Banco!$M$12:$M$5000,Banco!$B$12:$B$5000,L$12,Banco!$K$12:$K$5000,$C39))*-1</f>
        <v>0</v>
      </c>
      <c r="M39" s="101">
        <f>(SUMIFS(Caixa!$N$12:$N$5134,Caixa!$B$12:$B$5134,M$12,Caixa!$L$12:$L$5134,$C39)+SUMIFS(Banco!$M$12:$M$5000,Banco!$B$12:$B$5000,M$12,Banco!$K$12:$K$5000,$C39))*-1</f>
        <v>0</v>
      </c>
      <c r="N39" s="101">
        <f>(SUMIFS(Caixa!$N$12:$N$5134,Caixa!$B$12:$B$5134,N$12,Caixa!$L$12:$L$5134,$C39)+SUMIFS(Banco!$M$12:$M$5000,Banco!$B$12:$B$5000,N$12,Banco!$K$12:$K$5000,$C39))*-1</f>
        <v>0</v>
      </c>
      <c r="O39" s="101">
        <f>(SUMIFS(Caixa!$N$12:$N$5134,Caixa!$B$12:$B$5134,O$12,Caixa!$L$12:$L$5134,$C39)+SUMIFS(Banco!$M$12:$M$5000,Banco!$B$12:$B$5000,O$12,Banco!$K$12:$K$5000,$C39))*-1</f>
        <v>0</v>
      </c>
      <c r="P39" s="101">
        <f>(SUMIFS(Caixa!$N$12:$N$5134,Caixa!$B$12:$B$5134,P$12,Caixa!$L$12:$L$5134,$C39)+SUMIFS(Banco!$M$12:$M$5000,Banco!$B$12:$B$5000,P$12,Banco!$K$12:$K$5000,$C39))*-1</f>
        <v>0</v>
      </c>
      <c r="Q39" s="101">
        <f>(SUMIFS(Caixa!$N$12:$N$5134,Caixa!$B$12:$B$5134,Q$12,Caixa!$L$12:$L$5134,$C39)+SUMIFS(Banco!$M$12:$M$5000,Banco!$B$12:$B$5000,Q$12,Banco!$K$12:$K$5000,$C39))*-1</f>
        <v>0</v>
      </c>
      <c r="R39" s="101">
        <f>(SUMIFS(Caixa!$N$12:$N$5134,Caixa!$B$12:$B$5134,R$12,Caixa!$L$12:$L$5134,$C39)+SUMIFS(Banco!$M$12:$M$5000,Banco!$B$12:$B$5000,R$12,Banco!$K$12:$K$5000,$C39))*-1</f>
        <v>0</v>
      </c>
      <c r="S39" s="101">
        <f>(SUMIFS(Caixa!$N$12:$N$5134,Caixa!$B$12:$B$5134,S$12,Caixa!$L$12:$L$5134,$C39)+SUMIFS(Banco!$M$12:$M$5000,Banco!$B$12:$B$5000,S$12,Banco!$K$12:$K$5000,$C39))*-1</f>
        <v>0</v>
      </c>
      <c r="T39" s="101">
        <f>(SUMIFS(Caixa!$N$12:$N$5134,Caixa!$B$12:$B$5134,T$12,Caixa!$L$12:$L$5134,$C39)+SUMIFS(Banco!$M$12:$M$5000,Banco!$B$12:$B$5000,T$12,Banco!$K$12:$K$5000,$C39))*-1</f>
        <v>0</v>
      </c>
      <c r="U39" s="101">
        <f>(SUMIFS(Caixa!$N$12:$N$5134,Caixa!$B$12:$B$5134,U$12,Caixa!$L$12:$L$5134,$C39)+SUMIFS(Banco!$M$12:$M$5000,Banco!$B$12:$B$5000,U$12,Banco!$K$12:$K$5000,$C39))*-1</f>
        <v>0</v>
      </c>
      <c r="V39" s="101">
        <f>(SUMIFS(Caixa!$N$12:$N$5134,Caixa!$B$12:$B$5134,V$12,Caixa!$L$12:$L$5134,$C39)+SUMIFS(Banco!$M$12:$M$5000,Banco!$B$12:$B$5000,V$12,Banco!$K$12:$K$5000,$C39))*-1</f>
        <v>0</v>
      </c>
      <c r="W39" s="101">
        <f>(SUMIFS(Caixa!$N$12:$N$5134,Caixa!$B$12:$B$5134,W$12,Caixa!$L$12:$L$5134,$C39)+SUMIFS(Banco!$M$12:$M$5000,Banco!$B$12:$B$5000,W$12,Banco!$K$12:$K$5000,$C39))*-1</f>
        <v>0</v>
      </c>
      <c r="X39" s="101">
        <f>(SUMIFS(Caixa!$N$12:$N$5134,Caixa!$B$12:$B$5134,X$12,Caixa!$L$12:$L$5134,$C39)+SUMIFS(Banco!$M$12:$M$5000,Banco!$B$12:$B$5000,X$12,Banco!$K$12:$K$5000,$C39))*-1</f>
        <v>0</v>
      </c>
      <c r="Y39" s="101">
        <f>(SUMIFS(Caixa!$N$12:$N$5134,Caixa!$B$12:$B$5134,Y$12,Caixa!$L$12:$L$5134,$C39)+SUMIFS(Banco!$M$12:$M$5000,Banco!$B$12:$B$5000,Y$12,Banco!$K$12:$K$5000,$C39))*-1</f>
        <v>0</v>
      </c>
      <c r="Z39" s="101">
        <f>(SUMIFS(Caixa!$N$12:$N$5134,Caixa!$B$12:$B$5134,Z$12,Caixa!$L$12:$L$5134,$C39)+SUMIFS(Banco!$M$12:$M$5000,Banco!$B$12:$B$5000,Z$12,Banco!$K$12:$K$5000,$C39))*-1</f>
        <v>0</v>
      </c>
      <c r="AA39" s="101">
        <f>(SUMIFS(Caixa!$N$12:$N$5134,Caixa!$B$12:$B$5134,AA$12,Caixa!$L$12:$L$5134,$C39)+SUMIFS(Banco!$M$12:$M$5000,Banco!$B$12:$B$5000,AA$12,Banco!$K$12:$K$5000,$C39))*-1</f>
        <v>0</v>
      </c>
      <c r="AB39" s="101">
        <f>(SUMIFS(Caixa!$N$12:$N$5134,Caixa!$B$12:$B$5134,AB$12,Caixa!$L$12:$L$5134,$C39)+SUMIFS(Banco!$M$12:$M$5000,Banco!$B$12:$B$5000,AB$12,Banco!$K$12:$K$5000,$C39))*-1</f>
        <v>0</v>
      </c>
      <c r="AC39" s="101">
        <f>(SUMIFS(Caixa!$N$12:$N$5134,Caixa!$B$12:$B$5134,AC$12,Caixa!$L$12:$L$5134,$C39)+SUMIFS(Banco!$M$12:$M$5000,Banco!$B$12:$B$5000,AC$12,Banco!$K$12:$K$5000,$C39))*-1</f>
        <v>0</v>
      </c>
      <c r="AD39" s="101">
        <f>(SUMIFS(Caixa!$N$12:$N$5134,Caixa!$B$12:$B$5134,AD$12,Caixa!$L$12:$L$5134,$C39)+SUMIFS(Banco!$M$12:$M$5000,Banco!$B$12:$B$5000,AD$12,Banco!$K$12:$K$5000,$C39))*-1</f>
        <v>0</v>
      </c>
      <c r="AE39" s="101">
        <f>(SUMIFS(Caixa!$N$12:$N$5134,Caixa!$B$12:$B$5134,AE$12,Caixa!$L$12:$L$5134,$C39)+SUMIFS(Banco!$M$12:$M$5000,Banco!$B$12:$B$5000,AE$12,Banco!$K$12:$K$5000,$C39))*-1</f>
        <v>0</v>
      </c>
      <c r="AF39" s="101">
        <f>(SUMIFS(Caixa!$N$12:$N$5134,Caixa!$B$12:$B$5134,AF$12,Caixa!$L$12:$L$5134,$C39)+SUMIFS(Banco!$M$12:$M$5000,Banco!$B$12:$B$5000,AF$12,Banco!$K$12:$K$5000,$C39))*-1</f>
        <v>0</v>
      </c>
      <c r="AG39" s="101">
        <f>(SUMIFS(Caixa!$N$12:$N$5134,Caixa!$B$12:$B$5134,AG$12,Caixa!$L$12:$L$5134,$C39)+SUMIFS(Banco!$M$12:$M$5000,Banco!$B$12:$B$5000,AG$12,Banco!$K$12:$K$5000,$C39))*-1</f>
        <v>0</v>
      </c>
      <c r="AH39" s="101">
        <f>(SUMIFS(Caixa!$N$12:$N$5134,Caixa!$B$12:$B$5134,AH$12,Caixa!$L$12:$L$5134,$C39)+SUMIFS(Banco!$M$12:$M$5000,Banco!$B$12:$B$5000,AH$12,Banco!$K$12:$K$5000,$C39))*-1</f>
        <v>0</v>
      </c>
      <c r="AI39" s="102">
        <f t="shared" si="338"/>
        <v>0</v>
      </c>
      <c r="AJ39" s="101">
        <f>(SUMIFS(Caixa!$N$12:$N$5134,Caixa!$B$12:$B$5134,AJ$12,Caixa!$L$12:$L$5134,$C39)+SUMIFS(Banco!$M$12:$M$5000,Banco!$B$12:$B$5000,AJ$12,Banco!$K$12:$K$5000,$C39))*-1</f>
        <v>0</v>
      </c>
      <c r="AK39" s="101">
        <f>(SUMIFS(Caixa!$N$12:$N$5134,Caixa!$B$12:$B$5134,AK$12,Caixa!$L$12:$L$5134,$C39)+SUMIFS(Banco!$M$12:$M$5000,Banco!$B$12:$B$5000,AK$12,Banco!$K$12:$K$5000,$C39))*-1</f>
        <v>0</v>
      </c>
      <c r="AL39" s="101">
        <f>(SUMIFS(Caixa!$N$12:$N$5134,Caixa!$B$12:$B$5134,AL$12,Caixa!$L$12:$L$5134,$C39)+SUMIFS(Banco!$M$12:$M$5000,Banco!$B$12:$B$5000,AL$12,Banco!$K$12:$K$5000,$C39))*-1</f>
        <v>0</v>
      </c>
      <c r="AM39" s="101">
        <f>(SUMIFS(Caixa!$N$12:$N$5134,Caixa!$B$12:$B$5134,AM$12,Caixa!$L$12:$L$5134,$C39)+SUMIFS(Banco!$M$12:$M$5000,Banco!$B$12:$B$5000,AM$12,Banco!$K$12:$K$5000,$C39))*-1</f>
        <v>0</v>
      </c>
      <c r="AN39" s="101">
        <f>(SUMIFS(Caixa!$N$12:$N$5134,Caixa!$B$12:$B$5134,AN$12,Caixa!$L$12:$L$5134,$C39)+SUMIFS(Banco!$M$12:$M$5000,Banco!$B$12:$B$5000,AN$12,Banco!$K$12:$K$5000,$C39))*-1</f>
        <v>0</v>
      </c>
      <c r="AO39" s="101">
        <f>(SUMIFS(Caixa!$N$12:$N$5134,Caixa!$B$12:$B$5134,AO$12,Caixa!$L$12:$L$5134,$C39)+SUMIFS(Banco!$M$12:$M$5000,Banco!$B$12:$B$5000,AO$12,Banco!$K$12:$K$5000,$C39))*-1</f>
        <v>0</v>
      </c>
      <c r="AP39" s="101">
        <f>(SUMIFS(Caixa!$N$12:$N$5134,Caixa!$B$12:$B$5134,AP$12,Caixa!$L$12:$L$5134,$C39)+SUMIFS(Banco!$M$12:$M$5000,Banco!$B$12:$B$5000,AP$12,Banco!$K$12:$K$5000,$C39))*-1</f>
        <v>0</v>
      </c>
      <c r="AQ39" s="101">
        <f>(SUMIFS(Caixa!$N$12:$N$5134,Caixa!$B$12:$B$5134,AQ$12,Caixa!$L$12:$L$5134,$C39)+SUMIFS(Banco!$M$12:$M$5000,Banco!$B$12:$B$5000,AQ$12,Banco!$K$12:$K$5000,$C39))*-1</f>
        <v>0</v>
      </c>
      <c r="AR39" s="101">
        <f>(SUMIFS(Caixa!$N$12:$N$5134,Caixa!$B$12:$B$5134,AR$12,Caixa!$L$12:$L$5134,$C39)+SUMIFS(Banco!$M$12:$M$5000,Banco!$B$12:$B$5000,AR$12,Banco!$K$12:$K$5000,$C39))*-1</f>
        <v>0</v>
      </c>
      <c r="AS39" s="101">
        <f>(SUMIFS(Caixa!$N$12:$N$5134,Caixa!$B$12:$B$5134,AS$12,Caixa!$L$12:$L$5134,$C39)+SUMIFS(Banco!$M$12:$M$5000,Banco!$B$12:$B$5000,AS$12,Banco!$K$12:$K$5000,$C39))*-1</f>
        <v>0</v>
      </c>
      <c r="AT39" s="101">
        <f>(SUMIFS(Caixa!$N$12:$N$5134,Caixa!$B$12:$B$5134,AT$12,Caixa!$L$12:$L$5134,$C39)+SUMIFS(Banco!$M$12:$M$5000,Banco!$B$12:$B$5000,AT$12,Banco!$K$12:$K$5000,$C39))*-1</f>
        <v>0</v>
      </c>
      <c r="AU39" s="101">
        <f>(SUMIFS(Caixa!$N$12:$N$5134,Caixa!$B$12:$B$5134,AU$12,Caixa!$L$12:$L$5134,$C39)+SUMIFS(Banco!$M$12:$M$5000,Banco!$B$12:$B$5000,AU$12,Banco!$K$12:$K$5000,$C39))*-1</f>
        <v>0</v>
      </c>
      <c r="AV39" s="101">
        <f>(SUMIFS(Caixa!$N$12:$N$5134,Caixa!$B$12:$B$5134,AV$12,Caixa!$L$12:$L$5134,$C39)+SUMIFS(Banco!$M$12:$M$5000,Banco!$B$12:$B$5000,AV$12,Banco!$K$12:$K$5000,$C39))*-1</f>
        <v>0</v>
      </c>
      <c r="AW39" s="101">
        <f>(SUMIFS(Caixa!$N$12:$N$5134,Caixa!$B$12:$B$5134,AW$12,Caixa!$L$12:$L$5134,$C39)+SUMIFS(Banco!$M$12:$M$5000,Banco!$B$12:$B$5000,AW$12,Banco!$K$12:$K$5000,$C39))*-1</f>
        <v>0</v>
      </c>
      <c r="AX39" s="101">
        <f>(SUMIFS(Caixa!$N$12:$N$5134,Caixa!$B$12:$B$5134,AX$12,Caixa!$L$12:$L$5134,$C39)+SUMIFS(Banco!$M$12:$M$5000,Banco!$B$12:$B$5000,AX$12,Banco!$K$12:$K$5000,$C39))*-1</f>
        <v>0</v>
      </c>
      <c r="AY39" s="101">
        <f>(SUMIFS(Caixa!$N$12:$N$5134,Caixa!$B$12:$B$5134,AY$12,Caixa!$L$12:$L$5134,$C39)+SUMIFS(Banco!$M$12:$M$5000,Banco!$B$12:$B$5000,AY$12,Banco!$K$12:$K$5000,$C39))*-1</f>
        <v>0</v>
      </c>
      <c r="AZ39" s="101">
        <f>(SUMIFS(Caixa!$N$12:$N$5134,Caixa!$B$12:$B$5134,AZ$12,Caixa!$L$12:$L$5134,$C39)+SUMIFS(Banco!$M$12:$M$5000,Banco!$B$12:$B$5000,AZ$12,Banco!$K$12:$K$5000,$C39))*-1</f>
        <v>0</v>
      </c>
      <c r="BA39" s="101">
        <f>(SUMIFS(Caixa!$N$12:$N$5134,Caixa!$B$12:$B$5134,BA$12,Caixa!$L$12:$L$5134,$C39)+SUMIFS(Banco!$M$12:$M$5000,Banco!$B$12:$B$5000,BA$12,Banco!$K$12:$K$5000,$C39))*-1</f>
        <v>0</v>
      </c>
      <c r="BB39" s="101">
        <f>(SUMIFS(Caixa!$N$12:$N$5134,Caixa!$B$12:$B$5134,BB$12,Caixa!$L$12:$L$5134,$C39)+SUMIFS(Banco!$M$12:$M$5000,Banco!$B$12:$B$5000,BB$12,Banco!$K$12:$K$5000,$C39))*-1</f>
        <v>0</v>
      </c>
      <c r="BC39" s="101">
        <f>(SUMIFS(Caixa!$N$12:$N$5134,Caixa!$B$12:$B$5134,BC$12,Caixa!$L$12:$L$5134,$C39)+SUMIFS(Banco!$M$12:$M$5000,Banco!$B$12:$B$5000,BC$12,Banco!$K$12:$K$5000,$C39))*-1</f>
        <v>0</v>
      </c>
      <c r="BD39" s="101">
        <f>(SUMIFS(Caixa!$N$12:$N$5134,Caixa!$B$12:$B$5134,BD$12,Caixa!$L$12:$L$5134,$C39)+SUMIFS(Banco!$M$12:$M$5000,Banco!$B$12:$B$5000,BD$12,Banco!$K$12:$K$5000,$C39))*-1</f>
        <v>0</v>
      </c>
      <c r="BE39" s="101">
        <f>(SUMIFS(Caixa!$N$12:$N$5134,Caixa!$B$12:$B$5134,BE$12,Caixa!$L$12:$L$5134,$C39)+SUMIFS(Banco!$M$12:$M$5000,Banco!$B$12:$B$5000,BE$12,Banco!$K$12:$K$5000,$C39))*-1</f>
        <v>0</v>
      </c>
      <c r="BF39" s="101">
        <f>(SUMIFS(Caixa!$N$12:$N$5134,Caixa!$B$12:$B$5134,BF$12,Caixa!$L$12:$L$5134,$C39)+SUMIFS(Banco!$M$12:$M$5000,Banco!$B$12:$B$5000,BF$12,Banco!$K$12:$K$5000,$C39))*-1</f>
        <v>0</v>
      </c>
      <c r="BG39" s="101">
        <f>(SUMIFS(Caixa!$N$12:$N$5134,Caixa!$B$12:$B$5134,BG$12,Caixa!$L$12:$L$5134,$C39)+SUMIFS(Banco!$M$12:$M$5000,Banco!$B$12:$B$5000,BG$12,Banco!$K$12:$K$5000,$C39))*-1</f>
        <v>0</v>
      </c>
      <c r="BH39" s="101">
        <f>(SUMIFS(Caixa!$N$12:$N$5134,Caixa!$B$12:$B$5134,BH$12,Caixa!$L$12:$L$5134,$C39)+SUMIFS(Banco!$M$12:$M$5000,Banco!$B$12:$B$5000,BH$12,Banco!$K$12:$K$5000,$C39))*-1</f>
        <v>0</v>
      </c>
      <c r="BI39" s="101">
        <f>(SUMIFS(Caixa!$N$12:$N$5134,Caixa!$B$12:$B$5134,BI$12,Caixa!$L$12:$L$5134,$C39)+SUMIFS(Banco!$M$12:$M$5000,Banco!$B$12:$B$5000,BI$12,Banco!$K$12:$K$5000,$C39))*-1</f>
        <v>0</v>
      </c>
      <c r="BJ39" s="101">
        <f>(SUMIFS(Caixa!$N$12:$N$5134,Caixa!$B$12:$B$5134,BJ$12,Caixa!$L$12:$L$5134,$C39)+SUMIFS(Banco!$M$12:$M$5000,Banco!$B$12:$B$5000,BJ$12,Banco!$K$12:$K$5000,$C39))*-1</f>
        <v>0</v>
      </c>
      <c r="BK39" s="101">
        <f>(SUMIFS(Caixa!$N$12:$N$5134,Caixa!$B$12:$B$5134,BK$12,Caixa!$L$12:$L$5134,$C39)+SUMIFS(Banco!$M$12:$M$5000,Banco!$B$12:$B$5000,BK$12,Banco!$K$12:$K$5000,$C39))*-1</f>
        <v>0</v>
      </c>
      <c r="BL39" s="102">
        <f t="shared" si="333"/>
        <v>0</v>
      </c>
      <c r="BM39" s="101">
        <f>(SUMIFS(Caixa!$N$12:$N$5134,Caixa!$B$12:$B$5134,BM$12,Caixa!$L$12:$L$5134,$C39)+SUMIFS(Banco!$M$12:$M$5000,Banco!$B$12:$B$5000,BM$12,Banco!$K$12:$K$5000,$C39))*-1</f>
        <v>0</v>
      </c>
      <c r="BN39" s="101">
        <f>(SUMIFS(Caixa!$N$12:$N$5134,Caixa!$B$12:$B$5134,BN$12,Caixa!$L$12:$L$5134,$C39)+SUMIFS(Banco!$M$12:$M$5000,Banco!$B$12:$B$5000,BN$12,Banco!$K$12:$K$5000,$C39))*-1</f>
        <v>0</v>
      </c>
      <c r="BO39" s="101">
        <f>(SUMIFS(Caixa!$N$12:$N$5134,Caixa!$B$12:$B$5134,BO$12,Caixa!$L$12:$L$5134,$C39)+SUMIFS(Banco!$M$12:$M$5000,Banco!$B$12:$B$5000,BO$12,Banco!$K$12:$K$5000,$C39))*-1</f>
        <v>0</v>
      </c>
      <c r="BP39" s="101">
        <f>(SUMIFS(Caixa!$N$12:$N$5134,Caixa!$B$12:$B$5134,BP$12,Caixa!$L$12:$L$5134,$C39)+SUMIFS(Banco!$M$12:$M$5000,Banco!$B$12:$B$5000,BP$12,Banco!$K$12:$K$5000,$C39))*-1</f>
        <v>0</v>
      </c>
      <c r="BQ39" s="101">
        <f>(SUMIFS(Caixa!$N$12:$N$5134,Caixa!$B$12:$B$5134,BQ$12,Caixa!$L$12:$L$5134,$C39)+SUMIFS(Banco!$M$12:$M$5000,Banco!$B$12:$B$5000,BQ$12,Banco!$K$12:$K$5000,$C39))*-1</f>
        <v>0</v>
      </c>
      <c r="BR39" s="101">
        <f>(SUMIFS(Caixa!$N$12:$N$5134,Caixa!$B$12:$B$5134,BR$12,Caixa!$L$12:$L$5134,$C39)+SUMIFS(Banco!$M$12:$M$5000,Banco!$B$12:$B$5000,BR$12,Banco!$K$12:$K$5000,$C39))*-1</f>
        <v>0</v>
      </c>
      <c r="BS39" s="101">
        <f>(SUMIFS(Caixa!$N$12:$N$5134,Caixa!$B$12:$B$5134,BS$12,Caixa!$L$12:$L$5134,$C39)+SUMIFS(Banco!$M$12:$M$5000,Banco!$B$12:$B$5000,BS$12,Banco!$K$12:$K$5000,$C39))*-1</f>
        <v>0</v>
      </c>
      <c r="BT39" s="101">
        <f>(SUMIFS(Caixa!$N$12:$N$5134,Caixa!$B$12:$B$5134,BT$12,Caixa!$L$12:$L$5134,$C39)+SUMIFS(Banco!$M$12:$M$5000,Banco!$B$12:$B$5000,BT$12,Banco!$K$12:$K$5000,$C39))*-1</f>
        <v>0</v>
      </c>
      <c r="BU39" s="101">
        <f>(SUMIFS(Caixa!$N$12:$N$5134,Caixa!$B$12:$B$5134,BU$12,Caixa!$L$12:$L$5134,$C39)+SUMIFS(Banco!$M$12:$M$5000,Banco!$B$12:$B$5000,BU$12,Banco!$K$12:$K$5000,$C39))*-1</f>
        <v>0</v>
      </c>
      <c r="BV39" s="101">
        <f>(SUMIFS(Caixa!$N$12:$N$5134,Caixa!$B$12:$B$5134,BV$12,Caixa!$L$12:$L$5134,$C39)+SUMIFS(Banco!$M$12:$M$5000,Banco!$B$12:$B$5000,BV$12,Banco!$K$12:$K$5000,$C39))*-1</f>
        <v>0</v>
      </c>
      <c r="BW39" s="101">
        <f>(SUMIFS(Caixa!$N$12:$N$5134,Caixa!$B$12:$B$5134,BW$12,Caixa!$L$12:$L$5134,$C39)+SUMIFS(Banco!$M$12:$M$5000,Banco!$B$12:$B$5000,BW$12,Banco!$K$12:$K$5000,$C39))*-1</f>
        <v>0</v>
      </c>
      <c r="BX39" s="101">
        <f>(SUMIFS(Caixa!$N$12:$N$5134,Caixa!$B$12:$B$5134,BX$12,Caixa!$L$12:$L$5134,$C39)+SUMIFS(Banco!$M$12:$M$5000,Banco!$B$12:$B$5000,BX$12,Banco!$K$12:$K$5000,$C39))*-1</f>
        <v>0</v>
      </c>
      <c r="BY39" s="101">
        <f>(SUMIFS(Caixa!$N$12:$N$5134,Caixa!$B$12:$B$5134,BY$12,Caixa!$L$12:$L$5134,$C39)+SUMIFS(Banco!$M$12:$M$5000,Banco!$B$12:$B$5000,BY$12,Banco!$K$12:$K$5000,$C39))*-1</f>
        <v>0</v>
      </c>
      <c r="BZ39" s="101">
        <f>(SUMIFS(Caixa!$N$12:$N$5134,Caixa!$B$12:$B$5134,BZ$12,Caixa!$L$12:$L$5134,$C39)+SUMIFS(Banco!$M$12:$M$5000,Banco!$B$12:$B$5000,BZ$12,Banco!$K$12:$K$5000,$C39))*-1</f>
        <v>0</v>
      </c>
      <c r="CA39" s="101">
        <f>(SUMIFS(Caixa!$N$12:$N$5134,Caixa!$B$12:$B$5134,CA$12,Caixa!$L$12:$L$5134,$C39)+SUMIFS(Banco!$M$12:$M$5000,Banco!$B$12:$B$5000,CA$12,Banco!$K$12:$K$5000,$C39))*-1</f>
        <v>0</v>
      </c>
      <c r="CB39" s="101">
        <f>(SUMIFS(Caixa!$N$12:$N$5134,Caixa!$B$12:$B$5134,CB$12,Caixa!$L$12:$L$5134,$C39)+SUMIFS(Banco!$M$12:$M$5000,Banco!$B$12:$B$5000,CB$12,Banco!$K$12:$K$5000,$C39))*-1</f>
        <v>0</v>
      </c>
      <c r="CC39" s="101">
        <f>(SUMIFS(Caixa!$N$12:$N$5134,Caixa!$B$12:$B$5134,CC$12,Caixa!$L$12:$L$5134,$C39)+SUMIFS(Banco!$M$12:$M$5000,Banco!$B$12:$B$5000,CC$12,Banco!$K$12:$K$5000,$C39))*-1</f>
        <v>0</v>
      </c>
      <c r="CD39" s="101">
        <f>(SUMIFS(Caixa!$N$12:$N$5134,Caixa!$B$12:$B$5134,CD$12,Caixa!$L$12:$L$5134,$C39)+SUMIFS(Banco!$M$12:$M$5000,Banco!$B$12:$B$5000,CD$12,Banco!$K$12:$K$5000,$C39))*-1</f>
        <v>0</v>
      </c>
      <c r="CE39" s="101">
        <f>(SUMIFS(Caixa!$N$12:$N$5134,Caixa!$B$12:$B$5134,CE$12,Caixa!$L$12:$L$5134,$C39)+SUMIFS(Banco!$M$12:$M$5000,Banco!$B$12:$B$5000,CE$12,Banco!$K$12:$K$5000,$C39))*-1</f>
        <v>0</v>
      </c>
      <c r="CF39" s="101">
        <f>(SUMIFS(Caixa!$N$12:$N$5134,Caixa!$B$12:$B$5134,CF$12,Caixa!$L$12:$L$5134,$C39)+SUMIFS(Banco!$M$12:$M$5000,Banco!$B$12:$B$5000,CF$12,Banco!$K$12:$K$5000,$C39))*-1</f>
        <v>0</v>
      </c>
      <c r="CG39" s="101">
        <f>(SUMIFS(Caixa!$N$12:$N$5134,Caixa!$B$12:$B$5134,CG$12,Caixa!$L$12:$L$5134,$C39)+SUMIFS(Banco!$M$12:$M$5000,Banco!$B$12:$B$5000,CG$12,Banco!$K$12:$K$5000,$C39))*-1</f>
        <v>0</v>
      </c>
      <c r="CH39" s="101">
        <f>(SUMIFS(Caixa!$N$12:$N$5134,Caixa!$B$12:$B$5134,CH$12,Caixa!$L$12:$L$5134,$C39)+SUMIFS(Banco!$M$12:$M$5000,Banco!$B$12:$B$5000,CH$12,Banco!$K$12:$K$5000,$C39))*-1</f>
        <v>0</v>
      </c>
      <c r="CI39" s="101">
        <f>(SUMIFS(Caixa!$N$12:$N$5134,Caixa!$B$12:$B$5134,CI$12,Caixa!$L$12:$L$5134,$C39)+SUMIFS(Banco!$M$12:$M$5000,Banco!$B$12:$B$5000,CI$12,Banco!$K$12:$K$5000,$C39))*-1</f>
        <v>0</v>
      </c>
      <c r="CJ39" s="101">
        <f>(SUMIFS(Caixa!$N$12:$N$5134,Caixa!$B$12:$B$5134,CJ$12,Caixa!$L$12:$L$5134,$C39)+SUMIFS(Banco!$M$12:$M$5000,Banco!$B$12:$B$5000,CJ$12,Banco!$K$12:$K$5000,$C39))*-1</f>
        <v>0</v>
      </c>
      <c r="CK39" s="101">
        <f>(SUMIFS(Caixa!$N$12:$N$5134,Caixa!$B$12:$B$5134,CK$12,Caixa!$L$12:$L$5134,$C39)+SUMIFS(Banco!$M$12:$M$5000,Banco!$B$12:$B$5000,CK$12,Banco!$K$12:$K$5000,$C39))*-1</f>
        <v>0</v>
      </c>
      <c r="CL39" s="101">
        <f>(SUMIFS(Caixa!$N$12:$N$5134,Caixa!$B$12:$B$5134,CL$12,Caixa!$L$12:$L$5134,$C39)+SUMIFS(Banco!$M$12:$M$5000,Banco!$B$12:$B$5000,CL$12,Banco!$K$12:$K$5000,$C39))*-1</f>
        <v>0</v>
      </c>
      <c r="CM39" s="101">
        <f>(SUMIFS(Caixa!$N$12:$N$5134,Caixa!$B$12:$B$5134,CM$12,Caixa!$L$12:$L$5134,$C39)+SUMIFS(Banco!$M$12:$M$5000,Banco!$B$12:$B$5000,CM$12,Banco!$K$12:$K$5000,$C39))*-1</f>
        <v>0</v>
      </c>
      <c r="CN39" s="101">
        <f>(SUMIFS(Caixa!$N$12:$N$5134,Caixa!$B$12:$B$5134,CN$12,Caixa!$L$12:$L$5134,$C39)+SUMIFS(Banco!$M$12:$M$5000,Banco!$B$12:$B$5000,CN$12,Banco!$K$12:$K$5000,$C39))*-1</f>
        <v>0</v>
      </c>
      <c r="CO39" s="101">
        <f>(SUMIFS(Caixa!$N$12:$N$5134,Caixa!$B$12:$B$5134,CO$12,Caixa!$L$12:$L$5134,$C39)+SUMIFS(Banco!$M$12:$M$5000,Banco!$B$12:$B$5000,CO$12,Banco!$K$12:$K$5000,$C39))*-1</f>
        <v>0</v>
      </c>
      <c r="CP39" s="101">
        <f>(SUMIFS(Caixa!$N$12:$N$5134,Caixa!$B$12:$B$5134,CP$12,Caixa!$L$12:$L$5134,$C39)+SUMIFS(Banco!$M$12:$M$5000,Banco!$B$12:$B$5000,CP$12,Banco!$K$12:$K$5000,$C39))*-1</f>
        <v>0</v>
      </c>
      <c r="CQ39" s="101">
        <f>(SUMIFS(Caixa!$N$12:$N$5134,Caixa!$B$12:$B$5134,CQ$12,Caixa!$L$12:$L$5134,$C39)+SUMIFS(Banco!$M$12:$M$5000,Banco!$B$12:$B$5000,CQ$12,Banco!$K$12:$K$5000,$C39))*-1</f>
        <v>0</v>
      </c>
      <c r="CR39" s="102">
        <f t="shared" si="339"/>
        <v>0</v>
      </c>
      <c r="CS39" s="101">
        <f>(SUMIFS(Caixa!$N$12:$N$5134,Caixa!$B$12:$B$5134,CS$12,Caixa!$L$12:$L$5134,$C39)+SUMIFS(Banco!$M$12:$M$5000,Banco!$B$12:$B$5000,CS$12,Banco!$K$12:$K$5000,$C39))*-1</f>
        <v>0</v>
      </c>
      <c r="CT39" s="101">
        <f>(SUMIFS(Caixa!$N$12:$N$5134,Caixa!$B$12:$B$5134,CT$12,Caixa!$L$12:$L$5134,$C39)+SUMIFS(Banco!$M$12:$M$5000,Banco!$B$12:$B$5000,CT$12,Banco!$K$12:$K$5000,$C39))*-1</f>
        <v>0</v>
      </c>
      <c r="CU39" s="101">
        <f>(SUMIFS(Caixa!$N$12:$N$5134,Caixa!$B$12:$B$5134,CU$12,Caixa!$L$12:$L$5134,$C39)+SUMIFS(Banco!$M$12:$M$5000,Banco!$B$12:$B$5000,CU$12,Banco!$K$12:$K$5000,$C39))*-1</f>
        <v>0</v>
      </c>
      <c r="CV39" s="101">
        <f>(SUMIFS(Caixa!$N$12:$N$5134,Caixa!$B$12:$B$5134,CV$12,Caixa!$L$12:$L$5134,$C39)+SUMIFS(Banco!$M$12:$M$5000,Banco!$B$12:$B$5000,CV$12,Banco!$K$12:$K$5000,$C39))*-1</f>
        <v>0</v>
      </c>
      <c r="CW39" s="101">
        <f>(SUMIFS(Caixa!$N$12:$N$5134,Caixa!$B$12:$B$5134,CW$12,Caixa!$L$12:$L$5134,$C39)+SUMIFS(Banco!$M$12:$M$5000,Banco!$B$12:$B$5000,CW$12,Banco!$K$12:$K$5000,$C39))*-1</f>
        <v>0</v>
      </c>
      <c r="CX39" s="101">
        <f>(SUMIFS(Caixa!$N$12:$N$5134,Caixa!$B$12:$B$5134,CX$12,Caixa!$L$12:$L$5134,$C39)+SUMIFS(Banco!$M$12:$M$5000,Banco!$B$12:$B$5000,CX$12,Banco!$K$12:$K$5000,$C39))*-1</f>
        <v>0</v>
      </c>
      <c r="CY39" s="101">
        <f>(SUMIFS(Caixa!$N$12:$N$5134,Caixa!$B$12:$B$5134,CY$12,Caixa!$L$12:$L$5134,$C39)+SUMIFS(Banco!$M$12:$M$5000,Banco!$B$12:$B$5000,CY$12,Banco!$K$12:$K$5000,$C39))*-1</f>
        <v>0</v>
      </c>
      <c r="CZ39" s="101">
        <f>(SUMIFS(Caixa!$N$12:$N$5134,Caixa!$B$12:$B$5134,CZ$12,Caixa!$L$12:$L$5134,$C39)+SUMIFS(Banco!$M$12:$M$5000,Banco!$B$12:$B$5000,CZ$12,Banco!$K$12:$K$5000,$C39))*-1</f>
        <v>0</v>
      </c>
      <c r="DA39" s="101">
        <f>(SUMIFS(Caixa!$N$12:$N$5134,Caixa!$B$12:$B$5134,DA$12,Caixa!$L$12:$L$5134,$C39)+SUMIFS(Banco!$M$12:$M$5000,Banco!$B$12:$B$5000,DA$12,Banco!$K$12:$K$5000,$C39))*-1</f>
        <v>0</v>
      </c>
      <c r="DB39" s="101">
        <f>(SUMIFS(Caixa!$N$12:$N$5134,Caixa!$B$12:$B$5134,DB$12,Caixa!$L$12:$L$5134,$C39)+SUMIFS(Banco!$M$12:$M$5000,Banco!$B$12:$B$5000,DB$12,Banco!$K$12:$K$5000,$C39))*-1</f>
        <v>0</v>
      </c>
      <c r="DC39" s="101">
        <f>(SUMIFS(Caixa!$N$12:$N$5134,Caixa!$B$12:$B$5134,DC$12,Caixa!$L$12:$L$5134,$C39)+SUMIFS(Banco!$M$12:$M$5000,Banco!$B$12:$B$5000,DC$12,Banco!$K$12:$K$5000,$C39))*-1</f>
        <v>0</v>
      </c>
      <c r="DD39" s="101">
        <f>(SUMIFS(Caixa!$N$12:$N$5134,Caixa!$B$12:$B$5134,DD$12,Caixa!$L$12:$L$5134,$C39)+SUMIFS(Banco!$M$12:$M$5000,Banco!$B$12:$B$5000,DD$12,Banco!$K$12:$K$5000,$C39))*-1</f>
        <v>0</v>
      </c>
      <c r="DE39" s="101">
        <f>(SUMIFS(Caixa!$N$12:$N$5134,Caixa!$B$12:$B$5134,DE$12,Caixa!$L$12:$L$5134,$C39)+SUMIFS(Banco!$M$12:$M$5000,Banco!$B$12:$B$5000,DE$12,Banco!$K$12:$K$5000,$C39))*-1</f>
        <v>0</v>
      </c>
      <c r="DF39" s="101">
        <f>(SUMIFS(Caixa!$N$12:$N$5134,Caixa!$B$12:$B$5134,DF$12,Caixa!$L$12:$L$5134,$C39)+SUMIFS(Banco!$M$12:$M$5000,Banco!$B$12:$B$5000,DF$12,Banco!$K$12:$K$5000,$C39))*-1</f>
        <v>0</v>
      </c>
      <c r="DG39" s="101">
        <f>(SUMIFS(Caixa!$N$12:$N$5134,Caixa!$B$12:$B$5134,DG$12,Caixa!$L$12:$L$5134,$C39)+SUMIFS(Banco!$M$12:$M$5000,Banco!$B$12:$B$5000,DG$12,Banco!$K$12:$K$5000,$C39))*-1</f>
        <v>0</v>
      </c>
      <c r="DH39" s="101">
        <f>(SUMIFS(Caixa!$N$12:$N$5134,Caixa!$B$12:$B$5134,DH$12,Caixa!$L$12:$L$5134,$C39)+SUMIFS(Banco!$M$12:$M$5000,Banco!$B$12:$B$5000,DH$12,Banco!$K$12:$K$5000,$C39))*-1</f>
        <v>0</v>
      </c>
      <c r="DI39" s="101">
        <f>(SUMIFS(Caixa!$N$12:$N$5134,Caixa!$B$12:$B$5134,DI$12,Caixa!$L$12:$L$5134,$C39)+SUMIFS(Banco!$M$12:$M$5000,Banco!$B$12:$B$5000,DI$12,Banco!$K$12:$K$5000,$C39))*-1</f>
        <v>0</v>
      </c>
      <c r="DJ39" s="101">
        <f>(SUMIFS(Caixa!$N$12:$N$5134,Caixa!$B$12:$B$5134,DJ$12,Caixa!$L$12:$L$5134,$C39)+SUMIFS(Banco!$M$12:$M$5000,Banco!$B$12:$B$5000,DJ$12,Banco!$K$12:$K$5000,$C39))*-1</f>
        <v>0</v>
      </c>
      <c r="DK39" s="101">
        <f>(SUMIFS(Caixa!$N$12:$N$5134,Caixa!$B$12:$B$5134,DK$12,Caixa!$L$12:$L$5134,$C39)+SUMIFS(Banco!$M$12:$M$5000,Banco!$B$12:$B$5000,DK$12,Banco!$K$12:$K$5000,$C39))*-1</f>
        <v>0</v>
      </c>
      <c r="DL39" s="101">
        <f>(SUMIFS(Caixa!$N$12:$N$5134,Caixa!$B$12:$B$5134,DL$12,Caixa!$L$12:$L$5134,$C39)+SUMIFS(Banco!$M$12:$M$5000,Banco!$B$12:$B$5000,DL$12,Banco!$K$12:$K$5000,$C39))*-1</f>
        <v>0</v>
      </c>
      <c r="DM39" s="101">
        <f>(SUMIFS(Caixa!$N$12:$N$5134,Caixa!$B$12:$B$5134,DM$12,Caixa!$L$12:$L$5134,$C39)+SUMIFS(Banco!$M$12:$M$5000,Banco!$B$12:$B$5000,DM$12,Banco!$K$12:$K$5000,$C39))*-1</f>
        <v>0</v>
      </c>
      <c r="DN39" s="101">
        <f>(SUMIFS(Caixa!$N$12:$N$5134,Caixa!$B$12:$B$5134,DN$12,Caixa!$L$12:$L$5134,$C39)+SUMIFS(Banco!$M$12:$M$5000,Banco!$B$12:$B$5000,DN$12,Banco!$K$12:$K$5000,$C39))*-1</f>
        <v>0</v>
      </c>
      <c r="DO39" s="101">
        <f>(SUMIFS(Caixa!$N$12:$N$5134,Caixa!$B$12:$B$5134,DO$12,Caixa!$L$12:$L$5134,$C39)+SUMIFS(Banco!$M$12:$M$5000,Banco!$B$12:$B$5000,DO$12,Banco!$K$12:$K$5000,$C39))*-1</f>
        <v>0</v>
      </c>
      <c r="DP39" s="101">
        <f>(SUMIFS(Caixa!$N$12:$N$5134,Caixa!$B$12:$B$5134,DP$12,Caixa!$L$12:$L$5134,$C39)+SUMIFS(Banco!$M$12:$M$5000,Banco!$B$12:$B$5000,DP$12,Banco!$K$12:$K$5000,$C39))*-1</f>
        <v>0</v>
      </c>
      <c r="DQ39" s="101">
        <f>(SUMIFS(Caixa!$N$12:$N$5134,Caixa!$B$12:$B$5134,DQ$12,Caixa!$L$12:$L$5134,$C39)+SUMIFS(Banco!$M$12:$M$5000,Banco!$B$12:$B$5000,DQ$12,Banco!$K$12:$K$5000,$C39))*-1</f>
        <v>0</v>
      </c>
      <c r="DR39" s="101">
        <f>(SUMIFS(Caixa!$N$12:$N$5134,Caixa!$B$12:$B$5134,DR$12,Caixa!$L$12:$L$5134,$C39)+SUMIFS(Banco!$M$12:$M$5000,Banco!$B$12:$B$5000,DR$12,Banco!$K$12:$K$5000,$C39))*-1</f>
        <v>0</v>
      </c>
      <c r="DS39" s="101">
        <f>(SUMIFS(Caixa!$N$12:$N$5134,Caixa!$B$12:$B$5134,DS$12,Caixa!$L$12:$L$5134,$C39)+SUMIFS(Banco!$M$12:$M$5000,Banco!$B$12:$B$5000,DS$12,Banco!$K$12:$K$5000,$C39))*-1</f>
        <v>0</v>
      </c>
      <c r="DT39" s="101">
        <f>(SUMIFS(Caixa!$N$12:$N$5134,Caixa!$B$12:$B$5134,DT$12,Caixa!$L$12:$L$5134,$C39)+SUMIFS(Banco!$M$12:$M$5000,Banco!$B$12:$B$5000,DT$12,Banco!$K$12:$K$5000,$C39))*-1</f>
        <v>0</v>
      </c>
      <c r="DU39" s="101">
        <f>(SUMIFS(Caixa!$N$12:$N$5134,Caixa!$B$12:$B$5134,DU$12,Caixa!$L$12:$L$5134,$C39)+SUMIFS(Banco!$M$12:$M$5000,Banco!$B$12:$B$5000,DU$12,Banco!$K$12:$K$5000,$C39))*-1</f>
        <v>0</v>
      </c>
      <c r="DV39" s="101">
        <f>(SUMIFS(Caixa!$N$12:$N$5134,Caixa!$B$12:$B$5134,DV$12,Caixa!$L$12:$L$5134,$C39)+SUMIFS(Banco!$M$12:$M$5000,Banco!$B$12:$B$5000,DV$12,Banco!$K$12:$K$5000,$C39))*-1</f>
        <v>0</v>
      </c>
      <c r="DW39" s="102">
        <f t="shared" si="334"/>
        <v>0</v>
      </c>
      <c r="DX39" s="101">
        <f>(SUMIFS(Caixa!$N$12:$N$5134,Caixa!$B$12:$B$5134,DX$12,Caixa!$L$12:$L$5134,$C39)+SUMIFS(Banco!$M$12:$M$5000,Banco!$B$12:$B$5000,DX$12,Banco!$K$12:$K$5000,$C39))*-1</f>
        <v>0</v>
      </c>
      <c r="DY39" s="101">
        <f>(SUMIFS(Caixa!$N$12:$N$5134,Caixa!$B$12:$B$5134,DY$12,Caixa!$L$12:$L$5134,$C39)+SUMIFS(Banco!$M$12:$M$5000,Banco!$B$12:$B$5000,DY$12,Banco!$K$12:$K$5000,$C39))*-1</f>
        <v>0</v>
      </c>
      <c r="DZ39" s="101">
        <f>(SUMIFS(Caixa!$N$12:$N$5134,Caixa!$B$12:$B$5134,DZ$12,Caixa!$L$12:$L$5134,$C39)+SUMIFS(Banco!$M$12:$M$5000,Banco!$B$12:$B$5000,DZ$12,Banco!$K$12:$K$5000,$C39))*-1</f>
        <v>0</v>
      </c>
      <c r="EA39" s="101">
        <f>(SUMIFS(Caixa!$N$12:$N$5134,Caixa!$B$12:$B$5134,EA$12,Caixa!$L$12:$L$5134,$C39)+SUMIFS(Banco!$M$12:$M$5000,Banco!$B$12:$B$5000,EA$12,Banco!$K$12:$K$5000,$C39))*-1</f>
        <v>0</v>
      </c>
      <c r="EB39" s="101">
        <f>(SUMIFS(Caixa!$N$12:$N$5134,Caixa!$B$12:$B$5134,EB$12,Caixa!$L$12:$L$5134,$C39)+SUMIFS(Banco!$M$12:$M$5000,Banco!$B$12:$B$5000,EB$12,Banco!$K$12:$K$5000,$C39))*-1</f>
        <v>0</v>
      </c>
      <c r="EC39" s="101">
        <f>(SUMIFS(Caixa!$N$12:$N$5134,Caixa!$B$12:$B$5134,EC$12,Caixa!$L$12:$L$5134,$C39)+SUMIFS(Banco!$M$12:$M$5000,Banco!$B$12:$B$5000,EC$12,Banco!$K$12:$K$5000,$C39))*-1</f>
        <v>0</v>
      </c>
      <c r="ED39" s="101">
        <f>(SUMIFS(Caixa!$N$12:$N$5134,Caixa!$B$12:$B$5134,ED$12,Caixa!$L$12:$L$5134,$C39)+SUMIFS(Banco!$M$12:$M$5000,Banco!$B$12:$B$5000,ED$12,Banco!$K$12:$K$5000,$C39))*-1</f>
        <v>0</v>
      </c>
      <c r="EE39" s="101">
        <f>(SUMIFS(Caixa!$N$12:$N$5134,Caixa!$B$12:$B$5134,EE$12,Caixa!$L$12:$L$5134,$C39)+SUMIFS(Banco!$M$12:$M$5000,Banco!$B$12:$B$5000,EE$12,Banco!$K$12:$K$5000,$C39))*-1</f>
        <v>0</v>
      </c>
      <c r="EF39" s="101">
        <f>(SUMIFS(Caixa!$N$12:$N$5134,Caixa!$B$12:$B$5134,EF$12,Caixa!$L$12:$L$5134,$C39)+SUMIFS(Banco!$M$12:$M$5000,Banco!$B$12:$B$5000,EF$12,Banco!$K$12:$K$5000,$C39))*-1</f>
        <v>0</v>
      </c>
      <c r="EG39" s="101">
        <f>(SUMIFS(Caixa!$N$12:$N$5134,Caixa!$B$12:$B$5134,EG$12,Caixa!$L$12:$L$5134,$C39)+SUMIFS(Banco!$M$12:$M$5000,Banco!$B$12:$B$5000,EG$12,Banco!$K$12:$K$5000,$C39))*-1</f>
        <v>0</v>
      </c>
      <c r="EH39" s="101">
        <f>(SUMIFS(Caixa!$N$12:$N$5134,Caixa!$B$12:$B$5134,EH$12,Caixa!$L$12:$L$5134,$C39)+SUMIFS(Banco!$M$12:$M$5000,Banco!$B$12:$B$5000,EH$12,Banco!$K$12:$K$5000,$C39))*-1</f>
        <v>0</v>
      </c>
      <c r="EI39" s="101">
        <f>(SUMIFS(Caixa!$N$12:$N$5134,Caixa!$B$12:$B$5134,EI$12,Caixa!$L$12:$L$5134,$C39)+SUMIFS(Banco!$M$12:$M$5000,Banco!$B$12:$B$5000,EI$12,Banco!$K$12:$K$5000,$C39))*-1</f>
        <v>0</v>
      </c>
      <c r="EJ39" s="101">
        <f>(SUMIFS(Caixa!$N$12:$N$5134,Caixa!$B$12:$B$5134,EJ$12,Caixa!$L$12:$L$5134,$C39)+SUMIFS(Banco!$M$12:$M$5000,Banco!$B$12:$B$5000,EJ$12,Banco!$K$12:$K$5000,$C39))*-1</f>
        <v>0</v>
      </c>
      <c r="EK39" s="101">
        <f>(SUMIFS(Caixa!$N$12:$N$5134,Caixa!$B$12:$B$5134,EK$12,Caixa!$L$12:$L$5134,$C39)+SUMIFS(Banco!$M$12:$M$5000,Banco!$B$12:$B$5000,EK$12,Banco!$K$12:$K$5000,$C39))*-1</f>
        <v>0</v>
      </c>
      <c r="EL39" s="101">
        <f>(SUMIFS(Caixa!$N$12:$N$5134,Caixa!$B$12:$B$5134,EL$12,Caixa!$L$12:$L$5134,$C39)+SUMIFS(Banco!$M$12:$M$5000,Banco!$B$12:$B$5000,EL$12,Banco!$K$12:$K$5000,$C39))*-1</f>
        <v>0</v>
      </c>
      <c r="EM39" s="101">
        <f>(SUMIFS(Caixa!$N$12:$N$5134,Caixa!$B$12:$B$5134,EM$12,Caixa!$L$12:$L$5134,$C39)+SUMIFS(Banco!$M$12:$M$5000,Banco!$B$12:$B$5000,EM$12,Banco!$K$12:$K$5000,$C39))*-1</f>
        <v>0</v>
      </c>
      <c r="EN39" s="101">
        <f>(SUMIFS(Caixa!$N$12:$N$5134,Caixa!$B$12:$B$5134,EN$12,Caixa!$L$12:$L$5134,$C39)+SUMIFS(Banco!$M$12:$M$5000,Banco!$B$12:$B$5000,EN$12,Banco!$K$12:$K$5000,$C39))*-1</f>
        <v>0</v>
      </c>
      <c r="EO39" s="101">
        <f>(SUMIFS(Caixa!$N$12:$N$5134,Caixa!$B$12:$B$5134,EO$12,Caixa!$L$12:$L$5134,$C39)+SUMIFS(Banco!$M$12:$M$5000,Banco!$B$12:$B$5000,EO$12,Banco!$K$12:$K$5000,$C39))*-1</f>
        <v>0</v>
      </c>
      <c r="EP39" s="101">
        <f>(SUMIFS(Caixa!$N$12:$N$5134,Caixa!$B$12:$B$5134,EP$12,Caixa!$L$12:$L$5134,$C39)+SUMIFS(Banco!$M$12:$M$5000,Banco!$B$12:$B$5000,EP$12,Banco!$K$12:$K$5000,$C39))*-1</f>
        <v>0</v>
      </c>
      <c r="EQ39" s="101">
        <f>(SUMIFS(Caixa!$N$12:$N$5134,Caixa!$B$12:$B$5134,EQ$12,Caixa!$L$12:$L$5134,$C39)+SUMIFS(Banco!$M$12:$M$5000,Banco!$B$12:$B$5000,EQ$12,Banco!$K$12:$K$5000,$C39))*-1</f>
        <v>0</v>
      </c>
      <c r="ER39" s="101">
        <f>(SUMIFS(Caixa!$N$12:$N$5134,Caixa!$B$12:$B$5134,ER$12,Caixa!$L$12:$L$5134,$C39)+SUMIFS(Banco!$M$12:$M$5000,Banco!$B$12:$B$5000,ER$12,Banco!$K$12:$K$5000,$C39))*-1</f>
        <v>0</v>
      </c>
      <c r="ES39" s="101">
        <f>(SUMIFS(Caixa!$N$12:$N$5134,Caixa!$B$12:$B$5134,ES$12,Caixa!$L$12:$L$5134,$C39)+SUMIFS(Banco!$M$12:$M$5000,Banco!$B$12:$B$5000,ES$12,Banco!$K$12:$K$5000,$C39))*-1</f>
        <v>0</v>
      </c>
      <c r="ET39" s="101">
        <f>(SUMIFS(Caixa!$N$12:$N$5134,Caixa!$B$12:$B$5134,ET$12,Caixa!$L$12:$L$5134,$C39)+SUMIFS(Banco!$M$12:$M$5000,Banco!$B$12:$B$5000,ET$12,Banco!$K$12:$K$5000,$C39))*-1</f>
        <v>0</v>
      </c>
      <c r="EU39" s="101">
        <f>(SUMIFS(Caixa!$N$12:$N$5134,Caixa!$B$12:$B$5134,EU$12,Caixa!$L$12:$L$5134,$C39)+SUMIFS(Banco!$M$12:$M$5000,Banco!$B$12:$B$5000,EU$12,Banco!$K$12:$K$5000,$C39))*-1</f>
        <v>0</v>
      </c>
      <c r="EV39" s="101">
        <f>(SUMIFS(Caixa!$N$12:$N$5134,Caixa!$B$12:$B$5134,EV$12,Caixa!$L$12:$L$5134,$C39)+SUMIFS(Banco!$M$12:$M$5000,Banco!$B$12:$B$5000,EV$12,Banco!$K$12:$K$5000,$C39))*-1</f>
        <v>0</v>
      </c>
      <c r="EW39" s="101">
        <f>(SUMIFS(Caixa!$N$12:$N$5134,Caixa!$B$12:$B$5134,EW$12,Caixa!$L$12:$L$5134,$C39)+SUMIFS(Banco!$M$12:$M$5000,Banco!$B$12:$B$5000,EW$12,Banco!$K$12:$K$5000,$C39))*-1</f>
        <v>0</v>
      </c>
      <c r="EX39" s="101">
        <f>(SUMIFS(Caixa!$N$12:$N$5134,Caixa!$B$12:$B$5134,EX$12,Caixa!$L$12:$L$5134,$C39)+SUMIFS(Banco!$M$12:$M$5000,Banco!$B$12:$B$5000,EX$12,Banco!$K$12:$K$5000,$C39))*-1</f>
        <v>0</v>
      </c>
      <c r="EY39" s="101">
        <f>(SUMIFS(Caixa!$N$12:$N$5134,Caixa!$B$12:$B$5134,EY$12,Caixa!$L$12:$L$5134,$C39)+SUMIFS(Banco!$M$12:$M$5000,Banco!$B$12:$B$5000,EY$12,Banco!$K$12:$K$5000,$C39))*-1</f>
        <v>0</v>
      </c>
      <c r="EZ39" s="101">
        <f>(SUMIFS(Caixa!$N$12:$N$5134,Caixa!$B$12:$B$5134,EZ$12,Caixa!$L$12:$L$5134,$C39)+SUMIFS(Banco!$M$12:$M$5000,Banco!$B$12:$B$5000,EZ$12,Banco!$K$12:$K$5000,$C39))*-1</f>
        <v>0</v>
      </c>
      <c r="FA39" s="101">
        <f>(SUMIFS(Caixa!$N$12:$N$5134,Caixa!$B$12:$B$5134,FA$12,Caixa!$L$12:$L$5134,$C39)+SUMIFS(Banco!$M$12:$M$5000,Banco!$B$12:$B$5000,FA$12,Banco!$K$12:$K$5000,$C39))*-1</f>
        <v>0</v>
      </c>
      <c r="FB39" s="101">
        <f>(SUMIFS(Caixa!$N$12:$N$5134,Caixa!$B$12:$B$5134,FB$12,Caixa!$L$12:$L$5134,$C39)+SUMIFS(Banco!$M$12:$M$5000,Banco!$B$12:$B$5000,FB$12,Banco!$K$12:$K$5000,$C39))*-1</f>
        <v>0</v>
      </c>
      <c r="FC39" s="102">
        <f t="shared" si="340"/>
        <v>0</v>
      </c>
      <c r="FD39" s="101">
        <f>(SUMIFS(Caixa!$N$12:$N$5134,Caixa!$B$12:$B$5134,FD$12,Caixa!$L$12:$L$5134,$C39)+SUMIFS(Banco!$M$12:$M$5000,Banco!$B$12:$B$5000,FD$12,Banco!$K$12:$K$5000,$C39))*-1</f>
        <v>0</v>
      </c>
      <c r="FE39" s="101">
        <f>(SUMIFS(Caixa!$N$12:$N$5134,Caixa!$B$12:$B$5134,FE$12,Caixa!$L$12:$L$5134,$C39)+SUMIFS(Banco!$M$12:$M$5000,Banco!$B$12:$B$5000,FE$12,Banco!$K$12:$K$5000,$C39))*-1</f>
        <v>0</v>
      </c>
      <c r="FF39" s="101">
        <f>(SUMIFS(Caixa!$N$12:$N$5134,Caixa!$B$12:$B$5134,FF$12,Caixa!$L$12:$L$5134,$C39)+SUMIFS(Banco!$M$12:$M$5000,Banco!$B$12:$B$5000,FF$12,Banco!$K$12:$K$5000,$C39))*-1</f>
        <v>0</v>
      </c>
      <c r="FG39" s="101">
        <f>(SUMIFS(Caixa!$N$12:$N$5134,Caixa!$B$12:$B$5134,FG$12,Caixa!$L$12:$L$5134,$C39)+SUMIFS(Banco!$M$12:$M$5000,Banco!$B$12:$B$5000,FG$12,Banco!$K$12:$K$5000,$C39))*-1</f>
        <v>0</v>
      </c>
      <c r="FH39" s="101">
        <f>(SUMIFS(Caixa!$N$12:$N$5134,Caixa!$B$12:$B$5134,FH$12,Caixa!$L$12:$L$5134,$C39)+SUMIFS(Banco!$M$12:$M$5000,Banco!$B$12:$B$5000,FH$12,Banco!$K$12:$K$5000,$C39))*-1</f>
        <v>0</v>
      </c>
      <c r="FI39" s="101">
        <f>(SUMIFS(Caixa!$N$12:$N$5134,Caixa!$B$12:$B$5134,FI$12,Caixa!$L$12:$L$5134,$C39)+SUMIFS(Banco!$M$12:$M$5000,Banco!$B$12:$B$5000,FI$12,Banco!$K$12:$K$5000,$C39))*-1</f>
        <v>0</v>
      </c>
      <c r="FJ39" s="101">
        <f>(SUMIFS(Caixa!$N$12:$N$5134,Caixa!$B$12:$B$5134,FJ$12,Caixa!$L$12:$L$5134,$C39)+SUMIFS(Banco!$M$12:$M$5000,Banco!$B$12:$B$5000,FJ$12,Banco!$K$12:$K$5000,$C39))*-1</f>
        <v>0</v>
      </c>
      <c r="FK39" s="101">
        <f>(SUMIFS(Caixa!$N$12:$N$5134,Caixa!$B$12:$B$5134,FK$12,Caixa!$L$12:$L$5134,$C39)+SUMIFS(Banco!$M$12:$M$5000,Banco!$B$12:$B$5000,FK$12,Banco!$K$12:$K$5000,$C39))*-1</f>
        <v>0</v>
      </c>
      <c r="FL39" s="101">
        <f>(SUMIFS(Caixa!$N$12:$N$5134,Caixa!$B$12:$B$5134,FL$12,Caixa!$L$12:$L$5134,$C39)+SUMIFS(Banco!$M$12:$M$5000,Banco!$B$12:$B$5000,FL$12,Banco!$K$12:$K$5000,$C39))*-1</f>
        <v>0</v>
      </c>
      <c r="FM39" s="101">
        <f>(SUMIFS(Caixa!$N$12:$N$5134,Caixa!$B$12:$B$5134,FM$12,Caixa!$L$12:$L$5134,$C39)+SUMIFS(Banco!$M$12:$M$5000,Banco!$B$12:$B$5000,FM$12,Banco!$K$12:$K$5000,$C39))*-1</f>
        <v>0</v>
      </c>
      <c r="FN39" s="101">
        <f>(SUMIFS(Caixa!$N$12:$N$5134,Caixa!$B$12:$B$5134,FN$12,Caixa!$L$12:$L$5134,$C39)+SUMIFS(Banco!$M$12:$M$5000,Banco!$B$12:$B$5000,FN$12,Banco!$K$12:$K$5000,$C39))*-1</f>
        <v>0</v>
      </c>
      <c r="FO39" s="101">
        <f>(SUMIFS(Caixa!$N$12:$N$5134,Caixa!$B$12:$B$5134,FO$12,Caixa!$L$12:$L$5134,$C39)+SUMIFS(Banco!$M$12:$M$5000,Banco!$B$12:$B$5000,FO$12,Banco!$K$12:$K$5000,$C39))*-1</f>
        <v>0</v>
      </c>
      <c r="FP39" s="101">
        <f>(SUMIFS(Caixa!$N$12:$N$5134,Caixa!$B$12:$B$5134,FP$12,Caixa!$L$12:$L$5134,$C39)+SUMIFS(Banco!$M$12:$M$5000,Banco!$B$12:$B$5000,FP$12,Banco!$K$12:$K$5000,$C39))*-1</f>
        <v>0</v>
      </c>
      <c r="FQ39" s="101">
        <f>(SUMIFS(Caixa!$N$12:$N$5134,Caixa!$B$12:$B$5134,FQ$12,Caixa!$L$12:$L$5134,$C39)+SUMIFS(Banco!$M$12:$M$5000,Banco!$B$12:$B$5000,FQ$12,Banco!$K$12:$K$5000,$C39))*-1</f>
        <v>0</v>
      </c>
      <c r="FR39" s="101">
        <f>(SUMIFS(Caixa!$N$12:$N$5134,Caixa!$B$12:$B$5134,FR$12,Caixa!$L$12:$L$5134,$C39)+SUMIFS(Banco!$M$12:$M$5000,Banco!$B$12:$B$5000,FR$12,Banco!$K$12:$K$5000,$C39))*-1</f>
        <v>0</v>
      </c>
      <c r="FS39" s="101">
        <f>(SUMIFS(Caixa!$N$12:$N$5134,Caixa!$B$12:$B$5134,FS$12,Caixa!$L$12:$L$5134,$C39)+SUMIFS(Banco!$M$12:$M$5000,Banco!$B$12:$B$5000,FS$12,Banco!$K$12:$K$5000,$C39))*-1</f>
        <v>0</v>
      </c>
      <c r="FT39" s="101">
        <f>(SUMIFS(Caixa!$N$12:$N$5134,Caixa!$B$12:$B$5134,FT$12,Caixa!$L$12:$L$5134,$C39)+SUMIFS(Banco!$M$12:$M$5000,Banco!$B$12:$B$5000,FT$12,Banco!$K$12:$K$5000,$C39))*-1</f>
        <v>0</v>
      </c>
      <c r="FU39" s="101">
        <f>(SUMIFS(Caixa!$N$12:$N$5134,Caixa!$B$12:$B$5134,FU$12,Caixa!$L$12:$L$5134,$C39)+SUMIFS(Banco!$M$12:$M$5000,Banco!$B$12:$B$5000,FU$12,Banco!$K$12:$K$5000,$C39))*-1</f>
        <v>0</v>
      </c>
      <c r="FV39" s="101">
        <f>(SUMIFS(Caixa!$N$12:$N$5134,Caixa!$B$12:$B$5134,FV$12,Caixa!$L$12:$L$5134,$C39)+SUMIFS(Banco!$M$12:$M$5000,Banco!$B$12:$B$5000,FV$12,Banco!$K$12:$K$5000,$C39))*-1</f>
        <v>0</v>
      </c>
      <c r="FW39" s="101">
        <f>(SUMIFS(Caixa!$N$12:$N$5134,Caixa!$B$12:$B$5134,FW$12,Caixa!$L$12:$L$5134,$C39)+SUMIFS(Banco!$M$12:$M$5000,Banco!$B$12:$B$5000,FW$12,Banco!$K$12:$K$5000,$C39))*-1</f>
        <v>0</v>
      </c>
      <c r="FX39" s="101">
        <f>(SUMIFS(Caixa!$N$12:$N$5134,Caixa!$B$12:$B$5134,FX$12,Caixa!$L$12:$L$5134,$C39)+SUMIFS(Banco!$M$12:$M$5000,Banco!$B$12:$B$5000,FX$12,Banco!$K$12:$K$5000,$C39))*-1</f>
        <v>0</v>
      </c>
      <c r="FY39" s="101">
        <f>(SUMIFS(Caixa!$N$12:$N$5134,Caixa!$B$12:$B$5134,FY$12,Caixa!$L$12:$L$5134,$C39)+SUMIFS(Banco!$M$12:$M$5000,Banco!$B$12:$B$5000,FY$12,Banco!$K$12:$K$5000,$C39))*-1</f>
        <v>0</v>
      </c>
      <c r="FZ39" s="101">
        <f>(SUMIFS(Caixa!$N$12:$N$5134,Caixa!$B$12:$B$5134,FZ$12,Caixa!$L$12:$L$5134,$C39)+SUMIFS(Banco!$M$12:$M$5000,Banco!$B$12:$B$5000,FZ$12,Banco!$K$12:$K$5000,$C39))*-1</f>
        <v>0</v>
      </c>
      <c r="GA39" s="101">
        <f>(SUMIFS(Caixa!$N$12:$N$5134,Caixa!$B$12:$B$5134,GA$12,Caixa!$L$12:$L$5134,$C39)+SUMIFS(Banco!$M$12:$M$5000,Banco!$B$12:$B$5000,GA$12,Banco!$K$12:$K$5000,$C39))*-1</f>
        <v>0</v>
      </c>
      <c r="GB39" s="101">
        <f>(SUMIFS(Caixa!$N$12:$N$5134,Caixa!$B$12:$B$5134,GB$12,Caixa!$L$12:$L$5134,$C39)+SUMIFS(Banco!$M$12:$M$5000,Banco!$B$12:$B$5000,GB$12,Banco!$K$12:$K$5000,$C39))*-1</f>
        <v>0</v>
      </c>
      <c r="GC39" s="101">
        <f>(SUMIFS(Caixa!$N$12:$N$5134,Caixa!$B$12:$B$5134,GC$12,Caixa!$L$12:$L$5134,$C39)+SUMIFS(Banco!$M$12:$M$5000,Banco!$B$12:$B$5000,GC$12,Banco!$K$12:$K$5000,$C39))*-1</f>
        <v>0</v>
      </c>
      <c r="GD39" s="101">
        <f>(SUMIFS(Caixa!$N$12:$N$5134,Caixa!$B$12:$B$5134,GD$12,Caixa!$L$12:$L$5134,$C39)+SUMIFS(Banco!$M$12:$M$5000,Banco!$B$12:$B$5000,GD$12,Banco!$K$12:$K$5000,$C39))*-1</f>
        <v>0</v>
      </c>
      <c r="GE39" s="101">
        <f>(SUMIFS(Caixa!$N$12:$N$5134,Caixa!$B$12:$B$5134,GE$12,Caixa!$L$12:$L$5134,$C39)+SUMIFS(Banco!$M$12:$M$5000,Banco!$B$12:$B$5000,GE$12,Banco!$K$12:$K$5000,$C39))*-1</f>
        <v>0</v>
      </c>
      <c r="GF39" s="101">
        <f>(SUMIFS(Caixa!$N$12:$N$5134,Caixa!$B$12:$B$5134,GF$12,Caixa!$L$12:$L$5134,$C39)+SUMIFS(Banco!$M$12:$M$5000,Banco!$B$12:$B$5000,GF$12,Banco!$K$12:$K$5000,$C39))*-1</f>
        <v>0</v>
      </c>
      <c r="GG39" s="101">
        <f>(SUMIFS(Caixa!$N$12:$N$5134,Caixa!$B$12:$B$5134,GG$12,Caixa!$L$12:$L$5134,$C39)+SUMIFS(Banco!$M$12:$M$5000,Banco!$B$12:$B$5000,GG$12,Banco!$K$12:$K$5000,$C39))*-1</f>
        <v>0</v>
      </c>
      <c r="GH39" s="102">
        <f t="shared" si="335"/>
        <v>0</v>
      </c>
      <c r="GI39" s="101">
        <f>(SUMIFS(Caixa!$N$12:$N$5134,Caixa!$B$12:$B$5134,GI$12,Caixa!$L$12:$L$5134,$C39)+SUMIFS(Banco!$M$12:$M$5000,Banco!$B$12:$B$5000,GI$12,Banco!$K$12:$K$5000,$C39))*-1</f>
        <v>0</v>
      </c>
      <c r="GJ39" s="101">
        <f>(SUMIFS(Caixa!$N$12:$N$5134,Caixa!$B$12:$B$5134,GJ$12,Caixa!$L$12:$L$5134,$C39)+SUMIFS(Banco!$M$12:$M$5000,Banco!$B$12:$B$5000,GJ$12,Banco!$K$12:$K$5000,$C39))*-1</f>
        <v>0</v>
      </c>
      <c r="GK39" s="101">
        <f>(SUMIFS(Caixa!$N$12:$N$5134,Caixa!$B$12:$B$5134,GK$12,Caixa!$L$12:$L$5134,$C39)+SUMIFS(Banco!$M$12:$M$5000,Banco!$B$12:$B$5000,GK$12,Banco!$K$12:$K$5000,$C39))*-1</f>
        <v>0</v>
      </c>
      <c r="GL39" s="101">
        <f>(SUMIFS(Caixa!$N$12:$N$5134,Caixa!$B$12:$B$5134,GL$12,Caixa!$L$12:$L$5134,$C39)+SUMIFS(Banco!$M$12:$M$5000,Banco!$B$12:$B$5000,GL$12,Banco!$K$12:$K$5000,$C39))*-1</f>
        <v>0</v>
      </c>
      <c r="GM39" s="101">
        <f>(SUMIFS(Caixa!$N$12:$N$5134,Caixa!$B$12:$B$5134,GM$12,Caixa!$L$12:$L$5134,$C39)+SUMIFS(Banco!$M$12:$M$5000,Banco!$B$12:$B$5000,GM$12,Banco!$K$12:$K$5000,$C39))*-1</f>
        <v>0</v>
      </c>
      <c r="GN39" s="101">
        <f>(SUMIFS(Caixa!$N$12:$N$5134,Caixa!$B$12:$B$5134,GN$12,Caixa!$L$12:$L$5134,$C39)+SUMIFS(Banco!$M$12:$M$5000,Banco!$B$12:$B$5000,GN$12,Banco!$K$12:$K$5000,$C39))*-1</f>
        <v>0</v>
      </c>
      <c r="GO39" s="101">
        <f>(SUMIFS(Caixa!$N$12:$N$5134,Caixa!$B$12:$B$5134,GO$12,Caixa!$L$12:$L$5134,$C39)+SUMIFS(Banco!$M$12:$M$5000,Banco!$B$12:$B$5000,GO$12,Banco!$K$12:$K$5000,$C39))*-1</f>
        <v>0</v>
      </c>
      <c r="GP39" s="101">
        <f>(SUMIFS(Caixa!$N$12:$N$5134,Caixa!$B$12:$B$5134,GP$12,Caixa!$L$12:$L$5134,$C39)+SUMIFS(Banco!$M$12:$M$5000,Banco!$B$12:$B$5000,GP$12,Banco!$K$12:$K$5000,$C39))*-1</f>
        <v>0</v>
      </c>
      <c r="GQ39" s="101">
        <f>(SUMIFS(Caixa!$N$12:$N$5134,Caixa!$B$12:$B$5134,GQ$12,Caixa!$L$12:$L$5134,$C39)+SUMIFS(Banco!$M$12:$M$5000,Banco!$B$12:$B$5000,GQ$12,Banco!$K$12:$K$5000,$C39))*-1</f>
        <v>0</v>
      </c>
      <c r="GR39" s="101">
        <f>(SUMIFS(Caixa!$N$12:$N$5134,Caixa!$B$12:$B$5134,GR$12,Caixa!$L$12:$L$5134,$C39)+SUMIFS(Banco!$M$12:$M$5000,Banco!$B$12:$B$5000,GR$12,Banco!$K$12:$K$5000,$C39))*-1</f>
        <v>0</v>
      </c>
      <c r="GS39" s="101">
        <f>(SUMIFS(Caixa!$N$12:$N$5134,Caixa!$B$12:$B$5134,GS$12,Caixa!$L$12:$L$5134,$C39)+SUMIFS(Banco!$M$12:$M$5000,Banco!$B$12:$B$5000,GS$12,Banco!$K$12:$K$5000,$C39))*-1</f>
        <v>0</v>
      </c>
      <c r="GT39" s="101">
        <f>(SUMIFS(Caixa!$N$12:$N$5134,Caixa!$B$12:$B$5134,GT$12,Caixa!$L$12:$L$5134,$C39)+SUMIFS(Banco!$M$12:$M$5000,Banco!$B$12:$B$5000,GT$12,Banco!$K$12:$K$5000,$C39))*-1</f>
        <v>0</v>
      </c>
      <c r="GU39" s="101">
        <f>(SUMIFS(Caixa!$N$12:$N$5134,Caixa!$B$12:$B$5134,GU$12,Caixa!$L$12:$L$5134,$C39)+SUMIFS(Banco!$M$12:$M$5000,Banco!$B$12:$B$5000,GU$12,Banco!$K$12:$K$5000,$C39))*-1</f>
        <v>0</v>
      </c>
      <c r="GV39" s="101">
        <f>(SUMIFS(Caixa!$N$12:$N$5134,Caixa!$B$12:$B$5134,GV$12,Caixa!$L$12:$L$5134,$C39)+SUMIFS(Banco!$M$12:$M$5000,Banco!$B$12:$B$5000,GV$12,Banco!$K$12:$K$5000,$C39))*-1</f>
        <v>0</v>
      </c>
      <c r="GW39" s="101">
        <f>(SUMIFS(Caixa!$N$12:$N$5134,Caixa!$B$12:$B$5134,GW$12,Caixa!$L$12:$L$5134,$C39)+SUMIFS(Banco!$M$12:$M$5000,Banco!$B$12:$B$5000,GW$12,Banco!$K$12:$K$5000,$C39))*-1</f>
        <v>0</v>
      </c>
      <c r="GX39" s="101">
        <f>(SUMIFS(Caixa!$N$12:$N$5134,Caixa!$B$12:$B$5134,GX$12,Caixa!$L$12:$L$5134,$C39)+SUMIFS(Banco!$M$12:$M$5000,Banco!$B$12:$B$5000,GX$12,Banco!$K$12:$K$5000,$C39))*-1</f>
        <v>0</v>
      </c>
      <c r="GY39" s="101">
        <f>(SUMIFS(Caixa!$N$12:$N$5134,Caixa!$B$12:$B$5134,GY$12,Caixa!$L$12:$L$5134,$C39)+SUMIFS(Banco!$M$12:$M$5000,Banco!$B$12:$B$5000,GY$12,Banco!$K$12:$K$5000,$C39))*-1</f>
        <v>0</v>
      </c>
      <c r="GZ39" s="101">
        <f>(SUMIFS(Caixa!$N$12:$N$5134,Caixa!$B$12:$B$5134,GZ$12,Caixa!$L$12:$L$5134,$C39)+SUMIFS(Banco!$M$12:$M$5000,Banco!$B$12:$B$5000,GZ$12,Banco!$K$12:$K$5000,$C39))*-1</f>
        <v>0</v>
      </c>
      <c r="HA39" s="101">
        <f>(SUMIFS(Caixa!$N$12:$N$5134,Caixa!$B$12:$B$5134,HA$12,Caixa!$L$12:$L$5134,$C39)+SUMIFS(Banco!$M$12:$M$5000,Banco!$B$12:$B$5000,HA$12,Banco!$K$12:$K$5000,$C39))*-1</f>
        <v>0</v>
      </c>
      <c r="HB39" s="101">
        <f>(SUMIFS(Caixa!$N$12:$N$5134,Caixa!$B$12:$B$5134,HB$12,Caixa!$L$12:$L$5134,$C39)+SUMIFS(Banco!$M$12:$M$5000,Banco!$B$12:$B$5000,HB$12,Banco!$K$12:$K$5000,$C39))*-1</f>
        <v>0</v>
      </c>
      <c r="HC39" s="101">
        <f>(SUMIFS(Caixa!$N$12:$N$5134,Caixa!$B$12:$B$5134,HC$12,Caixa!$L$12:$L$5134,$C39)+SUMIFS(Banco!$M$12:$M$5000,Banco!$B$12:$B$5000,HC$12,Banco!$K$12:$K$5000,$C39))*-1</f>
        <v>0</v>
      </c>
      <c r="HD39" s="101">
        <f>(SUMIFS(Caixa!$N$12:$N$5134,Caixa!$B$12:$B$5134,HD$12,Caixa!$L$12:$L$5134,$C39)+SUMIFS(Banco!$M$12:$M$5000,Banco!$B$12:$B$5000,HD$12,Banco!$K$12:$K$5000,$C39))*-1</f>
        <v>0</v>
      </c>
      <c r="HE39" s="101">
        <f>(SUMIFS(Caixa!$N$12:$N$5134,Caixa!$B$12:$B$5134,HE$12,Caixa!$L$12:$L$5134,$C39)+SUMIFS(Banco!$M$12:$M$5000,Banco!$B$12:$B$5000,HE$12,Banco!$K$12:$K$5000,$C39))*-1</f>
        <v>0</v>
      </c>
      <c r="HF39" s="101">
        <f>(SUMIFS(Caixa!$N$12:$N$5134,Caixa!$B$12:$B$5134,HF$12,Caixa!$L$12:$L$5134,$C39)+SUMIFS(Banco!$M$12:$M$5000,Banco!$B$12:$B$5000,HF$12,Banco!$K$12:$K$5000,$C39))*-1</f>
        <v>0</v>
      </c>
      <c r="HG39" s="101">
        <f>(SUMIFS(Caixa!$N$12:$N$5134,Caixa!$B$12:$B$5134,HG$12,Caixa!$L$12:$L$5134,$C39)+SUMIFS(Banco!$M$12:$M$5000,Banco!$B$12:$B$5000,HG$12,Banco!$K$12:$K$5000,$C39))*-1</f>
        <v>0</v>
      </c>
      <c r="HH39" s="101">
        <f>(SUMIFS(Caixa!$N$12:$N$5134,Caixa!$B$12:$B$5134,HH$12,Caixa!$L$12:$L$5134,$C39)+SUMIFS(Banco!$M$12:$M$5000,Banco!$B$12:$B$5000,HH$12,Banco!$K$12:$K$5000,$C39))*-1</f>
        <v>0</v>
      </c>
      <c r="HI39" s="101">
        <f>(SUMIFS(Caixa!$N$12:$N$5134,Caixa!$B$12:$B$5134,HI$12,Caixa!$L$12:$L$5134,$C39)+SUMIFS(Banco!$M$12:$M$5000,Banco!$B$12:$B$5000,HI$12,Banco!$K$12:$K$5000,$C39))*-1</f>
        <v>0</v>
      </c>
      <c r="HJ39" s="101">
        <f>(SUMIFS(Caixa!$N$12:$N$5134,Caixa!$B$12:$B$5134,HJ$12,Caixa!$L$12:$L$5134,$C39)+SUMIFS(Banco!$M$12:$M$5000,Banco!$B$12:$B$5000,HJ$12,Banco!$K$12:$K$5000,$C39))*-1</f>
        <v>0</v>
      </c>
      <c r="HK39" s="101">
        <f>(SUMIFS(Caixa!$N$12:$N$5134,Caixa!$B$12:$B$5134,HK$12,Caixa!$L$12:$L$5134,$C39)+SUMIFS(Banco!$M$12:$M$5000,Banco!$B$12:$B$5000,HK$12,Banco!$K$12:$K$5000,$C39))*-1</f>
        <v>0</v>
      </c>
      <c r="HL39" s="101">
        <f>(SUMIFS(Caixa!$N$12:$N$5134,Caixa!$B$12:$B$5134,HL$12,Caixa!$L$12:$L$5134,$C39)+SUMIFS(Banco!$M$12:$M$5000,Banco!$B$12:$B$5000,HL$12,Banco!$K$12:$K$5000,$C39))*-1</f>
        <v>0</v>
      </c>
      <c r="HM39" s="101">
        <f>(SUMIFS(Caixa!$N$12:$N$5134,Caixa!$B$12:$B$5134,HM$12,Caixa!$L$12:$L$5134,$C39)+SUMIFS(Banco!$M$12:$M$5000,Banco!$B$12:$B$5000,HM$12,Banco!$K$12:$K$5000,$C39))*-1</f>
        <v>0</v>
      </c>
      <c r="HN39" s="102">
        <f t="shared" si="341"/>
        <v>0</v>
      </c>
      <c r="HO39" s="101">
        <f>(SUMIFS(Caixa!$N$12:$N$5134,Caixa!$B$12:$B$5134,HO$12,Caixa!$L$12:$L$5134,$C39)+SUMIFS(Banco!$M$12:$M$5000,Banco!$B$12:$B$5000,HO$12,Banco!$K$12:$K$5000,$C39))*-1</f>
        <v>0</v>
      </c>
      <c r="HP39" s="101">
        <f>(SUMIFS(Caixa!$N$12:$N$5134,Caixa!$B$12:$B$5134,HP$12,Caixa!$L$12:$L$5134,$C39)+SUMIFS(Banco!$M$12:$M$5000,Banco!$B$12:$B$5000,HP$12,Banco!$K$12:$K$5000,$C39))*-1</f>
        <v>0</v>
      </c>
      <c r="HQ39" s="101">
        <f>(SUMIFS(Caixa!$N$12:$N$5134,Caixa!$B$12:$B$5134,HQ$12,Caixa!$L$12:$L$5134,$C39)+SUMIFS(Banco!$M$12:$M$5000,Banco!$B$12:$B$5000,HQ$12,Banco!$K$12:$K$5000,$C39))*-1</f>
        <v>0</v>
      </c>
      <c r="HR39" s="101">
        <f>(SUMIFS(Caixa!$N$12:$N$5134,Caixa!$B$12:$B$5134,HR$12,Caixa!$L$12:$L$5134,$C39)+SUMIFS(Banco!$M$12:$M$5000,Banco!$B$12:$B$5000,HR$12,Banco!$K$12:$K$5000,$C39))*-1</f>
        <v>0</v>
      </c>
      <c r="HS39" s="101">
        <f>(SUMIFS(Caixa!$N$12:$N$5134,Caixa!$B$12:$B$5134,HS$12,Caixa!$L$12:$L$5134,$C39)+SUMIFS(Banco!$M$12:$M$5000,Banco!$B$12:$B$5000,HS$12,Banco!$K$12:$K$5000,$C39))*-1</f>
        <v>0</v>
      </c>
      <c r="HT39" s="101">
        <f>(SUMIFS(Caixa!$N$12:$N$5134,Caixa!$B$12:$B$5134,HT$12,Caixa!$L$12:$L$5134,$C39)+SUMIFS(Banco!$M$12:$M$5000,Banco!$B$12:$B$5000,HT$12,Banco!$K$12:$K$5000,$C39))*-1</f>
        <v>0</v>
      </c>
      <c r="HU39" s="101">
        <f>(SUMIFS(Caixa!$N$12:$N$5134,Caixa!$B$12:$B$5134,HU$12,Caixa!$L$12:$L$5134,$C39)+SUMIFS(Banco!$M$12:$M$5000,Banco!$B$12:$B$5000,HU$12,Banco!$K$12:$K$5000,$C39))*-1</f>
        <v>0</v>
      </c>
      <c r="HV39" s="101">
        <f>(SUMIFS(Caixa!$N$12:$N$5134,Caixa!$B$12:$B$5134,HV$12,Caixa!$L$12:$L$5134,$C39)+SUMIFS(Banco!$M$12:$M$5000,Banco!$B$12:$B$5000,HV$12,Banco!$K$12:$K$5000,$C39))*-1</f>
        <v>0</v>
      </c>
      <c r="HW39" s="101">
        <f>(SUMIFS(Caixa!$N$12:$N$5134,Caixa!$B$12:$B$5134,HW$12,Caixa!$L$12:$L$5134,$C39)+SUMIFS(Banco!$M$12:$M$5000,Banco!$B$12:$B$5000,HW$12,Banco!$K$12:$K$5000,$C39))*-1</f>
        <v>0</v>
      </c>
      <c r="HX39" s="101">
        <f>(SUMIFS(Caixa!$N$12:$N$5134,Caixa!$B$12:$B$5134,HX$12,Caixa!$L$12:$L$5134,$C39)+SUMIFS(Banco!$M$12:$M$5000,Banco!$B$12:$B$5000,HX$12,Banco!$K$12:$K$5000,$C39))*-1</f>
        <v>0</v>
      </c>
      <c r="HY39" s="101">
        <f>(SUMIFS(Caixa!$N$12:$N$5134,Caixa!$B$12:$B$5134,HY$12,Caixa!$L$12:$L$5134,$C39)+SUMIFS(Banco!$M$12:$M$5000,Banco!$B$12:$B$5000,HY$12,Banco!$K$12:$K$5000,$C39))*-1</f>
        <v>0</v>
      </c>
      <c r="HZ39" s="101">
        <f>(SUMIFS(Caixa!$N$12:$N$5134,Caixa!$B$12:$B$5134,HZ$12,Caixa!$L$12:$L$5134,$C39)+SUMIFS(Banco!$M$12:$M$5000,Banco!$B$12:$B$5000,HZ$12,Banco!$K$12:$K$5000,$C39))*-1</f>
        <v>0</v>
      </c>
      <c r="IA39" s="101">
        <f>(SUMIFS(Caixa!$N$12:$N$5134,Caixa!$B$12:$B$5134,IA$12,Caixa!$L$12:$L$5134,$C39)+SUMIFS(Banco!$M$12:$M$5000,Banco!$B$12:$B$5000,IA$12,Banco!$K$12:$K$5000,$C39))*-1</f>
        <v>0</v>
      </c>
      <c r="IB39" s="101">
        <f>(SUMIFS(Caixa!$N$12:$N$5134,Caixa!$B$12:$B$5134,IB$12,Caixa!$L$12:$L$5134,$C39)+SUMIFS(Banco!$M$12:$M$5000,Banco!$B$12:$B$5000,IB$12,Banco!$K$12:$K$5000,$C39))*-1</f>
        <v>0</v>
      </c>
      <c r="IC39" s="101">
        <f>(SUMIFS(Caixa!$N$12:$N$5134,Caixa!$B$12:$B$5134,IC$12,Caixa!$L$12:$L$5134,$C39)+SUMIFS(Banco!$M$12:$M$5000,Banco!$B$12:$B$5000,IC$12,Banco!$K$12:$K$5000,$C39))*-1</f>
        <v>0</v>
      </c>
      <c r="ID39" s="101">
        <f>(SUMIFS(Caixa!$N$12:$N$5134,Caixa!$B$12:$B$5134,ID$12,Caixa!$L$12:$L$5134,$C39)+SUMIFS(Banco!$M$12:$M$5000,Banco!$B$12:$B$5000,ID$12,Banco!$K$12:$K$5000,$C39))*-1</f>
        <v>0</v>
      </c>
      <c r="IE39" s="101">
        <f>(SUMIFS(Caixa!$N$12:$N$5134,Caixa!$B$12:$B$5134,IE$12,Caixa!$L$12:$L$5134,$C39)+SUMIFS(Banco!$M$12:$M$5000,Banco!$B$12:$B$5000,IE$12,Banco!$K$12:$K$5000,$C39))*-1</f>
        <v>0</v>
      </c>
      <c r="IF39" s="101">
        <f>(SUMIFS(Caixa!$N$12:$N$5134,Caixa!$B$12:$B$5134,IF$12,Caixa!$L$12:$L$5134,$C39)+SUMIFS(Banco!$M$12:$M$5000,Banco!$B$12:$B$5000,IF$12,Banco!$K$12:$K$5000,$C39))*-1</f>
        <v>0</v>
      </c>
      <c r="IG39" s="101">
        <f>(SUMIFS(Caixa!$N$12:$N$5134,Caixa!$B$12:$B$5134,IG$12,Caixa!$L$12:$L$5134,$C39)+SUMIFS(Banco!$M$12:$M$5000,Banco!$B$12:$B$5000,IG$12,Banco!$K$12:$K$5000,$C39))*-1</f>
        <v>0</v>
      </c>
      <c r="IH39" s="101">
        <f>(SUMIFS(Caixa!$N$12:$N$5134,Caixa!$B$12:$B$5134,IH$12,Caixa!$L$12:$L$5134,$C39)+SUMIFS(Banco!$M$12:$M$5000,Banco!$B$12:$B$5000,IH$12,Banco!$K$12:$K$5000,$C39))*-1</f>
        <v>0</v>
      </c>
      <c r="II39" s="101">
        <f>(SUMIFS(Caixa!$N$12:$N$5134,Caixa!$B$12:$B$5134,II$12,Caixa!$L$12:$L$5134,$C39)+SUMIFS(Banco!$M$12:$M$5000,Banco!$B$12:$B$5000,II$12,Banco!$K$12:$K$5000,$C39))*-1</f>
        <v>0</v>
      </c>
      <c r="IJ39" s="101">
        <f>(SUMIFS(Caixa!$N$12:$N$5134,Caixa!$B$12:$B$5134,IJ$12,Caixa!$L$12:$L$5134,$C39)+SUMIFS(Banco!$M$12:$M$5000,Banco!$B$12:$B$5000,IJ$12,Banco!$K$12:$K$5000,$C39))*-1</f>
        <v>0</v>
      </c>
      <c r="IK39" s="101">
        <f>(SUMIFS(Caixa!$N$12:$N$5134,Caixa!$B$12:$B$5134,IK$12,Caixa!$L$12:$L$5134,$C39)+SUMIFS(Banco!$M$12:$M$5000,Banco!$B$12:$B$5000,IK$12,Banco!$K$12:$K$5000,$C39))*-1</f>
        <v>0</v>
      </c>
      <c r="IL39" s="101">
        <f>(SUMIFS(Caixa!$N$12:$N$5134,Caixa!$B$12:$B$5134,IL$12,Caixa!$L$12:$L$5134,$C39)+SUMIFS(Banco!$M$12:$M$5000,Banco!$B$12:$B$5000,IL$12,Banco!$K$12:$K$5000,$C39))*-1</f>
        <v>0</v>
      </c>
      <c r="IM39" s="101">
        <f>(SUMIFS(Caixa!$N$12:$N$5134,Caixa!$B$12:$B$5134,IM$12,Caixa!$L$12:$L$5134,$C39)+SUMIFS(Banco!$M$12:$M$5000,Banco!$B$12:$B$5000,IM$12,Banco!$K$12:$K$5000,$C39))*-1</f>
        <v>0</v>
      </c>
      <c r="IN39" s="101">
        <f>(SUMIFS(Caixa!$N$12:$N$5134,Caixa!$B$12:$B$5134,IN$12,Caixa!$L$12:$L$5134,$C39)+SUMIFS(Banco!$M$12:$M$5000,Banco!$B$12:$B$5000,IN$12,Banco!$K$12:$K$5000,$C39))*-1</f>
        <v>0</v>
      </c>
      <c r="IO39" s="101">
        <f>(SUMIFS(Caixa!$N$12:$N$5134,Caixa!$B$12:$B$5134,IO$12,Caixa!$L$12:$L$5134,$C39)+SUMIFS(Banco!$M$12:$M$5000,Banco!$B$12:$B$5000,IO$12,Banco!$K$12:$K$5000,$C39))*-1</f>
        <v>0</v>
      </c>
      <c r="IP39" s="101">
        <f>(SUMIFS(Caixa!$N$12:$N$5134,Caixa!$B$12:$B$5134,IP$12,Caixa!$L$12:$L$5134,$C39)+SUMIFS(Banco!$M$12:$M$5000,Banco!$B$12:$B$5000,IP$12,Banco!$K$12:$K$5000,$C39))*-1</f>
        <v>0</v>
      </c>
      <c r="IQ39" s="101">
        <f>(SUMIFS(Caixa!$N$12:$N$5134,Caixa!$B$12:$B$5134,IQ$12,Caixa!$L$12:$L$5134,$C39)+SUMIFS(Banco!$M$12:$M$5000,Banco!$B$12:$B$5000,IQ$12,Banco!$K$12:$K$5000,$C39))*-1</f>
        <v>0</v>
      </c>
      <c r="IR39" s="101">
        <f>(SUMIFS(Caixa!$N$12:$N$5134,Caixa!$B$12:$B$5134,IR$12,Caixa!$L$12:$L$5134,$C39)+SUMIFS(Banco!$M$12:$M$5000,Banco!$B$12:$B$5000,IR$12,Banco!$K$12:$K$5000,$C39))*-1</f>
        <v>0</v>
      </c>
      <c r="IS39" s="101">
        <f>(SUMIFS(Caixa!$N$12:$N$5134,Caixa!$B$12:$B$5134,IS$12,Caixa!$L$12:$L$5134,$C39)+SUMIFS(Banco!$M$12:$M$5000,Banco!$B$12:$B$5000,IS$12,Banco!$K$12:$K$5000,$C39))*-1</f>
        <v>0</v>
      </c>
      <c r="IT39" s="102">
        <f t="shared" si="342"/>
        <v>0</v>
      </c>
      <c r="IU39" s="101">
        <f>(SUMIFS(Caixa!$N$12:$N$5134,Caixa!$B$12:$B$5134,IU$12,Caixa!$L$12:$L$5134,$C39)+SUMIFS(Banco!$M$12:$M$5000,Banco!$B$12:$B$5000,IU$12,Banco!$K$12:$K$5000,$C39))*-1</f>
        <v>0</v>
      </c>
      <c r="IV39" s="101">
        <f>(SUMIFS(Caixa!$N$12:$N$5134,Caixa!$B$12:$B$5134,IV$12,Caixa!$L$12:$L$5134,$C39)+SUMIFS(Banco!$M$12:$M$5000,Banco!$B$12:$B$5000,IV$12,Banco!$K$12:$K$5000,$C39))*-1</f>
        <v>0</v>
      </c>
      <c r="IW39" s="101">
        <f>(SUMIFS(Caixa!$N$12:$N$5134,Caixa!$B$12:$B$5134,IW$12,Caixa!$L$12:$L$5134,$C39)+SUMIFS(Banco!$M$12:$M$5000,Banco!$B$12:$B$5000,IW$12,Banco!$K$12:$K$5000,$C39))*-1</f>
        <v>0</v>
      </c>
      <c r="IX39" s="101">
        <f>(SUMIFS(Caixa!$N$12:$N$5134,Caixa!$B$12:$B$5134,IX$12,Caixa!$L$12:$L$5134,$C39)+SUMIFS(Banco!$M$12:$M$5000,Banco!$B$12:$B$5000,IX$12,Banco!$K$12:$K$5000,$C39))*-1</f>
        <v>0</v>
      </c>
      <c r="IY39" s="101">
        <f>(SUMIFS(Caixa!$N$12:$N$5134,Caixa!$B$12:$B$5134,IY$12,Caixa!$L$12:$L$5134,$C39)+SUMIFS(Banco!$M$12:$M$5000,Banco!$B$12:$B$5000,IY$12,Banco!$K$12:$K$5000,$C39))*-1</f>
        <v>0</v>
      </c>
      <c r="IZ39" s="101">
        <f>(SUMIFS(Caixa!$N$12:$N$5134,Caixa!$B$12:$B$5134,IZ$12,Caixa!$L$12:$L$5134,$C39)+SUMIFS(Banco!$M$12:$M$5000,Banco!$B$12:$B$5000,IZ$12,Banco!$K$12:$K$5000,$C39))*-1</f>
        <v>0</v>
      </c>
      <c r="JA39" s="101">
        <f>(SUMIFS(Caixa!$N$12:$N$5134,Caixa!$B$12:$B$5134,JA$12,Caixa!$L$12:$L$5134,$C39)+SUMIFS(Banco!$M$12:$M$5000,Banco!$B$12:$B$5000,JA$12,Banco!$K$12:$K$5000,$C39))*-1</f>
        <v>0</v>
      </c>
      <c r="JB39" s="101">
        <f>(SUMIFS(Caixa!$N$12:$N$5134,Caixa!$B$12:$B$5134,JB$12,Caixa!$L$12:$L$5134,$C39)+SUMIFS(Banco!$M$12:$M$5000,Banco!$B$12:$B$5000,JB$12,Banco!$K$12:$K$5000,$C39))*-1</f>
        <v>0</v>
      </c>
      <c r="JC39" s="101">
        <f>(SUMIFS(Caixa!$N$12:$N$5134,Caixa!$B$12:$B$5134,JC$12,Caixa!$L$12:$L$5134,$C39)+SUMIFS(Banco!$M$12:$M$5000,Banco!$B$12:$B$5000,JC$12,Banco!$K$12:$K$5000,$C39))*-1</f>
        <v>0</v>
      </c>
      <c r="JD39" s="101">
        <f>(SUMIFS(Caixa!$N$12:$N$5134,Caixa!$B$12:$B$5134,JD$12,Caixa!$L$12:$L$5134,$C39)+SUMIFS(Banco!$M$12:$M$5000,Banco!$B$12:$B$5000,JD$12,Banco!$K$12:$K$5000,$C39))*-1</f>
        <v>0</v>
      </c>
      <c r="JE39" s="101">
        <f>(SUMIFS(Caixa!$N$12:$N$5134,Caixa!$B$12:$B$5134,JE$12,Caixa!$L$12:$L$5134,$C39)+SUMIFS(Banco!$M$12:$M$5000,Banco!$B$12:$B$5000,JE$12,Banco!$K$12:$K$5000,$C39))*-1</f>
        <v>0</v>
      </c>
      <c r="JF39" s="101">
        <f>(SUMIFS(Caixa!$N$12:$N$5134,Caixa!$B$12:$B$5134,JF$12,Caixa!$L$12:$L$5134,$C39)+SUMIFS(Banco!$M$12:$M$5000,Banco!$B$12:$B$5000,JF$12,Banco!$K$12:$K$5000,$C39))*-1</f>
        <v>0</v>
      </c>
      <c r="JG39" s="101">
        <f>(SUMIFS(Caixa!$N$12:$N$5134,Caixa!$B$12:$B$5134,JG$12,Caixa!$L$12:$L$5134,$C39)+SUMIFS(Banco!$M$12:$M$5000,Banco!$B$12:$B$5000,JG$12,Banco!$K$12:$K$5000,$C39))*-1</f>
        <v>0</v>
      </c>
      <c r="JH39" s="101">
        <f>(SUMIFS(Caixa!$N$12:$N$5134,Caixa!$B$12:$B$5134,JH$12,Caixa!$L$12:$L$5134,$C39)+SUMIFS(Banco!$M$12:$M$5000,Banco!$B$12:$B$5000,JH$12,Banco!$K$12:$K$5000,$C39))*-1</f>
        <v>0</v>
      </c>
      <c r="JI39" s="101">
        <f>(SUMIFS(Caixa!$N$12:$N$5134,Caixa!$B$12:$B$5134,JI$12,Caixa!$L$12:$L$5134,$C39)+SUMIFS(Banco!$M$12:$M$5000,Banco!$B$12:$B$5000,JI$12,Banco!$K$12:$K$5000,$C39))*-1</f>
        <v>0</v>
      </c>
      <c r="JJ39" s="101">
        <f>(SUMIFS(Caixa!$N$12:$N$5134,Caixa!$B$12:$B$5134,JJ$12,Caixa!$L$12:$L$5134,$C39)+SUMIFS(Banco!$M$12:$M$5000,Banco!$B$12:$B$5000,JJ$12,Banco!$K$12:$K$5000,$C39))*-1</f>
        <v>0</v>
      </c>
      <c r="JK39" s="101">
        <f>(SUMIFS(Caixa!$N$12:$N$5134,Caixa!$B$12:$B$5134,JK$12,Caixa!$L$12:$L$5134,$C39)+SUMIFS(Banco!$M$12:$M$5000,Banco!$B$12:$B$5000,JK$12,Banco!$K$12:$K$5000,$C39))*-1</f>
        <v>0</v>
      </c>
      <c r="JL39" s="101">
        <f>(SUMIFS(Caixa!$N$12:$N$5134,Caixa!$B$12:$B$5134,JL$12,Caixa!$L$12:$L$5134,$C39)+SUMIFS(Banco!$M$12:$M$5000,Banco!$B$12:$B$5000,JL$12,Banco!$K$12:$K$5000,$C39))*-1</f>
        <v>0</v>
      </c>
      <c r="JM39" s="101">
        <f>(SUMIFS(Caixa!$N$12:$N$5134,Caixa!$B$12:$B$5134,JM$12,Caixa!$L$12:$L$5134,$C39)+SUMIFS(Banco!$M$12:$M$5000,Banco!$B$12:$B$5000,JM$12,Banco!$K$12:$K$5000,$C39))*-1</f>
        <v>0</v>
      </c>
      <c r="JN39" s="101">
        <f>(SUMIFS(Caixa!$N$12:$N$5134,Caixa!$B$12:$B$5134,JN$12,Caixa!$L$12:$L$5134,$C39)+SUMIFS(Banco!$M$12:$M$5000,Banco!$B$12:$B$5000,JN$12,Banco!$K$12:$K$5000,$C39))*-1</f>
        <v>0</v>
      </c>
      <c r="JO39" s="101">
        <f>(SUMIFS(Caixa!$N$12:$N$5134,Caixa!$B$12:$B$5134,JO$12,Caixa!$L$12:$L$5134,$C39)+SUMIFS(Banco!$M$12:$M$5000,Banco!$B$12:$B$5000,JO$12,Banco!$K$12:$K$5000,$C39))*-1</f>
        <v>0</v>
      </c>
      <c r="JP39" s="101">
        <f>(SUMIFS(Caixa!$N$12:$N$5134,Caixa!$B$12:$B$5134,JP$12,Caixa!$L$12:$L$5134,$C39)+SUMIFS(Banco!$M$12:$M$5000,Banco!$B$12:$B$5000,JP$12,Banco!$K$12:$K$5000,$C39))*-1</f>
        <v>0</v>
      </c>
      <c r="JQ39" s="101">
        <f>(SUMIFS(Caixa!$N$12:$N$5134,Caixa!$B$12:$B$5134,JQ$12,Caixa!$L$12:$L$5134,$C39)+SUMIFS(Banco!$M$12:$M$5000,Banco!$B$12:$B$5000,JQ$12,Banco!$K$12:$K$5000,$C39))*-1</f>
        <v>0</v>
      </c>
      <c r="JR39" s="101">
        <f>(SUMIFS(Caixa!$N$12:$N$5134,Caixa!$B$12:$B$5134,JR$12,Caixa!$L$12:$L$5134,$C39)+SUMIFS(Banco!$M$12:$M$5000,Banco!$B$12:$B$5000,JR$12,Banco!$K$12:$K$5000,$C39))*-1</f>
        <v>0</v>
      </c>
      <c r="JS39" s="101">
        <f>(SUMIFS(Caixa!$N$12:$N$5134,Caixa!$B$12:$B$5134,JS$12,Caixa!$L$12:$L$5134,$C39)+SUMIFS(Banco!$M$12:$M$5000,Banco!$B$12:$B$5000,JS$12,Banco!$K$12:$K$5000,$C39))*-1</f>
        <v>0</v>
      </c>
      <c r="JT39" s="101">
        <f>(SUMIFS(Caixa!$N$12:$N$5134,Caixa!$B$12:$B$5134,JT$12,Caixa!$L$12:$L$5134,$C39)+SUMIFS(Banco!$M$12:$M$5000,Banco!$B$12:$B$5000,JT$12,Banco!$K$12:$K$5000,$C39))*-1</f>
        <v>0</v>
      </c>
      <c r="JU39" s="101">
        <f>(SUMIFS(Caixa!$N$12:$N$5134,Caixa!$B$12:$B$5134,JU$12,Caixa!$L$12:$L$5134,$C39)+SUMIFS(Banco!$M$12:$M$5000,Banco!$B$12:$B$5000,JU$12,Banco!$K$12:$K$5000,$C39))*-1</f>
        <v>0</v>
      </c>
      <c r="JV39" s="101">
        <f>(SUMIFS(Caixa!$N$12:$N$5134,Caixa!$B$12:$B$5134,JV$12,Caixa!$L$12:$L$5134,$C39)+SUMIFS(Banco!$M$12:$M$5000,Banco!$B$12:$B$5000,JV$12,Banco!$K$12:$K$5000,$C39))*-1</f>
        <v>0</v>
      </c>
      <c r="JW39" s="101">
        <f>(SUMIFS(Caixa!$N$12:$N$5134,Caixa!$B$12:$B$5134,JW$12,Caixa!$L$12:$L$5134,$C39)+SUMIFS(Banco!$M$12:$M$5000,Banco!$B$12:$B$5000,JW$12,Banco!$K$12:$K$5000,$C39))*-1</f>
        <v>0</v>
      </c>
      <c r="JX39" s="101">
        <f>(SUMIFS(Caixa!$N$12:$N$5134,Caixa!$B$12:$B$5134,JX$12,Caixa!$L$12:$L$5134,$C39)+SUMIFS(Banco!$M$12:$M$5000,Banco!$B$12:$B$5000,JX$12,Banco!$K$12:$K$5000,$C39))*-1</f>
        <v>0</v>
      </c>
      <c r="JY39" s="102">
        <f t="shared" si="336"/>
        <v>0</v>
      </c>
      <c r="JZ39" s="101">
        <f>(SUMIFS(Caixa!$N$12:$N$5134,Caixa!$B$12:$B$5134,JZ$12,Caixa!$L$12:$L$5134,$C39)+SUMIFS(Banco!$M$12:$M$5000,Banco!$B$12:$B$5000,JZ$12,Banco!$K$12:$K$5000,$C39))*-1</f>
        <v>0</v>
      </c>
      <c r="KA39" s="101">
        <f>(SUMIFS(Caixa!$N$12:$N$5134,Caixa!$B$12:$B$5134,KA$12,Caixa!$L$12:$L$5134,$C39)+SUMIFS(Banco!$M$12:$M$5000,Banco!$B$12:$B$5000,KA$12,Banco!$K$12:$K$5000,$C39))*-1</f>
        <v>0</v>
      </c>
      <c r="KB39" s="101">
        <f>(SUMIFS(Caixa!$N$12:$N$5134,Caixa!$B$12:$B$5134,KB$12,Caixa!$L$12:$L$5134,$C39)+SUMIFS(Banco!$M$12:$M$5000,Banco!$B$12:$B$5000,KB$12,Banco!$K$12:$K$5000,$C39))*-1</f>
        <v>0</v>
      </c>
      <c r="KC39" s="101">
        <f>(SUMIFS(Caixa!$N$12:$N$5134,Caixa!$B$12:$B$5134,KC$12,Caixa!$L$12:$L$5134,$C39)+SUMIFS(Banco!$M$12:$M$5000,Banco!$B$12:$B$5000,KC$12,Banco!$K$12:$K$5000,$C39))*-1</f>
        <v>0</v>
      </c>
      <c r="KD39" s="101">
        <f>(SUMIFS(Caixa!$N$12:$N$5134,Caixa!$B$12:$B$5134,KD$12,Caixa!$L$12:$L$5134,$C39)+SUMIFS(Banco!$M$12:$M$5000,Banco!$B$12:$B$5000,KD$12,Banco!$K$12:$K$5000,$C39))*-1</f>
        <v>0</v>
      </c>
      <c r="KE39" s="101">
        <f>(SUMIFS(Caixa!$N$12:$N$5134,Caixa!$B$12:$B$5134,KE$12,Caixa!$L$12:$L$5134,$C39)+SUMIFS(Banco!$M$12:$M$5000,Banco!$B$12:$B$5000,KE$12,Banco!$K$12:$K$5000,$C39))*-1</f>
        <v>0</v>
      </c>
      <c r="KF39" s="101">
        <f>(SUMIFS(Caixa!$N$12:$N$5134,Caixa!$B$12:$B$5134,KF$12,Caixa!$L$12:$L$5134,$C39)+SUMIFS(Banco!$M$12:$M$5000,Banco!$B$12:$B$5000,KF$12,Banco!$K$12:$K$5000,$C39))*-1</f>
        <v>0</v>
      </c>
      <c r="KG39" s="101">
        <f>(SUMIFS(Caixa!$N$12:$N$5134,Caixa!$B$12:$B$5134,KG$12,Caixa!$L$12:$L$5134,$C39)+SUMIFS(Banco!$M$12:$M$5000,Banco!$B$12:$B$5000,KG$12,Banco!$K$12:$K$5000,$C39))*-1</f>
        <v>0</v>
      </c>
      <c r="KH39" s="101">
        <f>(SUMIFS(Caixa!$N$12:$N$5134,Caixa!$B$12:$B$5134,KH$12,Caixa!$L$12:$L$5134,$C39)+SUMIFS(Banco!$M$12:$M$5000,Banco!$B$12:$B$5000,KH$12,Banco!$K$12:$K$5000,$C39))*-1</f>
        <v>0</v>
      </c>
      <c r="KI39" s="101">
        <f>(SUMIFS(Caixa!$N$12:$N$5134,Caixa!$B$12:$B$5134,KI$12,Caixa!$L$12:$L$5134,$C39)+SUMIFS(Banco!$M$12:$M$5000,Banco!$B$12:$B$5000,KI$12,Banco!$K$12:$K$5000,$C39))*-1</f>
        <v>0</v>
      </c>
      <c r="KJ39" s="101">
        <f>(SUMIFS(Caixa!$N$12:$N$5134,Caixa!$B$12:$B$5134,KJ$12,Caixa!$L$12:$L$5134,$C39)+SUMIFS(Banco!$M$12:$M$5000,Banco!$B$12:$B$5000,KJ$12,Banco!$K$12:$K$5000,$C39))*-1</f>
        <v>0</v>
      </c>
      <c r="KK39" s="101">
        <f>(SUMIFS(Caixa!$N$12:$N$5134,Caixa!$B$12:$B$5134,KK$12,Caixa!$L$12:$L$5134,$C39)+SUMIFS(Banco!$M$12:$M$5000,Banco!$B$12:$B$5000,KK$12,Banco!$K$12:$K$5000,$C39))*-1</f>
        <v>0</v>
      </c>
      <c r="KL39" s="101">
        <f>(SUMIFS(Caixa!$N$12:$N$5134,Caixa!$B$12:$B$5134,KL$12,Caixa!$L$12:$L$5134,$C39)+SUMIFS(Banco!$M$12:$M$5000,Banco!$B$12:$B$5000,KL$12,Banco!$K$12:$K$5000,$C39))*-1</f>
        <v>0</v>
      </c>
      <c r="KM39" s="101">
        <f>(SUMIFS(Caixa!$N$12:$N$5134,Caixa!$B$12:$B$5134,KM$12,Caixa!$L$12:$L$5134,$C39)+SUMIFS(Banco!$M$12:$M$5000,Banco!$B$12:$B$5000,KM$12,Banco!$K$12:$K$5000,$C39))*-1</f>
        <v>0</v>
      </c>
      <c r="KN39" s="101">
        <f>(SUMIFS(Caixa!$N$12:$N$5134,Caixa!$B$12:$B$5134,KN$12,Caixa!$L$12:$L$5134,$C39)+SUMIFS(Banco!$M$12:$M$5000,Banco!$B$12:$B$5000,KN$12,Banco!$K$12:$K$5000,$C39))*-1</f>
        <v>0</v>
      </c>
      <c r="KO39" s="101">
        <f>(SUMIFS(Caixa!$N$12:$N$5134,Caixa!$B$12:$B$5134,KO$12,Caixa!$L$12:$L$5134,$C39)+SUMIFS(Banco!$M$12:$M$5000,Banco!$B$12:$B$5000,KO$12,Banco!$K$12:$K$5000,$C39))*-1</f>
        <v>0</v>
      </c>
      <c r="KP39" s="101">
        <f>(SUMIFS(Caixa!$N$12:$N$5134,Caixa!$B$12:$B$5134,KP$12,Caixa!$L$12:$L$5134,$C39)+SUMIFS(Banco!$M$12:$M$5000,Banco!$B$12:$B$5000,KP$12,Banco!$K$12:$K$5000,$C39))*-1</f>
        <v>0</v>
      </c>
      <c r="KQ39" s="101">
        <f>(SUMIFS(Caixa!$N$12:$N$5134,Caixa!$B$12:$B$5134,KQ$12,Caixa!$L$12:$L$5134,$C39)+SUMIFS(Banco!$M$12:$M$5000,Banco!$B$12:$B$5000,KQ$12,Banco!$K$12:$K$5000,$C39))*-1</f>
        <v>0</v>
      </c>
      <c r="KR39" s="101">
        <f>(SUMIFS(Caixa!$N$12:$N$5134,Caixa!$B$12:$B$5134,KR$12,Caixa!$L$12:$L$5134,$C39)+SUMIFS(Banco!$M$12:$M$5000,Banco!$B$12:$B$5000,KR$12,Banco!$K$12:$K$5000,$C39))*-1</f>
        <v>0</v>
      </c>
      <c r="KS39" s="101">
        <f>(SUMIFS(Caixa!$N$12:$N$5134,Caixa!$B$12:$B$5134,KS$12,Caixa!$L$12:$L$5134,$C39)+SUMIFS(Banco!$M$12:$M$5000,Banco!$B$12:$B$5000,KS$12,Banco!$K$12:$K$5000,$C39))*-1</f>
        <v>0</v>
      </c>
      <c r="KT39" s="101">
        <f>(SUMIFS(Caixa!$N$12:$N$5134,Caixa!$B$12:$B$5134,KT$12,Caixa!$L$12:$L$5134,$C39)+SUMIFS(Banco!$M$12:$M$5000,Banco!$B$12:$B$5000,KT$12,Banco!$K$12:$K$5000,$C39))*-1</f>
        <v>0</v>
      </c>
      <c r="KU39" s="101">
        <f>(SUMIFS(Caixa!$N$12:$N$5134,Caixa!$B$12:$B$5134,KU$12,Caixa!$L$12:$L$5134,$C39)+SUMIFS(Banco!$M$12:$M$5000,Banco!$B$12:$B$5000,KU$12,Banco!$K$12:$K$5000,$C39))*-1</f>
        <v>0</v>
      </c>
      <c r="KV39" s="101">
        <f>(SUMIFS(Caixa!$N$12:$N$5134,Caixa!$B$12:$B$5134,KV$12,Caixa!$L$12:$L$5134,$C39)+SUMIFS(Banco!$M$12:$M$5000,Banco!$B$12:$B$5000,KV$12,Banco!$K$12:$K$5000,$C39))*-1</f>
        <v>0</v>
      </c>
      <c r="KW39" s="101">
        <f>(SUMIFS(Caixa!$N$12:$N$5134,Caixa!$B$12:$B$5134,KW$12,Caixa!$L$12:$L$5134,$C39)+SUMIFS(Banco!$M$12:$M$5000,Banco!$B$12:$B$5000,KW$12,Banco!$K$12:$K$5000,$C39))*-1</f>
        <v>0</v>
      </c>
      <c r="KX39" s="101">
        <f>(SUMIFS(Caixa!$N$12:$N$5134,Caixa!$B$12:$B$5134,KX$12,Caixa!$L$12:$L$5134,$C39)+SUMIFS(Banco!$M$12:$M$5000,Banco!$B$12:$B$5000,KX$12,Banco!$K$12:$K$5000,$C39))*-1</f>
        <v>0</v>
      </c>
      <c r="KY39" s="101">
        <f>(SUMIFS(Caixa!$N$12:$N$5134,Caixa!$B$12:$B$5134,KY$12,Caixa!$L$12:$L$5134,$C39)+SUMIFS(Banco!$M$12:$M$5000,Banco!$B$12:$B$5000,KY$12,Banco!$K$12:$K$5000,$C39))*-1</f>
        <v>0</v>
      </c>
      <c r="KZ39" s="101">
        <f>(SUMIFS(Caixa!$N$12:$N$5134,Caixa!$B$12:$B$5134,KZ$12,Caixa!$L$12:$L$5134,$C39)+SUMIFS(Banco!$M$12:$M$5000,Banco!$B$12:$B$5000,KZ$12,Banco!$K$12:$K$5000,$C39))*-1</f>
        <v>0</v>
      </c>
      <c r="LA39" s="101">
        <f>(SUMIFS(Caixa!$N$12:$N$5134,Caixa!$B$12:$B$5134,LA$12,Caixa!$L$12:$L$5134,$C39)+SUMIFS(Banco!$M$12:$M$5000,Banco!$B$12:$B$5000,LA$12,Banco!$K$12:$K$5000,$C39))*-1</f>
        <v>0</v>
      </c>
      <c r="LB39" s="101">
        <f>(SUMIFS(Caixa!$N$12:$N$5134,Caixa!$B$12:$B$5134,LB$12,Caixa!$L$12:$L$5134,$C39)+SUMIFS(Banco!$M$12:$M$5000,Banco!$B$12:$B$5000,LB$12,Banco!$K$12:$K$5000,$C39))*-1</f>
        <v>0</v>
      </c>
      <c r="LC39" s="101">
        <f>(SUMIFS(Caixa!$N$12:$N$5134,Caixa!$B$12:$B$5134,LC$12,Caixa!$L$12:$L$5134,$C39)+SUMIFS(Banco!$M$12:$M$5000,Banco!$B$12:$B$5000,LC$12,Banco!$K$12:$K$5000,$C39))*-1</f>
        <v>0</v>
      </c>
      <c r="LD39" s="101">
        <f>(SUMIFS(Caixa!$N$12:$N$5134,Caixa!$B$12:$B$5134,LD$12,Caixa!$L$12:$L$5134,$C39)+SUMIFS(Banco!$M$12:$M$5000,Banco!$B$12:$B$5000,LD$12,Banco!$K$12:$K$5000,$C39))*-1</f>
        <v>0</v>
      </c>
      <c r="LE39" s="102">
        <f t="shared" si="343"/>
        <v>0</v>
      </c>
      <c r="LF39" s="101">
        <f>(SUMIFS(Caixa!$N$12:$N$5134,Caixa!$B$12:$B$5134,LF$12,Caixa!$L$12:$L$5134,$C39)+SUMIFS(Banco!$M$12:$M$5000,Banco!$B$12:$B$5000,LF$12,Banco!$K$12:$K$5000,$C39))*-1</f>
        <v>0</v>
      </c>
      <c r="LG39" s="101">
        <f>(SUMIFS(Caixa!$N$12:$N$5134,Caixa!$B$12:$B$5134,LG$12,Caixa!$L$12:$L$5134,$C39)+SUMIFS(Banco!$M$12:$M$5000,Banco!$B$12:$B$5000,LG$12,Banco!$K$12:$K$5000,$C39))*-1</f>
        <v>0</v>
      </c>
      <c r="LH39" s="101">
        <f>(SUMIFS(Caixa!$N$12:$N$5134,Caixa!$B$12:$B$5134,LH$12,Caixa!$L$12:$L$5134,$C39)+SUMIFS(Banco!$M$12:$M$5000,Banco!$B$12:$B$5000,LH$12,Banco!$K$12:$K$5000,$C39))*-1</f>
        <v>0</v>
      </c>
      <c r="LI39" s="101">
        <f>(SUMIFS(Caixa!$N$12:$N$5134,Caixa!$B$12:$B$5134,LI$12,Caixa!$L$12:$L$5134,$C39)+SUMIFS(Banco!$M$12:$M$5000,Banco!$B$12:$B$5000,LI$12,Banco!$K$12:$K$5000,$C39))*-1</f>
        <v>0</v>
      </c>
      <c r="LJ39" s="101">
        <f>(SUMIFS(Caixa!$N$12:$N$5134,Caixa!$B$12:$B$5134,LJ$12,Caixa!$L$12:$L$5134,$C39)+SUMIFS(Banco!$M$12:$M$5000,Banco!$B$12:$B$5000,LJ$12,Banco!$K$12:$K$5000,$C39))*-1</f>
        <v>0</v>
      </c>
      <c r="LK39" s="101">
        <f>(SUMIFS(Caixa!$N$12:$N$5134,Caixa!$B$12:$B$5134,LK$12,Caixa!$L$12:$L$5134,$C39)+SUMIFS(Banco!$M$12:$M$5000,Banco!$B$12:$B$5000,LK$12,Banco!$K$12:$K$5000,$C39))*-1</f>
        <v>0</v>
      </c>
      <c r="LL39" s="101">
        <f>(SUMIFS(Caixa!$N$12:$N$5134,Caixa!$B$12:$B$5134,LL$12,Caixa!$L$12:$L$5134,$C39)+SUMIFS(Banco!$M$12:$M$5000,Banco!$B$12:$B$5000,LL$12,Banco!$K$12:$K$5000,$C39))*-1</f>
        <v>0</v>
      </c>
      <c r="LM39" s="101">
        <f>(SUMIFS(Caixa!$N$12:$N$5134,Caixa!$B$12:$B$5134,LM$12,Caixa!$L$12:$L$5134,$C39)+SUMIFS(Banco!$M$12:$M$5000,Banco!$B$12:$B$5000,LM$12,Banco!$K$12:$K$5000,$C39))*-1</f>
        <v>0</v>
      </c>
      <c r="LN39" s="101">
        <f>(SUMIFS(Caixa!$N$12:$N$5134,Caixa!$B$12:$B$5134,LN$12,Caixa!$L$12:$L$5134,$C39)+SUMIFS(Banco!$M$12:$M$5000,Banco!$B$12:$B$5000,LN$12,Banco!$K$12:$K$5000,$C39))*-1</f>
        <v>0</v>
      </c>
      <c r="LO39" s="101">
        <f>(SUMIFS(Caixa!$N$12:$N$5134,Caixa!$B$12:$B$5134,LO$12,Caixa!$L$12:$L$5134,$C39)+SUMIFS(Banco!$M$12:$M$5000,Banco!$B$12:$B$5000,LO$12,Banco!$K$12:$K$5000,$C39))*-1</f>
        <v>0</v>
      </c>
      <c r="LP39" s="101">
        <f>(SUMIFS(Caixa!$N$12:$N$5134,Caixa!$B$12:$B$5134,LP$12,Caixa!$L$12:$L$5134,$C39)+SUMIFS(Banco!$M$12:$M$5000,Banco!$B$12:$B$5000,LP$12,Banco!$K$12:$K$5000,$C39))*-1</f>
        <v>0</v>
      </c>
      <c r="LQ39" s="101">
        <f>(SUMIFS(Caixa!$N$12:$N$5134,Caixa!$B$12:$B$5134,LQ$12,Caixa!$L$12:$L$5134,$C39)+SUMIFS(Banco!$M$12:$M$5000,Banco!$B$12:$B$5000,LQ$12,Banco!$K$12:$K$5000,$C39))*-1</f>
        <v>0</v>
      </c>
      <c r="LR39" s="101">
        <f>(SUMIFS(Caixa!$N$12:$N$5134,Caixa!$B$12:$B$5134,LR$12,Caixa!$L$12:$L$5134,$C39)+SUMIFS(Banco!$M$12:$M$5000,Banco!$B$12:$B$5000,LR$12,Banco!$K$12:$K$5000,$C39))*-1</f>
        <v>0</v>
      </c>
      <c r="LS39" s="101">
        <f>(SUMIFS(Caixa!$N$12:$N$5134,Caixa!$B$12:$B$5134,LS$12,Caixa!$L$12:$L$5134,$C39)+SUMIFS(Banco!$M$12:$M$5000,Banco!$B$12:$B$5000,LS$12,Banco!$K$12:$K$5000,$C39))*-1</f>
        <v>0</v>
      </c>
      <c r="LT39" s="101">
        <f>(SUMIFS(Caixa!$N$12:$N$5134,Caixa!$B$12:$B$5134,LT$12,Caixa!$L$12:$L$5134,$C39)+SUMIFS(Banco!$M$12:$M$5000,Banco!$B$12:$B$5000,LT$12,Banco!$K$12:$K$5000,$C39))*-1</f>
        <v>0</v>
      </c>
      <c r="LU39" s="101">
        <f>(SUMIFS(Caixa!$N$12:$N$5134,Caixa!$B$12:$B$5134,LU$12,Caixa!$L$12:$L$5134,$C39)+SUMIFS(Banco!$M$12:$M$5000,Banco!$B$12:$B$5000,LU$12,Banco!$K$12:$K$5000,$C39))*-1</f>
        <v>0</v>
      </c>
      <c r="LV39" s="101">
        <f>(SUMIFS(Caixa!$N$12:$N$5134,Caixa!$B$12:$B$5134,LV$12,Caixa!$L$12:$L$5134,$C39)+SUMIFS(Banco!$M$12:$M$5000,Banco!$B$12:$B$5000,LV$12,Banco!$K$12:$K$5000,$C39))*-1</f>
        <v>0</v>
      </c>
      <c r="LW39" s="101">
        <f>(SUMIFS(Caixa!$N$12:$N$5134,Caixa!$B$12:$B$5134,LW$12,Caixa!$L$12:$L$5134,$C39)+SUMIFS(Banco!$M$12:$M$5000,Banco!$B$12:$B$5000,LW$12,Banco!$K$12:$K$5000,$C39))*-1</f>
        <v>0</v>
      </c>
      <c r="LX39" s="101">
        <f>(SUMIFS(Caixa!$N$12:$N$5134,Caixa!$B$12:$B$5134,LX$12,Caixa!$L$12:$L$5134,$C39)+SUMIFS(Banco!$M$12:$M$5000,Banco!$B$12:$B$5000,LX$12,Banco!$K$12:$K$5000,$C39))*-1</f>
        <v>0</v>
      </c>
      <c r="LY39" s="101">
        <f>(SUMIFS(Caixa!$N$12:$N$5134,Caixa!$B$12:$B$5134,LY$12,Caixa!$L$12:$L$5134,$C39)+SUMIFS(Banco!$M$12:$M$5000,Banco!$B$12:$B$5000,LY$12,Banco!$K$12:$K$5000,$C39))*-1</f>
        <v>0</v>
      </c>
      <c r="LZ39" s="101">
        <f>(SUMIFS(Caixa!$N$12:$N$5134,Caixa!$B$12:$B$5134,LZ$12,Caixa!$L$12:$L$5134,$C39)+SUMIFS(Banco!$M$12:$M$5000,Banco!$B$12:$B$5000,LZ$12,Banco!$K$12:$K$5000,$C39))*-1</f>
        <v>0</v>
      </c>
      <c r="MA39" s="101">
        <f>(SUMIFS(Caixa!$N$12:$N$5134,Caixa!$B$12:$B$5134,MA$12,Caixa!$L$12:$L$5134,$C39)+SUMIFS(Banco!$M$12:$M$5000,Banco!$B$12:$B$5000,MA$12,Banco!$K$12:$K$5000,$C39))*-1</f>
        <v>0</v>
      </c>
      <c r="MB39" s="101">
        <f>(SUMIFS(Caixa!$N$12:$N$5134,Caixa!$B$12:$B$5134,MB$12,Caixa!$L$12:$L$5134,$C39)+SUMIFS(Banco!$M$12:$M$5000,Banco!$B$12:$B$5000,MB$12,Banco!$K$12:$K$5000,$C39))*-1</f>
        <v>0</v>
      </c>
      <c r="MC39" s="101">
        <f>(SUMIFS(Caixa!$N$12:$N$5134,Caixa!$B$12:$B$5134,MC$12,Caixa!$L$12:$L$5134,$C39)+SUMIFS(Banco!$M$12:$M$5000,Banco!$B$12:$B$5000,MC$12,Banco!$K$12:$K$5000,$C39))*-1</f>
        <v>0</v>
      </c>
      <c r="MD39" s="101">
        <f>(SUMIFS(Caixa!$N$12:$N$5134,Caixa!$B$12:$B$5134,MD$12,Caixa!$L$12:$L$5134,$C39)+SUMIFS(Banco!$M$12:$M$5000,Banco!$B$12:$B$5000,MD$12,Banco!$K$12:$K$5000,$C39))*-1</f>
        <v>0</v>
      </c>
      <c r="ME39" s="101">
        <f>(SUMIFS(Caixa!$N$12:$N$5134,Caixa!$B$12:$B$5134,ME$12,Caixa!$L$12:$L$5134,$C39)+SUMIFS(Banco!$M$12:$M$5000,Banco!$B$12:$B$5000,ME$12,Banco!$K$12:$K$5000,$C39))*-1</f>
        <v>0</v>
      </c>
      <c r="MF39" s="101">
        <f>(SUMIFS(Caixa!$N$12:$N$5134,Caixa!$B$12:$B$5134,MF$12,Caixa!$L$12:$L$5134,$C39)+SUMIFS(Banco!$M$12:$M$5000,Banco!$B$12:$B$5000,MF$12,Banco!$K$12:$K$5000,$C39))*-1</f>
        <v>0</v>
      </c>
      <c r="MG39" s="101">
        <f>(SUMIFS(Caixa!$N$12:$N$5134,Caixa!$B$12:$B$5134,MG$12,Caixa!$L$12:$L$5134,$C39)+SUMIFS(Banco!$M$12:$M$5000,Banco!$B$12:$B$5000,MG$12,Banco!$K$12:$K$5000,$C39))*-1</f>
        <v>0</v>
      </c>
      <c r="MH39" s="101">
        <f>(SUMIFS(Caixa!$N$12:$N$5134,Caixa!$B$12:$B$5134,MH$12,Caixa!$L$12:$L$5134,$C39)+SUMIFS(Banco!$M$12:$M$5000,Banco!$B$12:$B$5000,MH$12,Banco!$K$12:$K$5000,$C39))*-1</f>
        <v>0</v>
      </c>
      <c r="MI39" s="101">
        <f>(SUMIFS(Caixa!$N$12:$N$5134,Caixa!$B$12:$B$5134,MI$12,Caixa!$L$12:$L$5134,$C39)+SUMIFS(Banco!$M$12:$M$5000,Banco!$B$12:$B$5000,MI$12,Banco!$K$12:$K$5000,$C39))*-1</f>
        <v>0</v>
      </c>
      <c r="MJ39" s="102">
        <f t="shared" si="337"/>
        <v>0</v>
      </c>
      <c r="MK39" s="101">
        <f>(SUMIFS(Caixa!$N$12:$N$5134,Caixa!$B$12:$B$5134,MK$12,Caixa!$L$12:$L$5134,$C39)+SUMIFS(Banco!$M$12:$M$5000,Banco!$B$12:$B$5000,MK$12,Banco!$K$12:$K$5000,$C39))*-1</f>
        <v>0</v>
      </c>
      <c r="ML39" s="101">
        <f>(SUMIFS(Caixa!$N$12:$N$5134,Caixa!$B$12:$B$5134,ML$12,Caixa!$L$12:$L$5134,$C39)+SUMIFS(Banco!$M$12:$M$5000,Banco!$B$12:$B$5000,ML$12,Banco!$K$12:$K$5000,$C39))*-1</f>
        <v>0</v>
      </c>
      <c r="MM39" s="101">
        <f>(SUMIFS(Caixa!$N$12:$N$5134,Caixa!$B$12:$B$5134,MM$12,Caixa!$L$12:$L$5134,$C39)+SUMIFS(Banco!$M$12:$M$5000,Banco!$B$12:$B$5000,MM$12,Banco!$K$12:$K$5000,$C39))*-1</f>
        <v>0</v>
      </c>
      <c r="MN39" s="101">
        <f>(SUMIFS(Caixa!$N$12:$N$5134,Caixa!$B$12:$B$5134,MN$12,Caixa!$L$12:$L$5134,$C39)+SUMIFS(Banco!$M$12:$M$5000,Banco!$B$12:$B$5000,MN$12,Banco!$K$12:$K$5000,$C39))*-1</f>
        <v>0</v>
      </c>
      <c r="MO39" s="101">
        <f>(SUMIFS(Caixa!$N$12:$N$5134,Caixa!$B$12:$B$5134,MO$12,Caixa!$L$12:$L$5134,$C39)+SUMIFS(Banco!$M$12:$M$5000,Banco!$B$12:$B$5000,MO$12,Banco!$K$12:$K$5000,$C39))*-1</f>
        <v>0</v>
      </c>
      <c r="MP39" s="101">
        <f>(SUMIFS(Caixa!$N$12:$N$5134,Caixa!$B$12:$B$5134,MP$12,Caixa!$L$12:$L$5134,$C39)+SUMIFS(Banco!$M$12:$M$5000,Banco!$B$12:$B$5000,MP$12,Banco!$K$12:$K$5000,$C39))*-1</f>
        <v>0</v>
      </c>
      <c r="MQ39" s="101">
        <f>(SUMIFS(Caixa!$N$12:$N$5134,Caixa!$B$12:$B$5134,MQ$12,Caixa!$L$12:$L$5134,$C39)+SUMIFS(Banco!$M$12:$M$5000,Banco!$B$12:$B$5000,MQ$12,Banco!$K$12:$K$5000,$C39))*-1</f>
        <v>0</v>
      </c>
      <c r="MR39" s="101">
        <f>(SUMIFS(Caixa!$N$12:$N$5134,Caixa!$B$12:$B$5134,MR$12,Caixa!$L$12:$L$5134,$C39)+SUMIFS(Banco!$M$12:$M$5000,Banco!$B$12:$B$5000,MR$12,Banco!$K$12:$K$5000,$C39))*-1</f>
        <v>0</v>
      </c>
      <c r="MS39" s="101">
        <f>(SUMIFS(Caixa!$N$12:$N$5134,Caixa!$B$12:$B$5134,MS$12,Caixa!$L$12:$L$5134,$C39)+SUMIFS(Banco!$M$12:$M$5000,Banco!$B$12:$B$5000,MS$12,Banco!$K$12:$K$5000,$C39))*-1</f>
        <v>0</v>
      </c>
      <c r="MT39" s="101">
        <f>(SUMIFS(Caixa!$N$12:$N$5134,Caixa!$B$12:$B$5134,MT$12,Caixa!$L$12:$L$5134,$C39)+SUMIFS(Banco!$M$12:$M$5000,Banco!$B$12:$B$5000,MT$12,Banco!$K$12:$K$5000,$C39))*-1</f>
        <v>0</v>
      </c>
      <c r="MU39" s="101">
        <f>(SUMIFS(Caixa!$N$12:$N$5134,Caixa!$B$12:$B$5134,MU$12,Caixa!$L$12:$L$5134,$C39)+SUMIFS(Banco!$M$12:$M$5000,Banco!$B$12:$B$5000,MU$12,Banco!$K$12:$K$5000,$C39))*-1</f>
        <v>0</v>
      </c>
      <c r="MV39" s="101">
        <f>(SUMIFS(Caixa!$N$12:$N$5134,Caixa!$B$12:$B$5134,MV$12,Caixa!$L$12:$L$5134,$C39)+SUMIFS(Banco!$M$12:$M$5000,Banco!$B$12:$B$5000,MV$12,Banco!$K$12:$K$5000,$C39))*-1</f>
        <v>0</v>
      </c>
      <c r="MW39" s="101">
        <f>(SUMIFS(Caixa!$N$12:$N$5134,Caixa!$B$12:$B$5134,MW$12,Caixa!$L$12:$L$5134,$C39)+SUMIFS(Banco!$M$12:$M$5000,Banco!$B$12:$B$5000,MW$12,Banco!$K$12:$K$5000,$C39))*-1</f>
        <v>0</v>
      </c>
      <c r="MX39" s="101">
        <f>(SUMIFS(Caixa!$N$12:$N$5134,Caixa!$B$12:$B$5134,MX$12,Caixa!$L$12:$L$5134,$C39)+SUMIFS(Banco!$M$12:$M$5000,Banco!$B$12:$B$5000,MX$12,Banco!$K$12:$K$5000,$C39))*-1</f>
        <v>0</v>
      </c>
      <c r="MY39" s="101">
        <f>(SUMIFS(Caixa!$N$12:$N$5134,Caixa!$B$12:$B$5134,MY$12,Caixa!$L$12:$L$5134,$C39)+SUMIFS(Banco!$M$12:$M$5000,Banco!$B$12:$B$5000,MY$12,Banco!$K$12:$K$5000,$C39))*-1</f>
        <v>0</v>
      </c>
      <c r="MZ39" s="101">
        <f>(SUMIFS(Caixa!$N$12:$N$5134,Caixa!$B$12:$B$5134,MZ$12,Caixa!$L$12:$L$5134,$C39)+SUMIFS(Banco!$M$12:$M$5000,Banco!$B$12:$B$5000,MZ$12,Banco!$K$12:$K$5000,$C39))*-1</f>
        <v>0</v>
      </c>
      <c r="NA39" s="101">
        <f>(SUMIFS(Caixa!$N$12:$N$5134,Caixa!$B$12:$B$5134,NA$12,Caixa!$L$12:$L$5134,$C39)+SUMIFS(Banco!$M$12:$M$5000,Banco!$B$12:$B$5000,NA$12,Banco!$K$12:$K$5000,$C39))*-1</f>
        <v>0</v>
      </c>
      <c r="NB39" s="101">
        <f>(SUMIFS(Caixa!$N$12:$N$5134,Caixa!$B$12:$B$5134,NB$12,Caixa!$L$12:$L$5134,$C39)+SUMIFS(Banco!$M$12:$M$5000,Banco!$B$12:$B$5000,NB$12,Banco!$K$12:$K$5000,$C39))*-1</f>
        <v>0</v>
      </c>
      <c r="NC39" s="101">
        <f>(SUMIFS(Caixa!$N$12:$N$5134,Caixa!$B$12:$B$5134,NC$12,Caixa!$L$12:$L$5134,$C39)+SUMIFS(Banco!$M$12:$M$5000,Banco!$B$12:$B$5000,NC$12,Banco!$K$12:$K$5000,$C39))*-1</f>
        <v>0</v>
      </c>
      <c r="ND39" s="101">
        <f>(SUMIFS(Caixa!$N$12:$N$5134,Caixa!$B$12:$B$5134,ND$12,Caixa!$L$12:$L$5134,$C39)+SUMIFS(Banco!$M$12:$M$5000,Banco!$B$12:$B$5000,ND$12,Banco!$K$12:$K$5000,$C39))*-1</f>
        <v>0</v>
      </c>
      <c r="NE39" s="101">
        <f>(SUMIFS(Caixa!$N$12:$N$5134,Caixa!$B$12:$B$5134,NE$12,Caixa!$L$12:$L$5134,$C39)+SUMIFS(Banco!$M$12:$M$5000,Banco!$B$12:$B$5000,NE$12,Banco!$K$12:$K$5000,$C39))*-1</f>
        <v>0</v>
      </c>
      <c r="NF39" s="101">
        <f>(SUMIFS(Caixa!$N$12:$N$5134,Caixa!$B$12:$B$5134,NF$12,Caixa!$L$12:$L$5134,$C39)+SUMIFS(Banco!$M$12:$M$5000,Banco!$B$12:$B$5000,NF$12,Banco!$K$12:$K$5000,$C39))*-1</f>
        <v>0</v>
      </c>
      <c r="NG39" s="101">
        <f>(SUMIFS(Caixa!$N$12:$N$5134,Caixa!$B$12:$B$5134,NG$12,Caixa!$L$12:$L$5134,$C39)+SUMIFS(Banco!$M$12:$M$5000,Banco!$B$12:$B$5000,NG$12,Banco!$K$12:$K$5000,$C39))*-1</f>
        <v>0</v>
      </c>
      <c r="NH39" s="101">
        <f>(SUMIFS(Caixa!$N$12:$N$5134,Caixa!$B$12:$B$5134,NH$12,Caixa!$L$12:$L$5134,$C39)+SUMIFS(Banco!$M$12:$M$5000,Banco!$B$12:$B$5000,NH$12,Banco!$K$12:$K$5000,$C39))*-1</f>
        <v>0</v>
      </c>
      <c r="NI39" s="101">
        <f>(SUMIFS(Caixa!$N$12:$N$5134,Caixa!$B$12:$B$5134,NI$12,Caixa!$L$12:$L$5134,$C39)+SUMIFS(Banco!$M$12:$M$5000,Banco!$B$12:$B$5000,NI$12,Banco!$K$12:$K$5000,$C39))*-1</f>
        <v>0</v>
      </c>
      <c r="NJ39" s="101">
        <f>(SUMIFS(Caixa!$N$12:$N$5134,Caixa!$B$12:$B$5134,NJ$12,Caixa!$L$12:$L$5134,$C39)+SUMIFS(Banco!$M$12:$M$5000,Banco!$B$12:$B$5000,NJ$12,Banco!$K$12:$K$5000,$C39))*-1</f>
        <v>0</v>
      </c>
      <c r="NK39" s="101">
        <f>(SUMIFS(Caixa!$N$12:$N$5134,Caixa!$B$12:$B$5134,NK$12,Caixa!$L$12:$L$5134,$C39)+SUMIFS(Banco!$M$12:$M$5000,Banco!$B$12:$B$5000,NK$12,Banco!$K$12:$K$5000,$C39))*-1</f>
        <v>0</v>
      </c>
      <c r="NL39" s="101">
        <f>(SUMIFS(Caixa!$N$12:$N$5134,Caixa!$B$12:$B$5134,NL$12,Caixa!$L$12:$L$5134,$C39)+SUMIFS(Banco!$M$12:$M$5000,Banco!$B$12:$B$5000,NL$12,Banco!$K$12:$K$5000,$C39))*-1</f>
        <v>0</v>
      </c>
      <c r="NM39" s="101">
        <f>(SUMIFS(Caixa!$N$12:$N$5134,Caixa!$B$12:$B$5134,NM$12,Caixa!$L$12:$L$5134,$C39)+SUMIFS(Banco!$M$12:$M$5000,Banco!$B$12:$B$5000,NM$12,Banco!$K$12:$K$5000,$C39))*-1</f>
        <v>0</v>
      </c>
      <c r="NN39" s="101">
        <f>(SUMIFS(Caixa!$N$12:$N$5134,Caixa!$B$12:$B$5134,NN$12,Caixa!$L$12:$L$5134,$C39)+SUMIFS(Banco!$M$12:$M$5000,Banco!$B$12:$B$5000,NN$12,Banco!$K$12:$K$5000,$C39))*-1</f>
        <v>0</v>
      </c>
      <c r="NO39" s="101">
        <f>(SUMIFS(Caixa!$N$12:$N$5134,Caixa!$B$12:$B$5134,NO$12,Caixa!$L$12:$L$5134,$C39)+SUMIFS(Banco!$M$12:$M$5000,Banco!$B$12:$B$5000,NO$12,Banco!$K$12:$K$5000,$C39))*-1</f>
        <v>0</v>
      </c>
      <c r="NP39" s="102">
        <f t="shared" si="344"/>
        <v>0</v>
      </c>
    </row>
    <row r="40" spans="2:380" hidden="1" outlineLevel="1" x14ac:dyDescent="0.2">
      <c r="B40" s="100" t="str">
        <f>VLOOKUP(C40,Tabela2[[#All],[Cd e desc cta Financeira]:[Tipo]],4,FALSE)</f>
        <v>Gastos Fixos</v>
      </c>
      <c r="C40" s="100" t="s">
        <v>208</v>
      </c>
      <c r="D40" s="101">
        <f>(SUMIFS(Caixa!$N$12:$N$5134,Caixa!$B$12:$B$5134,D$12,Caixa!$L$12:$L$5134,$C40)+SUMIFS(Banco!$M$12:$M$5000,Banco!$B$12:$B$5000,D$12,Banco!$K$12:$K$5000,$C40))*-1</f>
        <v>0</v>
      </c>
      <c r="E40" s="101">
        <f>(SUMIFS(Caixa!$N$12:$N$5134,Caixa!$B$12:$B$5134,E$12,Caixa!$L$12:$L$5134,$C40)+SUMIFS(Banco!$M$12:$M$5000,Banco!$B$12:$B$5000,E$12,Banco!$K$12:$K$5000,$C40))*-1</f>
        <v>0</v>
      </c>
      <c r="F40" s="101">
        <f>(SUMIFS(Caixa!$N$12:$N$5134,Caixa!$B$12:$B$5134,F$12,Caixa!$L$12:$L$5134,$C40)+SUMIFS(Banco!$M$12:$M$5000,Banco!$B$12:$B$5000,F$12,Banco!$K$12:$K$5000,$C40))*-1</f>
        <v>0</v>
      </c>
      <c r="G40" s="101">
        <f>(SUMIFS(Caixa!$N$12:$N$5134,Caixa!$B$12:$B$5134,G$12,Caixa!$L$12:$L$5134,$C40)+SUMIFS(Banco!$M$12:$M$5000,Banco!$B$12:$B$5000,G$12,Banco!$K$12:$K$5000,$C40))*-1</f>
        <v>0</v>
      </c>
      <c r="H40" s="101">
        <f>(SUMIFS(Caixa!$N$12:$N$5134,Caixa!$B$12:$B$5134,H$12,Caixa!$L$12:$L$5134,$C40)+SUMIFS(Banco!$M$12:$M$5000,Banco!$B$12:$B$5000,H$12,Banco!$K$12:$K$5000,$C40))*-1</f>
        <v>0</v>
      </c>
      <c r="I40" s="101">
        <f>(SUMIFS(Caixa!$N$12:$N$5134,Caixa!$B$12:$B$5134,I$12,Caixa!$L$12:$L$5134,$C40)+SUMIFS(Banco!$M$12:$M$5000,Banco!$B$12:$B$5000,I$12,Banco!$K$12:$K$5000,$C40))*-1</f>
        <v>0</v>
      </c>
      <c r="J40" s="101">
        <f>(SUMIFS(Caixa!$N$12:$N$5134,Caixa!$B$12:$B$5134,J$12,Caixa!$L$12:$L$5134,$C40)+SUMIFS(Banco!$M$12:$M$5000,Banco!$B$12:$B$5000,J$12,Banco!$K$12:$K$5000,$C40))*-1</f>
        <v>0</v>
      </c>
      <c r="K40" s="101">
        <f>(SUMIFS(Caixa!$N$12:$N$5134,Caixa!$B$12:$B$5134,K$12,Caixa!$L$12:$L$5134,$C40)+SUMIFS(Banco!$M$12:$M$5000,Banco!$B$12:$B$5000,K$12,Banco!$K$12:$K$5000,$C40))*-1</f>
        <v>0</v>
      </c>
      <c r="L40" s="101">
        <f>(SUMIFS(Caixa!$N$12:$N$5134,Caixa!$B$12:$B$5134,L$12,Caixa!$L$12:$L$5134,$C40)+SUMIFS(Banco!$M$12:$M$5000,Banco!$B$12:$B$5000,L$12,Banco!$K$12:$K$5000,$C40))*-1</f>
        <v>0</v>
      </c>
      <c r="M40" s="101">
        <f>(SUMIFS(Caixa!$N$12:$N$5134,Caixa!$B$12:$B$5134,M$12,Caixa!$L$12:$L$5134,$C40)+SUMIFS(Banco!$M$12:$M$5000,Banco!$B$12:$B$5000,M$12,Banco!$K$12:$K$5000,$C40))*-1</f>
        <v>0</v>
      </c>
      <c r="N40" s="101">
        <f>(SUMIFS(Caixa!$N$12:$N$5134,Caixa!$B$12:$B$5134,N$12,Caixa!$L$12:$L$5134,$C40)+SUMIFS(Banco!$M$12:$M$5000,Banco!$B$12:$B$5000,N$12,Banco!$K$12:$K$5000,$C40))*-1</f>
        <v>0</v>
      </c>
      <c r="O40" s="101">
        <f>(SUMIFS(Caixa!$N$12:$N$5134,Caixa!$B$12:$B$5134,O$12,Caixa!$L$12:$L$5134,$C40)+SUMIFS(Banco!$M$12:$M$5000,Banco!$B$12:$B$5000,O$12,Banco!$K$12:$K$5000,$C40))*-1</f>
        <v>0</v>
      </c>
      <c r="P40" s="101">
        <f>(SUMIFS(Caixa!$N$12:$N$5134,Caixa!$B$12:$B$5134,P$12,Caixa!$L$12:$L$5134,$C40)+SUMIFS(Banco!$M$12:$M$5000,Banco!$B$12:$B$5000,P$12,Banco!$K$12:$K$5000,$C40))*-1</f>
        <v>0</v>
      </c>
      <c r="Q40" s="101">
        <f>(SUMIFS(Caixa!$N$12:$N$5134,Caixa!$B$12:$B$5134,Q$12,Caixa!$L$12:$L$5134,$C40)+SUMIFS(Banco!$M$12:$M$5000,Banco!$B$12:$B$5000,Q$12,Banco!$K$12:$K$5000,$C40))*-1</f>
        <v>0</v>
      </c>
      <c r="R40" s="101">
        <f>(SUMIFS(Caixa!$N$12:$N$5134,Caixa!$B$12:$B$5134,R$12,Caixa!$L$12:$L$5134,$C40)+SUMIFS(Banco!$M$12:$M$5000,Banco!$B$12:$B$5000,R$12,Banco!$K$12:$K$5000,$C40))*-1</f>
        <v>0</v>
      </c>
      <c r="S40" s="101">
        <f>(SUMIFS(Caixa!$N$12:$N$5134,Caixa!$B$12:$B$5134,S$12,Caixa!$L$12:$L$5134,$C40)+SUMIFS(Banco!$M$12:$M$5000,Banco!$B$12:$B$5000,S$12,Banco!$K$12:$K$5000,$C40))*-1</f>
        <v>0</v>
      </c>
      <c r="T40" s="101">
        <f>(SUMIFS(Caixa!$N$12:$N$5134,Caixa!$B$12:$B$5134,T$12,Caixa!$L$12:$L$5134,$C40)+SUMIFS(Banco!$M$12:$M$5000,Banco!$B$12:$B$5000,T$12,Banco!$K$12:$K$5000,$C40))*-1</f>
        <v>0</v>
      </c>
      <c r="U40" s="101">
        <f>(SUMIFS(Caixa!$N$12:$N$5134,Caixa!$B$12:$B$5134,U$12,Caixa!$L$12:$L$5134,$C40)+SUMIFS(Banco!$M$12:$M$5000,Banco!$B$12:$B$5000,U$12,Banco!$K$12:$K$5000,$C40))*-1</f>
        <v>0</v>
      </c>
      <c r="V40" s="101">
        <f>(SUMIFS(Caixa!$N$12:$N$5134,Caixa!$B$12:$B$5134,V$12,Caixa!$L$12:$L$5134,$C40)+SUMIFS(Banco!$M$12:$M$5000,Banco!$B$12:$B$5000,V$12,Banco!$K$12:$K$5000,$C40))*-1</f>
        <v>0</v>
      </c>
      <c r="W40" s="101">
        <f>(SUMIFS(Caixa!$N$12:$N$5134,Caixa!$B$12:$B$5134,W$12,Caixa!$L$12:$L$5134,$C40)+SUMIFS(Banco!$M$12:$M$5000,Banco!$B$12:$B$5000,W$12,Banco!$K$12:$K$5000,$C40))*-1</f>
        <v>0</v>
      </c>
      <c r="X40" s="101">
        <f>(SUMIFS(Caixa!$N$12:$N$5134,Caixa!$B$12:$B$5134,X$12,Caixa!$L$12:$L$5134,$C40)+SUMIFS(Banco!$M$12:$M$5000,Banco!$B$12:$B$5000,X$12,Banco!$K$12:$K$5000,$C40))*-1</f>
        <v>0</v>
      </c>
      <c r="Y40" s="101">
        <f>(SUMIFS(Caixa!$N$12:$N$5134,Caixa!$B$12:$B$5134,Y$12,Caixa!$L$12:$L$5134,$C40)+SUMIFS(Banco!$M$12:$M$5000,Banco!$B$12:$B$5000,Y$12,Banco!$K$12:$K$5000,$C40))*-1</f>
        <v>0</v>
      </c>
      <c r="Z40" s="101">
        <f>(SUMIFS(Caixa!$N$12:$N$5134,Caixa!$B$12:$B$5134,Z$12,Caixa!$L$12:$L$5134,$C40)+SUMIFS(Banco!$M$12:$M$5000,Banco!$B$12:$B$5000,Z$12,Banco!$K$12:$K$5000,$C40))*-1</f>
        <v>0</v>
      </c>
      <c r="AA40" s="101">
        <f>(SUMIFS(Caixa!$N$12:$N$5134,Caixa!$B$12:$B$5134,AA$12,Caixa!$L$12:$L$5134,$C40)+SUMIFS(Banco!$M$12:$M$5000,Banco!$B$12:$B$5000,AA$12,Banco!$K$12:$K$5000,$C40))*-1</f>
        <v>0</v>
      </c>
      <c r="AB40" s="101">
        <f>(SUMIFS(Caixa!$N$12:$N$5134,Caixa!$B$12:$B$5134,AB$12,Caixa!$L$12:$L$5134,$C40)+SUMIFS(Banco!$M$12:$M$5000,Banco!$B$12:$B$5000,AB$12,Banco!$K$12:$K$5000,$C40))*-1</f>
        <v>0</v>
      </c>
      <c r="AC40" s="101">
        <f>(SUMIFS(Caixa!$N$12:$N$5134,Caixa!$B$12:$B$5134,AC$12,Caixa!$L$12:$L$5134,$C40)+SUMIFS(Banco!$M$12:$M$5000,Banco!$B$12:$B$5000,AC$12,Banco!$K$12:$K$5000,$C40))*-1</f>
        <v>0</v>
      </c>
      <c r="AD40" s="101">
        <f>(SUMIFS(Caixa!$N$12:$N$5134,Caixa!$B$12:$B$5134,AD$12,Caixa!$L$12:$L$5134,$C40)+SUMIFS(Banco!$M$12:$M$5000,Banco!$B$12:$B$5000,AD$12,Banco!$K$12:$K$5000,$C40))*-1</f>
        <v>0</v>
      </c>
      <c r="AE40" s="101">
        <f>(SUMIFS(Caixa!$N$12:$N$5134,Caixa!$B$12:$B$5134,AE$12,Caixa!$L$12:$L$5134,$C40)+SUMIFS(Banco!$M$12:$M$5000,Banco!$B$12:$B$5000,AE$12,Banco!$K$12:$K$5000,$C40))*-1</f>
        <v>0</v>
      </c>
      <c r="AF40" s="101">
        <f>(SUMIFS(Caixa!$N$12:$N$5134,Caixa!$B$12:$B$5134,AF$12,Caixa!$L$12:$L$5134,$C40)+SUMIFS(Banco!$M$12:$M$5000,Banco!$B$12:$B$5000,AF$12,Banco!$K$12:$K$5000,$C40))*-1</f>
        <v>0</v>
      </c>
      <c r="AG40" s="101">
        <f>(SUMIFS(Caixa!$N$12:$N$5134,Caixa!$B$12:$B$5134,AG$12,Caixa!$L$12:$L$5134,$C40)+SUMIFS(Banco!$M$12:$M$5000,Banco!$B$12:$B$5000,AG$12,Banco!$K$12:$K$5000,$C40))*-1</f>
        <v>0</v>
      </c>
      <c r="AH40" s="101">
        <f>(SUMIFS(Caixa!$N$12:$N$5134,Caixa!$B$12:$B$5134,AH$12,Caixa!$L$12:$L$5134,$C40)+SUMIFS(Banco!$M$12:$M$5000,Banco!$B$12:$B$5000,AH$12,Banco!$K$12:$K$5000,$C40))*-1</f>
        <v>0</v>
      </c>
      <c r="AI40" s="102">
        <f t="shared" si="338"/>
        <v>0</v>
      </c>
      <c r="AJ40" s="101">
        <f>(SUMIFS(Caixa!$N$12:$N$5134,Caixa!$B$12:$B$5134,AJ$12,Caixa!$L$12:$L$5134,$C40)+SUMIFS(Banco!$M$12:$M$5000,Banco!$B$12:$B$5000,AJ$12,Banco!$K$12:$K$5000,$C40))*-1</f>
        <v>0</v>
      </c>
      <c r="AK40" s="101">
        <f>(SUMIFS(Caixa!$N$12:$N$5134,Caixa!$B$12:$B$5134,AK$12,Caixa!$L$12:$L$5134,$C40)+SUMIFS(Banco!$M$12:$M$5000,Banco!$B$12:$B$5000,AK$12,Banco!$K$12:$K$5000,$C40))*-1</f>
        <v>0</v>
      </c>
      <c r="AL40" s="101">
        <f>(SUMIFS(Caixa!$N$12:$N$5134,Caixa!$B$12:$B$5134,AL$12,Caixa!$L$12:$L$5134,$C40)+SUMIFS(Banco!$M$12:$M$5000,Banco!$B$12:$B$5000,AL$12,Banco!$K$12:$K$5000,$C40))*-1</f>
        <v>0</v>
      </c>
      <c r="AM40" s="101">
        <f>(SUMIFS(Caixa!$N$12:$N$5134,Caixa!$B$12:$B$5134,AM$12,Caixa!$L$12:$L$5134,$C40)+SUMIFS(Banco!$M$12:$M$5000,Banco!$B$12:$B$5000,AM$12,Banco!$K$12:$K$5000,$C40))*-1</f>
        <v>0</v>
      </c>
      <c r="AN40" s="101">
        <f>(SUMIFS(Caixa!$N$12:$N$5134,Caixa!$B$12:$B$5134,AN$12,Caixa!$L$12:$L$5134,$C40)+SUMIFS(Banco!$M$12:$M$5000,Banco!$B$12:$B$5000,AN$12,Banco!$K$12:$K$5000,$C40))*-1</f>
        <v>0</v>
      </c>
      <c r="AO40" s="101">
        <f>(SUMIFS(Caixa!$N$12:$N$5134,Caixa!$B$12:$B$5134,AO$12,Caixa!$L$12:$L$5134,$C40)+SUMIFS(Banco!$M$12:$M$5000,Banco!$B$12:$B$5000,AO$12,Banco!$K$12:$K$5000,$C40))*-1</f>
        <v>0</v>
      </c>
      <c r="AP40" s="101">
        <f>(SUMIFS(Caixa!$N$12:$N$5134,Caixa!$B$12:$B$5134,AP$12,Caixa!$L$12:$L$5134,$C40)+SUMIFS(Banco!$M$12:$M$5000,Banco!$B$12:$B$5000,AP$12,Banco!$K$12:$K$5000,$C40))*-1</f>
        <v>0</v>
      </c>
      <c r="AQ40" s="101">
        <f>(SUMIFS(Caixa!$N$12:$N$5134,Caixa!$B$12:$B$5134,AQ$12,Caixa!$L$12:$L$5134,$C40)+SUMIFS(Banco!$M$12:$M$5000,Banco!$B$12:$B$5000,AQ$12,Banco!$K$12:$K$5000,$C40))*-1</f>
        <v>0</v>
      </c>
      <c r="AR40" s="101">
        <f>(SUMIFS(Caixa!$N$12:$N$5134,Caixa!$B$12:$B$5134,AR$12,Caixa!$L$12:$L$5134,$C40)+SUMIFS(Banco!$M$12:$M$5000,Banco!$B$12:$B$5000,AR$12,Banco!$K$12:$K$5000,$C40))*-1</f>
        <v>0</v>
      </c>
      <c r="AS40" s="101">
        <f>(SUMIFS(Caixa!$N$12:$N$5134,Caixa!$B$12:$B$5134,AS$12,Caixa!$L$12:$L$5134,$C40)+SUMIFS(Banco!$M$12:$M$5000,Banco!$B$12:$B$5000,AS$12,Banco!$K$12:$K$5000,$C40))*-1</f>
        <v>0</v>
      </c>
      <c r="AT40" s="101">
        <f>(SUMIFS(Caixa!$N$12:$N$5134,Caixa!$B$12:$B$5134,AT$12,Caixa!$L$12:$L$5134,$C40)+SUMIFS(Banco!$M$12:$M$5000,Banco!$B$12:$B$5000,AT$12,Banco!$K$12:$K$5000,$C40))*-1</f>
        <v>0</v>
      </c>
      <c r="AU40" s="101">
        <f>(SUMIFS(Caixa!$N$12:$N$5134,Caixa!$B$12:$B$5134,AU$12,Caixa!$L$12:$L$5134,$C40)+SUMIFS(Banco!$M$12:$M$5000,Banco!$B$12:$B$5000,AU$12,Banco!$K$12:$K$5000,$C40))*-1</f>
        <v>0</v>
      </c>
      <c r="AV40" s="101">
        <f>(SUMIFS(Caixa!$N$12:$N$5134,Caixa!$B$12:$B$5134,AV$12,Caixa!$L$12:$L$5134,$C40)+SUMIFS(Banco!$M$12:$M$5000,Banco!$B$12:$B$5000,AV$12,Banco!$K$12:$K$5000,$C40))*-1</f>
        <v>0</v>
      </c>
      <c r="AW40" s="101">
        <f>(SUMIFS(Caixa!$N$12:$N$5134,Caixa!$B$12:$B$5134,AW$12,Caixa!$L$12:$L$5134,$C40)+SUMIFS(Banco!$M$12:$M$5000,Banco!$B$12:$B$5000,AW$12,Banco!$K$12:$K$5000,$C40))*-1</f>
        <v>0</v>
      </c>
      <c r="AX40" s="101">
        <f>(SUMIFS(Caixa!$N$12:$N$5134,Caixa!$B$12:$B$5134,AX$12,Caixa!$L$12:$L$5134,$C40)+SUMIFS(Banco!$M$12:$M$5000,Banco!$B$12:$B$5000,AX$12,Banco!$K$12:$K$5000,$C40))*-1</f>
        <v>0</v>
      </c>
      <c r="AY40" s="101">
        <f>(SUMIFS(Caixa!$N$12:$N$5134,Caixa!$B$12:$B$5134,AY$12,Caixa!$L$12:$L$5134,$C40)+SUMIFS(Banco!$M$12:$M$5000,Banco!$B$12:$B$5000,AY$12,Banco!$K$12:$K$5000,$C40))*-1</f>
        <v>0</v>
      </c>
      <c r="AZ40" s="101">
        <f>(SUMIFS(Caixa!$N$12:$N$5134,Caixa!$B$12:$B$5134,AZ$12,Caixa!$L$12:$L$5134,$C40)+SUMIFS(Banco!$M$12:$M$5000,Banco!$B$12:$B$5000,AZ$12,Banco!$K$12:$K$5000,$C40))*-1</f>
        <v>0</v>
      </c>
      <c r="BA40" s="101">
        <f>(SUMIFS(Caixa!$N$12:$N$5134,Caixa!$B$12:$B$5134,BA$12,Caixa!$L$12:$L$5134,$C40)+SUMIFS(Banco!$M$12:$M$5000,Banco!$B$12:$B$5000,BA$12,Banco!$K$12:$K$5000,$C40))*-1</f>
        <v>0</v>
      </c>
      <c r="BB40" s="101">
        <f>(SUMIFS(Caixa!$N$12:$N$5134,Caixa!$B$12:$B$5134,BB$12,Caixa!$L$12:$L$5134,$C40)+SUMIFS(Banco!$M$12:$M$5000,Banco!$B$12:$B$5000,BB$12,Banco!$K$12:$K$5000,$C40))*-1</f>
        <v>0</v>
      </c>
      <c r="BC40" s="101">
        <f>(SUMIFS(Caixa!$N$12:$N$5134,Caixa!$B$12:$B$5134,BC$12,Caixa!$L$12:$L$5134,$C40)+SUMIFS(Banco!$M$12:$M$5000,Banco!$B$12:$B$5000,BC$12,Banco!$K$12:$K$5000,$C40))*-1</f>
        <v>0</v>
      </c>
      <c r="BD40" s="101">
        <f>(SUMIFS(Caixa!$N$12:$N$5134,Caixa!$B$12:$B$5134,BD$12,Caixa!$L$12:$L$5134,$C40)+SUMIFS(Banco!$M$12:$M$5000,Banco!$B$12:$B$5000,BD$12,Banco!$K$12:$K$5000,$C40))*-1</f>
        <v>0</v>
      </c>
      <c r="BE40" s="101">
        <f>(SUMIFS(Caixa!$N$12:$N$5134,Caixa!$B$12:$B$5134,BE$12,Caixa!$L$12:$L$5134,$C40)+SUMIFS(Banco!$M$12:$M$5000,Banco!$B$12:$B$5000,BE$12,Banco!$K$12:$K$5000,$C40))*-1</f>
        <v>0</v>
      </c>
      <c r="BF40" s="101">
        <f>(SUMIFS(Caixa!$N$12:$N$5134,Caixa!$B$12:$B$5134,BF$12,Caixa!$L$12:$L$5134,$C40)+SUMIFS(Banco!$M$12:$M$5000,Banco!$B$12:$B$5000,BF$12,Banco!$K$12:$K$5000,$C40))*-1</f>
        <v>0</v>
      </c>
      <c r="BG40" s="101">
        <f>(SUMIFS(Caixa!$N$12:$N$5134,Caixa!$B$12:$B$5134,BG$12,Caixa!$L$12:$L$5134,$C40)+SUMIFS(Banco!$M$12:$M$5000,Banco!$B$12:$B$5000,BG$12,Banco!$K$12:$K$5000,$C40))*-1</f>
        <v>0</v>
      </c>
      <c r="BH40" s="101">
        <f>(SUMIFS(Caixa!$N$12:$N$5134,Caixa!$B$12:$B$5134,BH$12,Caixa!$L$12:$L$5134,$C40)+SUMIFS(Banco!$M$12:$M$5000,Banco!$B$12:$B$5000,BH$12,Banco!$K$12:$K$5000,$C40))*-1</f>
        <v>0</v>
      </c>
      <c r="BI40" s="101">
        <f>(SUMIFS(Caixa!$N$12:$N$5134,Caixa!$B$12:$B$5134,BI$12,Caixa!$L$12:$L$5134,$C40)+SUMIFS(Banco!$M$12:$M$5000,Banco!$B$12:$B$5000,BI$12,Banco!$K$12:$K$5000,$C40))*-1</f>
        <v>0</v>
      </c>
      <c r="BJ40" s="101">
        <f>(SUMIFS(Caixa!$N$12:$N$5134,Caixa!$B$12:$B$5134,BJ$12,Caixa!$L$12:$L$5134,$C40)+SUMIFS(Banco!$M$12:$M$5000,Banco!$B$12:$B$5000,BJ$12,Banco!$K$12:$K$5000,$C40))*-1</f>
        <v>0</v>
      </c>
      <c r="BK40" s="101">
        <f>(SUMIFS(Caixa!$N$12:$N$5134,Caixa!$B$12:$B$5134,BK$12,Caixa!$L$12:$L$5134,$C40)+SUMIFS(Banco!$M$12:$M$5000,Banco!$B$12:$B$5000,BK$12,Banco!$K$12:$K$5000,$C40))*-1</f>
        <v>0</v>
      </c>
      <c r="BL40" s="102">
        <f t="shared" si="333"/>
        <v>0</v>
      </c>
      <c r="BM40" s="101">
        <f>(SUMIFS(Caixa!$N$12:$N$5134,Caixa!$B$12:$B$5134,BM$12,Caixa!$L$12:$L$5134,$C40)+SUMIFS(Banco!$M$12:$M$5000,Banco!$B$12:$B$5000,BM$12,Banco!$K$12:$K$5000,$C40))*-1</f>
        <v>0</v>
      </c>
      <c r="BN40" s="101">
        <f>(SUMIFS(Caixa!$N$12:$N$5134,Caixa!$B$12:$B$5134,BN$12,Caixa!$L$12:$L$5134,$C40)+SUMIFS(Banco!$M$12:$M$5000,Banco!$B$12:$B$5000,BN$12,Banco!$K$12:$K$5000,$C40))*-1</f>
        <v>0</v>
      </c>
      <c r="BO40" s="101">
        <f>(SUMIFS(Caixa!$N$12:$N$5134,Caixa!$B$12:$B$5134,BO$12,Caixa!$L$12:$L$5134,$C40)+SUMIFS(Banco!$M$12:$M$5000,Banco!$B$12:$B$5000,BO$12,Banco!$K$12:$K$5000,$C40))*-1</f>
        <v>0</v>
      </c>
      <c r="BP40" s="101">
        <f>(SUMIFS(Caixa!$N$12:$N$5134,Caixa!$B$12:$B$5134,BP$12,Caixa!$L$12:$L$5134,$C40)+SUMIFS(Banco!$M$12:$M$5000,Banco!$B$12:$B$5000,BP$12,Banco!$K$12:$K$5000,$C40))*-1</f>
        <v>0</v>
      </c>
      <c r="BQ40" s="101">
        <f>(SUMIFS(Caixa!$N$12:$N$5134,Caixa!$B$12:$B$5134,BQ$12,Caixa!$L$12:$L$5134,$C40)+SUMIFS(Banco!$M$12:$M$5000,Banco!$B$12:$B$5000,BQ$12,Banco!$K$12:$K$5000,$C40))*-1</f>
        <v>0</v>
      </c>
      <c r="BR40" s="101">
        <f>(SUMIFS(Caixa!$N$12:$N$5134,Caixa!$B$12:$B$5134,BR$12,Caixa!$L$12:$L$5134,$C40)+SUMIFS(Banco!$M$12:$M$5000,Banco!$B$12:$B$5000,BR$12,Banco!$K$12:$K$5000,$C40))*-1</f>
        <v>0</v>
      </c>
      <c r="BS40" s="101">
        <f>(SUMIFS(Caixa!$N$12:$N$5134,Caixa!$B$12:$B$5134,BS$12,Caixa!$L$12:$L$5134,$C40)+SUMIFS(Banco!$M$12:$M$5000,Banco!$B$12:$B$5000,BS$12,Banco!$K$12:$K$5000,$C40))*-1</f>
        <v>0</v>
      </c>
      <c r="BT40" s="101">
        <f>(SUMIFS(Caixa!$N$12:$N$5134,Caixa!$B$12:$B$5134,BT$12,Caixa!$L$12:$L$5134,$C40)+SUMIFS(Banco!$M$12:$M$5000,Banco!$B$12:$B$5000,BT$12,Banco!$K$12:$K$5000,$C40))*-1</f>
        <v>0</v>
      </c>
      <c r="BU40" s="101">
        <f>(SUMIFS(Caixa!$N$12:$N$5134,Caixa!$B$12:$B$5134,BU$12,Caixa!$L$12:$L$5134,$C40)+SUMIFS(Banco!$M$12:$M$5000,Banco!$B$12:$B$5000,BU$12,Banco!$K$12:$K$5000,$C40))*-1</f>
        <v>0</v>
      </c>
      <c r="BV40" s="101">
        <f>(SUMIFS(Caixa!$N$12:$N$5134,Caixa!$B$12:$B$5134,BV$12,Caixa!$L$12:$L$5134,$C40)+SUMIFS(Banco!$M$12:$M$5000,Banco!$B$12:$B$5000,BV$12,Banco!$K$12:$K$5000,$C40))*-1</f>
        <v>0</v>
      </c>
      <c r="BW40" s="101">
        <f>(SUMIFS(Caixa!$N$12:$N$5134,Caixa!$B$12:$B$5134,BW$12,Caixa!$L$12:$L$5134,$C40)+SUMIFS(Banco!$M$12:$M$5000,Banco!$B$12:$B$5000,BW$12,Banco!$K$12:$K$5000,$C40))*-1</f>
        <v>0</v>
      </c>
      <c r="BX40" s="101">
        <f>(SUMIFS(Caixa!$N$12:$N$5134,Caixa!$B$12:$B$5134,BX$12,Caixa!$L$12:$L$5134,$C40)+SUMIFS(Banco!$M$12:$M$5000,Banco!$B$12:$B$5000,BX$12,Banco!$K$12:$K$5000,$C40))*-1</f>
        <v>0</v>
      </c>
      <c r="BY40" s="101">
        <f>(SUMIFS(Caixa!$N$12:$N$5134,Caixa!$B$12:$B$5134,BY$12,Caixa!$L$12:$L$5134,$C40)+SUMIFS(Banco!$M$12:$M$5000,Banco!$B$12:$B$5000,BY$12,Banco!$K$12:$K$5000,$C40))*-1</f>
        <v>0</v>
      </c>
      <c r="BZ40" s="101">
        <f>(SUMIFS(Caixa!$N$12:$N$5134,Caixa!$B$12:$B$5134,BZ$12,Caixa!$L$12:$L$5134,$C40)+SUMIFS(Banco!$M$12:$M$5000,Banco!$B$12:$B$5000,BZ$12,Banco!$K$12:$K$5000,$C40))*-1</f>
        <v>0</v>
      </c>
      <c r="CA40" s="101">
        <f>(SUMIFS(Caixa!$N$12:$N$5134,Caixa!$B$12:$B$5134,CA$12,Caixa!$L$12:$L$5134,$C40)+SUMIFS(Banco!$M$12:$M$5000,Banco!$B$12:$B$5000,CA$12,Banco!$K$12:$K$5000,$C40))*-1</f>
        <v>0</v>
      </c>
      <c r="CB40" s="101">
        <f>(SUMIFS(Caixa!$N$12:$N$5134,Caixa!$B$12:$B$5134,CB$12,Caixa!$L$12:$L$5134,$C40)+SUMIFS(Banco!$M$12:$M$5000,Banco!$B$12:$B$5000,CB$12,Banco!$K$12:$K$5000,$C40))*-1</f>
        <v>0</v>
      </c>
      <c r="CC40" s="101">
        <f>(SUMIFS(Caixa!$N$12:$N$5134,Caixa!$B$12:$B$5134,CC$12,Caixa!$L$12:$L$5134,$C40)+SUMIFS(Banco!$M$12:$M$5000,Banco!$B$12:$B$5000,CC$12,Banco!$K$12:$K$5000,$C40))*-1</f>
        <v>0</v>
      </c>
      <c r="CD40" s="101">
        <f>(SUMIFS(Caixa!$N$12:$N$5134,Caixa!$B$12:$B$5134,CD$12,Caixa!$L$12:$L$5134,$C40)+SUMIFS(Banco!$M$12:$M$5000,Banco!$B$12:$B$5000,CD$12,Banco!$K$12:$K$5000,$C40))*-1</f>
        <v>0</v>
      </c>
      <c r="CE40" s="101">
        <f>(SUMIFS(Caixa!$N$12:$N$5134,Caixa!$B$12:$B$5134,CE$12,Caixa!$L$12:$L$5134,$C40)+SUMIFS(Banco!$M$12:$M$5000,Banco!$B$12:$B$5000,CE$12,Banco!$K$12:$K$5000,$C40))*-1</f>
        <v>0</v>
      </c>
      <c r="CF40" s="101">
        <f>(SUMIFS(Caixa!$N$12:$N$5134,Caixa!$B$12:$B$5134,CF$12,Caixa!$L$12:$L$5134,$C40)+SUMIFS(Banco!$M$12:$M$5000,Banco!$B$12:$B$5000,CF$12,Banco!$K$12:$K$5000,$C40))*-1</f>
        <v>0</v>
      </c>
      <c r="CG40" s="101">
        <f>(SUMIFS(Caixa!$N$12:$N$5134,Caixa!$B$12:$B$5134,CG$12,Caixa!$L$12:$L$5134,$C40)+SUMIFS(Banco!$M$12:$M$5000,Banco!$B$12:$B$5000,CG$12,Banco!$K$12:$K$5000,$C40))*-1</f>
        <v>0</v>
      </c>
      <c r="CH40" s="101">
        <f>(SUMIFS(Caixa!$N$12:$N$5134,Caixa!$B$12:$B$5134,CH$12,Caixa!$L$12:$L$5134,$C40)+SUMIFS(Banco!$M$12:$M$5000,Banco!$B$12:$B$5000,CH$12,Banco!$K$12:$K$5000,$C40))*-1</f>
        <v>0</v>
      </c>
      <c r="CI40" s="101">
        <f>(SUMIFS(Caixa!$N$12:$N$5134,Caixa!$B$12:$B$5134,CI$12,Caixa!$L$12:$L$5134,$C40)+SUMIFS(Banco!$M$12:$M$5000,Banco!$B$12:$B$5000,CI$12,Banco!$K$12:$K$5000,$C40))*-1</f>
        <v>0</v>
      </c>
      <c r="CJ40" s="101">
        <f>(SUMIFS(Caixa!$N$12:$N$5134,Caixa!$B$12:$B$5134,CJ$12,Caixa!$L$12:$L$5134,$C40)+SUMIFS(Banco!$M$12:$M$5000,Banco!$B$12:$B$5000,CJ$12,Banco!$K$12:$K$5000,$C40))*-1</f>
        <v>0</v>
      </c>
      <c r="CK40" s="101">
        <f>(SUMIFS(Caixa!$N$12:$N$5134,Caixa!$B$12:$B$5134,CK$12,Caixa!$L$12:$L$5134,$C40)+SUMIFS(Banco!$M$12:$M$5000,Banco!$B$12:$B$5000,CK$12,Banco!$K$12:$K$5000,$C40))*-1</f>
        <v>0</v>
      </c>
      <c r="CL40" s="101">
        <f>(SUMIFS(Caixa!$N$12:$N$5134,Caixa!$B$12:$B$5134,CL$12,Caixa!$L$12:$L$5134,$C40)+SUMIFS(Banco!$M$12:$M$5000,Banco!$B$12:$B$5000,CL$12,Banco!$K$12:$K$5000,$C40))*-1</f>
        <v>0</v>
      </c>
      <c r="CM40" s="101">
        <f>(SUMIFS(Caixa!$N$12:$N$5134,Caixa!$B$12:$B$5134,CM$12,Caixa!$L$12:$L$5134,$C40)+SUMIFS(Banco!$M$12:$M$5000,Banco!$B$12:$B$5000,CM$12,Banco!$K$12:$K$5000,$C40))*-1</f>
        <v>0</v>
      </c>
      <c r="CN40" s="101">
        <f>(SUMIFS(Caixa!$N$12:$N$5134,Caixa!$B$12:$B$5134,CN$12,Caixa!$L$12:$L$5134,$C40)+SUMIFS(Banco!$M$12:$M$5000,Banco!$B$12:$B$5000,CN$12,Banco!$K$12:$K$5000,$C40))*-1</f>
        <v>0</v>
      </c>
      <c r="CO40" s="101">
        <f>(SUMIFS(Caixa!$N$12:$N$5134,Caixa!$B$12:$B$5134,CO$12,Caixa!$L$12:$L$5134,$C40)+SUMIFS(Banco!$M$12:$M$5000,Banco!$B$12:$B$5000,CO$12,Banco!$K$12:$K$5000,$C40))*-1</f>
        <v>0</v>
      </c>
      <c r="CP40" s="101">
        <f>(SUMIFS(Caixa!$N$12:$N$5134,Caixa!$B$12:$B$5134,CP$12,Caixa!$L$12:$L$5134,$C40)+SUMIFS(Banco!$M$12:$M$5000,Banco!$B$12:$B$5000,CP$12,Banco!$K$12:$K$5000,$C40))*-1</f>
        <v>0</v>
      </c>
      <c r="CQ40" s="101">
        <f>(SUMIFS(Caixa!$N$12:$N$5134,Caixa!$B$12:$B$5134,CQ$12,Caixa!$L$12:$L$5134,$C40)+SUMIFS(Banco!$M$12:$M$5000,Banco!$B$12:$B$5000,CQ$12,Banco!$K$12:$K$5000,$C40))*-1</f>
        <v>0</v>
      </c>
      <c r="CR40" s="102">
        <f t="shared" si="339"/>
        <v>0</v>
      </c>
      <c r="CS40" s="101">
        <f>(SUMIFS(Caixa!$N$12:$N$5134,Caixa!$B$12:$B$5134,CS$12,Caixa!$L$12:$L$5134,$C40)+SUMIFS(Banco!$M$12:$M$5000,Banco!$B$12:$B$5000,CS$12,Banco!$K$12:$K$5000,$C40))*-1</f>
        <v>0</v>
      </c>
      <c r="CT40" s="101">
        <f>(SUMIFS(Caixa!$N$12:$N$5134,Caixa!$B$12:$B$5134,CT$12,Caixa!$L$12:$L$5134,$C40)+SUMIFS(Banco!$M$12:$M$5000,Banco!$B$12:$B$5000,CT$12,Banco!$K$12:$K$5000,$C40))*-1</f>
        <v>0</v>
      </c>
      <c r="CU40" s="101">
        <f>(SUMIFS(Caixa!$N$12:$N$5134,Caixa!$B$12:$B$5134,CU$12,Caixa!$L$12:$L$5134,$C40)+SUMIFS(Banco!$M$12:$M$5000,Banco!$B$12:$B$5000,CU$12,Banco!$K$12:$K$5000,$C40))*-1</f>
        <v>0</v>
      </c>
      <c r="CV40" s="101">
        <f>(SUMIFS(Caixa!$N$12:$N$5134,Caixa!$B$12:$B$5134,CV$12,Caixa!$L$12:$L$5134,$C40)+SUMIFS(Banco!$M$12:$M$5000,Banco!$B$12:$B$5000,CV$12,Banco!$K$12:$K$5000,$C40))*-1</f>
        <v>0</v>
      </c>
      <c r="CW40" s="101">
        <f>(SUMIFS(Caixa!$N$12:$N$5134,Caixa!$B$12:$B$5134,CW$12,Caixa!$L$12:$L$5134,$C40)+SUMIFS(Banco!$M$12:$M$5000,Banco!$B$12:$B$5000,CW$12,Banco!$K$12:$K$5000,$C40))*-1</f>
        <v>0</v>
      </c>
      <c r="CX40" s="101">
        <f>(SUMIFS(Caixa!$N$12:$N$5134,Caixa!$B$12:$B$5134,CX$12,Caixa!$L$12:$L$5134,$C40)+SUMIFS(Banco!$M$12:$M$5000,Banco!$B$12:$B$5000,CX$12,Banco!$K$12:$K$5000,$C40))*-1</f>
        <v>0</v>
      </c>
      <c r="CY40" s="101">
        <f>(SUMIFS(Caixa!$N$12:$N$5134,Caixa!$B$12:$B$5134,CY$12,Caixa!$L$12:$L$5134,$C40)+SUMIFS(Banco!$M$12:$M$5000,Banco!$B$12:$B$5000,CY$12,Banco!$K$12:$K$5000,$C40))*-1</f>
        <v>0</v>
      </c>
      <c r="CZ40" s="101">
        <f>(SUMIFS(Caixa!$N$12:$N$5134,Caixa!$B$12:$B$5134,CZ$12,Caixa!$L$12:$L$5134,$C40)+SUMIFS(Banco!$M$12:$M$5000,Banco!$B$12:$B$5000,CZ$12,Banco!$K$12:$K$5000,$C40))*-1</f>
        <v>0</v>
      </c>
      <c r="DA40" s="101">
        <f>(SUMIFS(Caixa!$N$12:$N$5134,Caixa!$B$12:$B$5134,DA$12,Caixa!$L$12:$L$5134,$C40)+SUMIFS(Banco!$M$12:$M$5000,Banco!$B$12:$B$5000,DA$12,Banco!$K$12:$K$5000,$C40))*-1</f>
        <v>0</v>
      </c>
      <c r="DB40" s="101">
        <f>(SUMIFS(Caixa!$N$12:$N$5134,Caixa!$B$12:$B$5134,DB$12,Caixa!$L$12:$L$5134,$C40)+SUMIFS(Banco!$M$12:$M$5000,Banco!$B$12:$B$5000,DB$12,Banco!$K$12:$K$5000,$C40))*-1</f>
        <v>0</v>
      </c>
      <c r="DC40" s="101">
        <f>(SUMIFS(Caixa!$N$12:$N$5134,Caixa!$B$12:$B$5134,DC$12,Caixa!$L$12:$L$5134,$C40)+SUMIFS(Banco!$M$12:$M$5000,Banco!$B$12:$B$5000,DC$12,Banco!$K$12:$K$5000,$C40))*-1</f>
        <v>0</v>
      </c>
      <c r="DD40" s="101">
        <f>(SUMIFS(Caixa!$N$12:$N$5134,Caixa!$B$12:$B$5134,DD$12,Caixa!$L$12:$L$5134,$C40)+SUMIFS(Banco!$M$12:$M$5000,Banco!$B$12:$B$5000,DD$12,Banco!$K$12:$K$5000,$C40))*-1</f>
        <v>0</v>
      </c>
      <c r="DE40" s="101">
        <f>(SUMIFS(Caixa!$N$12:$N$5134,Caixa!$B$12:$B$5134,DE$12,Caixa!$L$12:$L$5134,$C40)+SUMIFS(Banco!$M$12:$M$5000,Banco!$B$12:$B$5000,DE$12,Banco!$K$12:$K$5000,$C40))*-1</f>
        <v>0</v>
      </c>
      <c r="DF40" s="101">
        <f>(SUMIFS(Caixa!$N$12:$N$5134,Caixa!$B$12:$B$5134,DF$12,Caixa!$L$12:$L$5134,$C40)+SUMIFS(Banco!$M$12:$M$5000,Banco!$B$12:$B$5000,DF$12,Banco!$K$12:$K$5000,$C40))*-1</f>
        <v>0</v>
      </c>
      <c r="DG40" s="101">
        <f>(SUMIFS(Caixa!$N$12:$N$5134,Caixa!$B$12:$B$5134,DG$12,Caixa!$L$12:$L$5134,$C40)+SUMIFS(Banco!$M$12:$M$5000,Banco!$B$12:$B$5000,DG$12,Banco!$K$12:$K$5000,$C40))*-1</f>
        <v>0</v>
      </c>
      <c r="DH40" s="101">
        <f>(SUMIFS(Caixa!$N$12:$N$5134,Caixa!$B$12:$B$5134,DH$12,Caixa!$L$12:$L$5134,$C40)+SUMIFS(Banco!$M$12:$M$5000,Banco!$B$12:$B$5000,DH$12,Banco!$K$12:$K$5000,$C40))*-1</f>
        <v>0</v>
      </c>
      <c r="DI40" s="101">
        <f>(SUMIFS(Caixa!$N$12:$N$5134,Caixa!$B$12:$B$5134,DI$12,Caixa!$L$12:$L$5134,$C40)+SUMIFS(Banco!$M$12:$M$5000,Banco!$B$12:$B$5000,DI$12,Banco!$K$12:$K$5000,$C40))*-1</f>
        <v>0</v>
      </c>
      <c r="DJ40" s="101">
        <f>(SUMIFS(Caixa!$N$12:$N$5134,Caixa!$B$12:$B$5134,DJ$12,Caixa!$L$12:$L$5134,$C40)+SUMIFS(Banco!$M$12:$M$5000,Banco!$B$12:$B$5000,DJ$12,Banco!$K$12:$K$5000,$C40))*-1</f>
        <v>0</v>
      </c>
      <c r="DK40" s="101">
        <f>(SUMIFS(Caixa!$N$12:$N$5134,Caixa!$B$12:$B$5134,DK$12,Caixa!$L$12:$L$5134,$C40)+SUMIFS(Banco!$M$12:$M$5000,Banco!$B$12:$B$5000,DK$12,Banco!$K$12:$K$5000,$C40))*-1</f>
        <v>0</v>
      </c>
      <c r="DL40" s="101">
        <f>(SUMIFS(Caixa!$N$12:$N$5134,Caixa!$B$12:$B$5134,DL$12,Caixa!$L$12:$L$5134,$C40)+SUMIFS(Banco!$M$12:$M$5000,Banco!$B$12:$B$5000,DL$12,Banco!$K$12:$K$5000,$C40))*-1</f>
        <v>0</v>
      </c>
      <c r="DM40" s="101">
        <f>(SUMIFS(Caixa!$N$12:$N$5134,Caixa!$B$12:$B$5134,DM$12,Caixa!$L$12:$L$5134,$C40)+SUMIFS(Banco!$M$12:$M$5000,Banco!$B$12:$B$5000,DM$12,Banco!$K$12:$K$5000,$C40))*-1</f>
        <v>0</v>
      </c>
      <c r="DN40" s="101">
        <f>(SUMIFS(Caixa!$N$12:$N$5134,Caixa!$B$12:$B$5134,DN$12,Caixa!$L$12:$L$5134,$C40)+SUMIFS(Banco!$M$12:$M$5000,Banco!$B$12:$B$5000,DN$12,Banco!$K$12:$K$5000,$C40))*-1</f>
        <v>0</v>
      </c>
      <c r="DO40" s="101">
        <f>(SUMIFS(Caixa!$N$12:$N$5134,Caixa!$B$12:$B$5134,DO$12,Caixa!$L$12:$L$5134,$C40)+SUMIFS(Banco!$M$12:$M$5000,Banco!$B$12:$B$5000,DO$12,Banco!$K$12:$K$5000,$C40))*-1</f>
        <v>0</v>
      </c>
      <c r="DP40" s="101">
        <f>(SUMIFS(Caixa!$N$12:$N$5134,Caixa!$B$12:$B$5134,DP$12,Caixa!$L$12:$L$5134,$C40)+SUMIFS(Banco!$M$12:$M$5000,Banco!$B$12:$B$5000,DP$12,Banco!$K$12:$K$5000,$C40))*-1</f>
        <v>0</v>
      </c>
      <c r="DQ40" s="101">
        <f>(SUMIFS(Caixa!$N$12:$N$5134,Caixa!$B$12:$B$5134,DQ$12,Caixa!$L$12:$L$5134,$C40)+SUMIFS(Banco!$M$12:$M$5000,Banco!$B$12:$B$5000,DQ$12,Banco!$K$12:$K$5000,$C40))*-1</f>
        <v>0</v>
      </c>
      <c r="DR40" s="101">
        <f>(SUMIFS(Caixa!$N$12:$N$5134,Caixa!$B$12:$B$5134,DR$12,Caixa!$L$12:$L$5134,$C40)+SUMIFS(Banco!$M$12:$M$5000,Banco!$B$12:$B$5000,DR$12,Banco!$K$12:$K$5000,$C40))*-1</f>
        <v>0</v>
      </c>
      <c r="DS40" s="101">
        <f>(SUMIFS(Caixa!$N$12:$N$5134,Caixa!$B$12:$B$5134,DS$12,Caixa!$L$12:$L$5134,$C40)+SUMIFS(Banco!$M$12:$M$5000,Banco!$B$12:$B$5000,DS$12,Banco!$K$12:$K$5000,$C40))*-1</f>
        <v>0</v>
      </c>
      <c r="DT40" s="101">
        <f>(SUMIFS(Caixa!$N$12:$N$5134,Caixa!$B$12:$B$5134,DT$12,Caixa!$L$12:$L$5134,$C40)+SUMIFS(Banco!$M$12:$M$5000,Banco!$B$12:$B$5000,DT$12,Banco!$K$12:$K$5000,$C40))*-1</f>
        <v>0</v>
      </c>
      <c r="DU40" s="101">
        <f>(SUMIFS(Caixa!$N$12:$N$5134,Caixa!$B$12:$B$5134,DU$12,Caixa!$L$12:$L$5134,$C40)+SUMIFS(Banco!$M$12:$M$5000,Banco!$B$12:$B$5000,DU$12,Banco!$K$12:$K$5000,$C40))*-1</f>
        <v>0</v>
      </c>
      <c r="DV40" s="101">
        <f>(SUMIFS(Caixa!$N$12:$N$5134,Caixa!$B$12:$B$5134,DV$12,Caixa!$L$12:$L$5134,$C40)+SUMIFS(Banco!$M$12:$M$5000,Banco!$B$12:$B$5000,DV$12,Banco!$K$12:$K$5000,$C40))*-1</f>
        <v>0</v>
      </c>
      <c r="DW40" s="102">
        <f t="shared" si="334"/>
        <v>0</v>
      </c>
      <c r="DX40" s="101">
        <f>(SUMIFS(Caixa!$N$12:$N$5134,Caixa!$B$12:$B$5134,DX$12,Caixa!$L$12:$L$5134,$C40)+SUMIFS(Banco!$M$12:$M$5000,Banco!$B$12:$B$5000,DX$12,Banco!$K$12:$K$5000,$C40))*-1</f>
        <v>0</v>
      </c>
      <c r="DY40" s="101">
        <f>(SUMIFS(Caixa!$N$12:$N$5134,Caixa!$B$12:$B$5134,DY$12,Caixa!$L$12:$L$5134,$C40)+SUMIFS(Banco!$M$12:$M$5000,Banco!$B$12:$B$5000,DY$12,Banco!$K$12:$K$5000,$C40))*-1</f>
        <v>0</v>
      </c>
      <c r="DZ40" s="101">
        <f>(SUMIFS(Caixa!$N$12:$N$5134,Caixa!$B$12:$B$5134,DZ$12,Caixa!$L$12:$L$5134,$C40)+SUMIFS(Banco!$M$12:$M$5000,Banco!$B$12:$B$5000,DZ$12,Banco!$K$12:$K$5000,$C40))*-1</f>
        <v>0</v>
      </c>
      <c r="EA40" s="101">
        <f>(SUMIFS(Caixa!$N$12:$N$5134,Caixa!$B$12:$B$5134,EA$12,Caixa!$L$12:$L$5134,$C40)+SUMIFS(Banco!$M$12:$M$5000,Banco!$B$12:$B$5000,EA$12,Banco!$K$12:$K$5000,$C40))*-1</f>
        <v>0</v>
      </c>
      <c r="EB40" s="101">
        <f>(SUMIFS(Caixa!$N$12:$N$5134,Caixa!$B$12:$B$5134,EB$12,Caixa!$L$12:$L$5134,$C40)+SUMIFS(Banco!$M$12:$M$5000,Banco!$B$12:$B$5000,EB$12,Banco!$K$12:$K$5000,$C40))*-1</f>
        <v>0</v>
      </c>
      <c r="EC40" s="101">
        <f>(SUMIFS(Caixa!$N$12:$N$5134,Caixa!$B$12:$B$5134,EC$12,Caixa!$L$12:$L$5134,$C40)+SUMIFS(Banco!$M$12:$M$5000,Banco!$B$12:$B$5000,EC$12,Banco!$K$12:$K$5000,$C40))*-1</f>
        <v>0</v>
      </c>
      <c r="ED40" s="101">
        <f>(SUMIFS(Caixa!$N$12:$N$5134,Caixa!$B$12:$B$5134,ED$12,Caixa!$L$12:$L$5134,$C40)+SUMIFS(Banco!$M$12:$M$5000,Banco!$B$12:$B$5000,ED$12,Banco!$K$12:$K$5000,$C40))*-1</f>
        <v>0</v>
      </c>
      <c r="EE40" s="101">
        <f>(SUMIFS(Caixa!$N$12:$N$5134,Caixa!$B$12:$B$5134,EE$12,Caixa!$L$12:$L$5134,$C40)+SUMIFS(Banco!$M$12:$M$5000,Banco!$B$12:$B$5000,EE$12,Banco!$K$12:$K$5000,$C40))*-1</f>
        <v>0</v>
      </c>
      <c r="EF40" s="101">
        <f>(SUMIFS(Caixa!$N$12:$N$5134,Caixa!$B$12:$B$5134,EF$12,Caixa!$L$12:$L$5134,$C40)+SUMIFS(Banco!$M$12:$M$5000,Banco!$B$12:$B$5000,EF$12,Banco!$K$12:$K$5000,$C40))*-1</f>
        <v>0</v>
      </c>
      <c r="EG40" s="101">
        <f>(SUMIFS(Caixa!$N$12:$N$5134,Caixa!$B$12:$B$5134,EG$12,Caixa!$L$12:$L$5134,$C40)+SUMIFS(Banco!$M$12:$M$5000,Banco!$B$12:$B$5000,EG$12,Banco!$K$12:$K$5000,$C40))*-1</f>
        <v>0</v>
      </c>
      <c r="EH40" s="101">
        <f>(SUMIFS(Caixa!$N$12:$N$5134,Caixa!$B$12:$B$5134,EH$12,Caixa!$L$12:$L$5134,$C40)+SUMIFS(Banco!$M$12:$M$5000,Banco!$B$12:$B$5000,EH$12,Banco!$K$12:$K$5000,$C40))*-1</f>
        <v>0</v>
      </c>
      <c r="EI40" s="101">
        <f>(SUMIFS(Caixa!$N$12:$N$5134,Caixa!$B$12:$B$5134,EI$12,Caixa!$L$12:$L$5134,$C40)+SUMIFS(Banco!$M$12:$M$5000,Banco!$B$12:$B$5000,EI$12,Banco!$K$12:$K$5000,$C40))*-1</f>
        <v>0</v>
      </c>
      <c r="EJ40" s="101">
        <f>(SUMIFS(Caixa!$N$12:$N$5134,Caixa!$B$12:$B$5134,EJ$12,Caixa!$L$12:$L$5134,$C40)+SUMIFS(Banco!$M$12:$M$5000,Banco!$B$12:$B$5000,EJ$12,Banco!$K$12:$K$5000,$C40))*-1</f>
        <v>0</v>
      </c>
      <c r="EK40" s="101">
        <f>(SUMIFS(Caixa!$N$12:$N$5134,Caixa!$B$12:$B$5134,EK$12,Caixa!$L$12:$L$5134,$C40)+SUMIFS(Banco!$M$12:$M$5000,Banco!$B$12:$B$5000,EK$12,Banco!$K$12:$K$5000,$C40))*-1</f>
        <v>0</v>
      </c>
      <c r="EL40" s="101">
        <f>(SUMIFS(Caixa!$N$12:$N$5134,Caixa!$B$12:$B$5134,EL$12,Caixa!$L$12:$L$5134,$C40)+SUMIFS(Banco!$M$12:$M$5000,Banco!$B$12:$B$5000,EL$12,Banco!$K$12:$K$5000,$C40))*-1</f>
        <v>0</v>
      </c>
      <c r="EM40" s="101">
        <f>(SUMIFS(Caixa!$N$12:$N$5134,Caixa!$B$12:$B$5134,EM$12,Caixa!$L$12:$L$5134,$C40)+SUMIFS(Banco!$M$12:$M$5000,Banco!$B$12:$B$5000,EM$12,Banco!$K$12:$K$5000,$C40))*-1</f>
        <v>0</v>
      </c>
      <c r="EN40" s="101">
        <f>(SUMIFS(Caixa!$N$12:$N$5134,Caixa!$B$12:$B$5134,EN$12,Caixa!$L$12:$L$5134,$C40)+SUMIFS(Banco!$M$12:$M$5000,Banco!$B$12:$B$5000,EN$12,Banco!$K$12:$K$5000,$C40))*-1</f>
        <v>0</v>
      </c>
      <c r="EO40" s="101">
        <f>(SUMIFS(Caixa!$N$12:$N$5134,Caixa!$B$12:$B$5134,EO$12,Caixa!$L$12:$L$5134,$C40)+SUMIFS(Banco!$M$12:$M$5000,Banco!$B$12:$B$5000,EO$12,Banco!$K$12:$K$5000,$C40))*-1</f>
        <v>0</v>
      </c>
      <c r="EP40" s="101">
        <f>(SUMIFS(Caixa!$N$12:$N$5134,Caixa!$B$12:$B$5134,EP$12,Caixa!$L$12:$L$5134,$C40)+SUMIFS(Banco!$M$12:$M$5000,Banco!$B$12:$B$5000,EP$12,Banco!$K$12:$K$5000,$C40))*-1</f>
        <v>0</v>
      </c>
      <c r="EQ40" s="101">
        <f>(SUMIFS(Caixa!$N$12:$N$5134,Caixa!$B$12:$B$5134,EQ$12,Caixa!$L$12:$L$5134,$C40)+SUMIFS(Banco!$M$12:$M$5000,Banco!$B$12:$B$5000,EQ$12,Banco!$K$12:$K$5000,$C40))*-1</f>
        <v>0</v>
      </c>
      <c r="ER40" s="101">
        <f>(SUMIFS(Caixa!$N$12:$N$5134,Caixa!$B$12:$B$5134,ER$12,Caixa!$L$12:$L$5134,$C40)+SUMIFS(Banco!$M$12:$M$5000,Banco!$B$12:$B$5000,ER$12,Banco!$K$12:$K$5000,$C40))*-1</f>
        <v>0</v>
      </c>
      <c r="ES40" s="101">
        <f>(SUMIFS(Caixa!$N$12:$N$5134,Caixa!$B$12:$B$5134,ES$12,Caixa!$L$12:$L$5134,$C40)+SUMIFS(Banco!$M$12:$M$5000,Banco!$B$12:$B$5000,ES$12,Banco!$K$12:$K$5000,$C40))*-1</f>
        <v>0</v>
      </c>
      <c r="ET40" s="101">
        <f>(SUMIFS(Caixa!$N$12:$N$5134,Caixa!$B$12:$B$5134,ET$12,Caixa!$L$12:$L$5134,$C40)+SUMIFS(Banco!$M$12:$M$5000,Banco!$B$12:$B$5000,ET$12,Banco!$K$12:$K$5000,$C40))*-1</f>
        <v>0</v>
      </c>
      <c r="EU40" s="101">
        <f>(SUMIFS(Caixa!$N$12:$N$5134,Caixa!$B$12:$B$5134,EU$12,Caixa!$L$12:$L$5134,$C40)+SUMIFS(Banco!$M$12:$M$5000,Banco!$B$12:$B$5000,EU$12,Banco!$K$12:$K$5000,$C40))*-1</f>
        <v>0</v>
      </c>
      <c r="EV40" s="101">
        <f>(SUMIFS(Caixa!$N$12:$N$5134,Caixa!$B$12:$B$5134,EV$12,Caixa!$L$12:$L$5134,$C40)+SUMIFS(Banco!$M$12:$M$5000,Banco!$B$12:$B$5000,EV$12,Banco!$K$12:$K$5000,$C40))*-1</f>
        <v>0</v>
      </c>
      <c r="EW40" s="101">
        <f>(SUMIFS(Caixa!$N$12:$N$5134,Caixa!$B$12:$B$5134,EW$12,Caixa!$L$12:$L$5134,$C40)+SUMIFS(Banco!$M$12:$M$5000,Banco!$B$12:$B$5000,EW$12,Banco!$K$12:$K$5000,$C40))*-1</f>
        <v>0</v>
      </c>
      <c r="EX40" s="101">
        <f>(SUMIFS(Caixa!$N$12:$N$5134,Caixa!$B$12:$B$5134,EX$12,Caixa!$L$12:$L$5134,$C40)+SUMIFS(Banco!$M$12:$M$5000,Banco!$B$12:$B$5000,EX$12,Banco!$K$12:$K$5000,$C40))*-1</f>
        <v>0</v>
      </c>
      <c r="EY40" s="101">
        <f>(SUMIFS(Caixa!$N$12:$N$5134,Caixa!$B$12:$B$5134,EY$12,Caixa!$L$12:$L$5134,$C40)+SUMIFS(Banco!$M$12:$M$5000,Banco!$B$12:$B$5000,EY$12,Banco!$K$12:$K$5000,$C40))*-1</f>
        <v>0</v>
      </c>
      <c r="EZ40" s="101">
        <f>(SUMIFS(Caixa!$N$12:$N$5134,Caixa!$B$12:$B$5134,EZ$12,Caixa!$L$12:$L$5134,$C40)+SUMIFS(Banco!$M$12:$M$5000,Banco!$B$12:$B$5000,EZ$12,Banco!$K$12:$K$5000,$C40))*-1</f>
        <v>0</v>
      </c>
      <c r="FA40" s="101">
        <f>(SUMIFS(Caixa!$N$12:$N$5134,Caixa!$B$12:$B$5134,FA$12,Caixa!$L$12:$L$5134,$C40)+SUMIFS(Banco!$M$12:$M$5000,Banco!$B$12:$B$5000,FA$12,Banco!$K$12:$K$5000,$C40))*-1</f>
        <v>0</v>
      </c>
      <c r="FB40" s="101">
        <f>(SUMIFS(Caixa!$N$12:$N$5134,Caixa!$B$12:$B$5134,FB$12,Caixa!$L$12:$L$5134,$C40)+SUMIFS(Banco!$M$12:$M$5000,Banco!$B$12:$B$5000,FB$12,Banco!$K$12:$K$5000,$C40))*-1</f>
        <v>0</v>
      </c>
      <c r="FC40" s="102">
        <f t="shared" si="340"/>
        <v>0</v>
      </c>
      <c r="FD40" s="101">
        <f>(SUMIFS(Caixa!$N$12:$N$5134,Caixa!$B$12:$B$5134,FD$12,Caixa!$L$12:$L$5134,$C40)+SUMIFS(Banco!$M$12:$M$5000,Banco!$B$12:$B$5000,FD$12,Banco!$K$12:$K$5000,$C40))*-1</f>
        <v>0</v>
      </c>
      <c r="FE40" s="101">
        <f>(SUMIFS(Caixa!$N$12:$N$5134,Caixa!$B$12:$B$5134,FE$12,Caixa!$L$12:$L$5134,$C40)+SUMIFS(Banco!$M$12:$M$5000,Banco!$B$12:$B$5000,FE$12,Banco!$K$12:$K$5000,$C40))*-1</f>
        <v>0</v>
      </c>
      <c r="FF40" s="101">
        <f>(SUMIFS(Caixa!$N$12:$N$5134,Caixa!$B$12:$B$5134,FF$12,Caixa!$L$12:$L$5134,$C40)+SUMIFS(Banco!$M$12:$M$5000,Banco!$B$12:$B$5000,FF$12,Banco!$K$12:$K$5000,$C40))*-1</f>
        <v>0</v>
      </c>
      <c r="FG40" s="101">
        <f>(SUMIFS(Caixa!$N$12:$N$5134,Caixa!$B$12:$B$5134,FG$12,Caixa!$L$12:$L$5134,$C40)+SUMIFS(Banco!$M$12:$M$5000,Banco!$B$12:$B$5000,FG$12,Banco!$K$12:$K$5000,$C40))*-1</f>
        <v>0</v>
      </c>
      <c r="FH40" s="101">
        <f>(SUMIFS(Caixa!$N$12:$N$5134,Caixa!$B$12:$B$5134,FH$12,Caixa!$L$12:$L$5134,$C40)+SUMIFS(Banco!$M$12:$M$5000,Banco!$B$12:$B$5000,FH$12,Banco!$K$12:$K$5000,$C40))*-1</f>
        <v>0</v>
      </c>
      <c r="FI40" s="101">
        <f>(SUMIFS(Caixa!$N$12:$N$5134,Caixa!$B$12:$B$5134,FI$12,Caixa!$L$12:$L$5134,$C40)+SUMIFS(Banco!$M$12:$M$5000,Banco!$B$12:$B$5000,FI$12,Banco!$K$12:$K$5000,$C40))*-1</f>
        <v>0</v>
      </c>
      <c r="FJ40" s="101">
        <f>(SUMIFS(Caixa!$N$12:$N$5134,Caixa!$B$12:$B$5134,FJ$12,Caixa!$L$12:$L$5134,$C40)+SUMIFS(Banco!$M$12:$M$5000,Banco!$B$12:$B$5000,FJ$12,Banco!$K$12:$K$5000,$C40))*-1</f>
        <v>0</v>
      </c>
      <c r="FK40" s="101">
        <f>(SUMIFS(Caixa!$N$12:$N$5134,Caixa!$B$12:$B$5134,FK$12,Caixa!$L$12:$L$5134,$C40)+SUMIFS(Banco!$M$12:$M$5000,Banco!$B$12:$B$5000,FK$12,Banco!$K$12:$K$5000,$C40))*-1</f>
        <v>0</v>
      </c>
      <c r="FL40" s="101">
        <f>(SUMIFS(Caixa!$N$12:$N$5134,Caixa!$B$12:$B$5134,FL$12,Caixa!$L$12:$L$5134,$C40)+SUMIFS(Banco!$M$12:$M$5000,Banco!$B$12:$B$5000,FL$12,Banco!$K$12:$K$5000,$C40))*-1</f>
        <v>0</v>
      </c>
      <c r="FM40" s="101">
        <f>(SUMIFS(Caixa!$N$12:$N$5134,Caixa!$B$12:$B$5134,FM$12,Caixa!$L$12:$L$5134,$C40)+SUMIFS(Banco!$M$12:$M$5000,Banco!$B$12:$B$5000,FM$12,Banco!$K$12:$K$5000,$C40))*-1</f>
        <v>0</v>
      </c>
      <c r="FN40" s="101">
        <f>(SUMIFS(Caixa!$N$12:$N$5134,Caixa!$B$12:$B$5134,FN$12,Caixa!$L$12:$L$5134,$C40)+SUMIFS(Banco!$M$12:$M$5000,Banco!$B$12:$B$5000,FN$12,Banco!$K$12:$K$5000,$C40))*-1</f>
        <v>0</v>
      </c>
      <c r="FO40" s="101">
        <f>(SUMIFS(Caixa!$N$12:$N$5134,Caixa!$B$12:$B$5134,FO$12,Caixa!$L$12:$L$5134,$C40)+SUMIFS(Banco!$M$12:$M$5000,Banco!$B$12:$B$5000,FO$12,Banco!$K$12:$K$5000,$C40))*-1</f>
        <v>0</v>
      </c>
      <c r="FP40" s="101">
        <f>(SUMIFS(Caixa!$N$12:$N$5134,Caixa!$B$12:$B$5134,FP$12,Caixa!$L$12:$L$5134,$C40)+SUMIFS(Banco!$M$12:$M$5000,Banco!$B$12:$B$5000,FP$12,Banco!$K$12:$K$5000,$C40))*-1</f>
        <v>0</v>
      </c>
      <c r="FQ40" s="101">
        <f>(SUMIFS(Caixa!$N$12:$N$5134,Caixa!$B$12:$B$5134,FQ$12,Caixa!$L$12:$L$5134,$C40)+SUMIFS(Banco!$M$12:$M$5000,Banco!$B$12:$B$5000,FQ$12,Banco!$K$12:$K$5000,$C40))*-1</f>
        <v>0</v>
      </c>
      <c r="FR40" s="101">
        <f>(SUMIFS(Caixa!$N$12:$N$5134,Caixa!$B$12:$B$5134,FR$12,Caixa!$L$12:$L$5134,$C40)+SUMIFS(Banco!$M$12:$M$5000,Banco!$B$12:$B$5000,FR$12,Banco!$K$12:$K$5000,$C40))*-1</f>
        <v>0</v>
      </c>
      <c r="FS40" s="101">
        <f>(SUMIFS(Caixa!$N$12:$N$5134,Caixa!$B$12:$B$5134,FS$12,Caixa!$L$12:$L$5134,$C40)+SUMIFS(Banco!$M$12:$M$5000,Banco!$B$12:$B$5000,FS$12,Banco!$K$12:$K$5000,$C40))*-1</f>
        <v>0</v>
      </c>
      <c r="FT40" s="101">
        <f>(SUMIFS(Caixa!$N$12:$N$5134,Caixa!$B$12:$B$5134,FT$12,Caixa!$L$12:$L$5134,$C40)+SUMIFS(Banco!$M$12:$M$5000,Banco!$B$12:$B$5000,FT$12,Banco!$K$12:$K$5000,$C40))*-1</f>
        <v>0</v>
      </c>
      <c r="FU40" s="101">
        <f>(SUMIFS(Caixa!$N$12:$N$5134,Caixa!$B$12:$B$5134,FU$12,Caixa!$L$12:$L$5134,$C40)+SUMIFS(Banco!$M$12:$M$5000,Banco!$B$12:$B$5000,FU$12,Banco!$K$12:$K$5000,$C40))*-1</f>
        <v>0</v>
      </c>
      <c r="FV40" s="101">
        <f>(SUMIFS(Caixa!$N$12:$N$5134,Caixa!$B$12:$B$5134,FV$12,Caixa!$L$12:$L$5134,$C40)+SUMIFS(Banco!$M$12:$M$5000,Banco!$B$12:$B$5000,FV$12,Banco!$K$12:$K$5000,$C40))*-1</f>
        <v>0</v>
      </c>
      <c r="FW40" s="101">
        <f>(SUMIFS(Caixa!$N$12:$N$5134,Caixa!$B$12:$B$5134,FW$12,Caixa!$L$12:$L$5134,$C40)+SUMIFS(Banco!$M$12:$M$5000,Banco!$B$12:$B$5000,FW$12,Banco!$K$12:$K$5000,$C40))*-1</f>
        <v>0</v>
      </c>
      <c r="FX40" s="101">
        <f>(SUMIFS(Caixa!$N$12:$N$5134,Caixa!$B$12:$B$5134,FX$12,Caixa!$L$12:$L$5134,$C40)+SUMIFS(Banco!$M$12:$M$5000,Banco!$B$12:$B$5000,FX$12,Banco!$K$12:$K$5000,$C40))*-1</f>
        <v>0</v>
      </c>
      <c r="FY40" s="101">
        <f>(SUMIFS(Caixa!$N$12:$N$5134,Caixa!$B$12:$B$5134,FY$12,Caixa!$L$12:$L$5134,$C40)+SUMIFS(Banco!$M$12:$M$5000,Banco!$B$12:$B$5000,FY$12,Banco!$K$12:$K$5000,$C40))*-1</f>
        <v>0</v>
      </c>
      <c r="FZ40" s="101">
        <f>(SUMIFS(Caixa!$N$12:$N$5134,Caixa!$B$12:$B$5134,FZ$12,Caixa!$L$12:$L$5134,$C40)+SUMIFS(Banco!$M$12:$M$5000,Banco!$B$12:$B$5000,FZ$12,Banco!$K$12:$K$5000,$C40))*-1</f>
        <v>0</v>
      </c>
      <c r="GA40" s="101">
        <f>(SUMIFS(Caixa!$N$12:$N$5134,Caixa!$B$12:$B$5134,GA$12,Caixa!$L$12:$L$5134,$C40)+SUMIFS(Banco!$M$12:$M$5000,Banco!$B$12:$B$5000,GA$12,Banco!$K$12:$K$5000,$C40))*-1</f>
        <v>0</v>
      </c>
      <c r="GB40" s="101">
        <f>(SUMIFS(Caixa!$N$12:$N$5134,Caixa!$B$12:$B$5134,GB$12,Caixa!$L$12:$L$5134,$C40)+SUMIFS(Banco!$M$12:$M$5000,Banco!$B$12:$B$5000,GB$12,Banco!$K$12:$K$5000,$C40))*-1</f>
        <v>0</v>
      </c>
      <c r="GC40" s="101">
        <f>(SUMIFS(Caixa!$N$12:$N$5134,Caixa!$B$12:$B$5134,GC$12,Caixa!$L$12:$L$5134,$C40)+SUMIFS(Banco!$M$12:$M$5000,Banco!$B$12:$B$5000,GC$12,Banco!$K$12:$K$5000,$C40))*-1</f>
        <v>0</v>
      </c>
      <c r="GD40" s="101">
        <f>(SUMIFS(Caixa!$N$12:$N$5134,Caixa!$B$12:$B$5134,GD$12,Caixa!$L$12:$L$5134,$C40)+SUMIFS(Banco!$M$12:$M$5000,Banco!$B$12:$B$5000,GD$12,Banco!$K$12:$K$5000,$C40))*-1</f>
        <v>0</v>
      </c>
      <c r="GE40" s="101">
        <f>(SUMIFS(Caixa!$N$12:$N$5134,Caixa!$B$12:$B$5134,GE$12,Caixa!$L$12:$L$5134,$C40)+SUMIFS(Banco!$M$12:$M$5000,Banco!$B$12:$B$5000,GE$12,Banco!$K$12:$K$5000,$C40))*-1</f>
        <v>0</v>
      </c>
      <c r="GF40" s="101">
        <f>(SUMIFS(Caixa!$N$12:$N$5134,Caixa!$B$12:$B$5134,GF$12,Caixa!$L$12:$L$5134,$C40)+SUMIFS(Banco!$M$12:$M$5000,Banco!$B$12:$B$5000,GF$12,Banco!$K$12:$K$5000,$C40))*-1</f>
        <v>0</v>
      </c>
      <c r="GG40" s="101">
        <f>(SUMIFS(Caixa!$N$12:$N$5134,Caixa!$B$12:$B$5134,GG$12,Caixa!$L$12:$L$5134,$C40)+SUMIFS(Banco!$M$12:$M$5000,Banco!$B$12:$B$5000,GG$12,Banco!$K$12:$K$5000,$C40))*-1</f>
        <v>0</v>
      </c>
      <c r="GH40" s="102">
        <f t="shared" si="335"/>
        <v>0</v>
      </c>
      <c r="GI40" s="101">
        <f>(SUMIFS(Caixa!$N$12:$N$5134,Caixa!$B$12:$B$5134,GI$12,Caixa!$L$12:$L$5134,$C40)+SUMIFS(Banco!$M$12:$M$5000,Banco!$B$12:$B$5000,GI$12,Banco!$K$12:$K$5000,$C40))*-1</f>
        <v>0</v>
      </c>
      <c r="GJ40" s="101">
        <f>(SUMIFS(Caixa!$N$12:$N$5134,Caixa!$B$12:$B$5134,GJ$12,Caixa!$L$12:$L$5134,$C40)+SUMIFS(Banco!$M$12:$M$5000,Banco!$B$12:$B$5000,GJ$12,Banco!$K$12:$K$5000,$C40))*-1</f>
        <v>0</v>
      </c>
      <c r="GK40" s="101">
        <f>(SUMIFS(Caixa!$N$12:$N$5134,Caixa!$B$12:$B$5134,GK$12,Caixa!$L$12:$L$5134,$C40)+SUMIFS(Banco!$M$12:$M$5000,Banco!$B$12:$B$5000,GK$12,Banco!$K$12:$K$5000,$C40))*-1</f>
        <v>0</v>
      </c>
      <c r="GL40" s="101">
        <f>(SUMIFS(Caixa!$N$12:$N$5134,Caixa!$B$12:$B$5134,GL$12,Caixa!$L$12:$L$5134,$C40)+SUMIFS(Banco!$M$12:$M$5000,Banco!$B$12:$B$5000,GL$12,Banco!$K$12:$K$5000,$C40))*-1</f>
        <v>0</v>
      </c>
      <c r="GM40" s="101">
        <f>(SUMIFS(Caixa!$N$12:$N$5134,Caixa!$B$12:$B$5134,GM$12,Caixa!$L$12:$L$5134,$C40)+SUMIFS(Banco!$M$12:$M$5000,Banco!$B$12:$B$5000,GM$12,Banco!$K$12:$K$5000,$C40))*-1</f>
        <v>0</v>
      </c>
      <c r="GN40" s="101">
        <f>(SUMIFS(Caixa!$N$12:$N$5134,Caixa!$B$12:$B$5134,GN$12,Caixa!$L$12:$L$5134,$C40)+SUMIFS(Banco!$M$12:$M$5000,Banco!$B$12:$B$5000,GN$12,Banco!$K$12:$K$5000,$C40))*-1</f>
        <v>0</v>
      </c>
      <c r="GO40" s="101">
        <f>(SUMIFS(Caixa!$N$12:$N$5134,Caixa!$B$12:$B$5134,GO$12,Caixa!$L$12:$L$5134,$C40)+SUMIFS(Banco!$M$12:$M$5000,Banco!$B$12:$B$5000,GO$12,Banco!$K$12:$K$5000,$C40))*-1</f>
        <v>0</v>
      </c>
      <c r="GP40" s="101">
        <f>(SUMIFS(Caixa!$N$12:$N$5134,Caixa!$B$12:$B$5134,GP$12,Caixa!$L$12:$L$5134,$C40)+SUMIFS(Banco!$M$12:$M$5000,Banco!$B$12:$B$5000,GP$12,Banco!$K$12:$K$5000,$C40))*-1</f>
        <v>0</v>
      </c>
      <c r="GQ40" s="101">
        <f>(SUMIFS(Caixa!$N$12:$N$5134,Caixa!$B$12:$B$5134,GQ$12,Caixa!$L$12:$L$5134,$C40)+SUMIFS(Banco!$M$12:$M$5000,Banco!$B$12:$B$5000,GQ$12,Banco!$K$12:$K$5000,$C40))*-1</f>
        <v>0</v>
      </c>
      <c r="GR40" s="101">
        <f>(SUMIFS(Caixa!$N$12:$N$5134,Caixa!$B$12:$B$5134,GR$12,Caixa!$L$12:$L$5134,$C40)+SUMIFS(Banco!$M$12:$M$5000,Banco!$B$12:$B$5000,GR$12,Banco!$K$12:$K$5000,$C40))*-1</f>
        <v>0</v>
      </c>
      <c r="GS40" s="101">
        <f>(SUMIFS(Caixa!$N$12:$N$5134,Caixa!$B$12:$B$5134,GS$12,Caixa!$L$12:$L$5134,$C40)+SUMIFS(Banco!$M$12:$M$5000,Banco!$B$12:$B$5000,GS$12,Banco!$K$12:$K$5000,$C40))*-1</f>
        <v>0</v>
      </c>
      <c r="GT40" s="101">
        <f>(SUMIFS(Caixa!$N$12:$N$5134,Caixa!$B$12:$B$5134,GT$12,Caixa!$L$12:$L$5134,$C40)+SUMIFS(Banco!$M$12:$M$5000,Banco!$B$12:$B$5000,GT$12,Banco!$K$12:$K$5000,$C40))*-1</f>
        <v>0</v>
      </c>
      <c r="GU40" s="101">
        <f>(SUMIFS(Caixa!$N$12:$N$5134,Caixa!$B$12:$B$5134,GU$12,Caixa!$L$12:$L$5134,$C40)+SUMIFS(Banco!$M$12:$M$5000,Banco!$B$12:$B$5000,GU$12,Banco!$K$12:$K$5000,$C40))*-1</f>
        <v>0</v>
      </c>
      <c r="GV40" s="101">
        <f>(SUMIFS(Caixa!$N$12:$N$5134,Caixa!$B$12:$B$5134,GV$12,Caixa!$L$12:$L$5134,$C40)+SUMIFS(Banco!$M$12:$M$5000,Banco!$B$12:$B$5000,GV$12,Banco!$K$12:$K$5000,$C40))*-1</f>
        <v>0</v>
      </c>
      <c r="GW40" s="101">
        <f>(SUMIFS(Caixa!$N$12:$N$5134,Caixa!$B$12:$B$5134,GW$12,Caixa!$L$12:$L$5134,$C40)+SUMIFS(Banco!$M$12:$M$5000,Banco!$B$12:$B$5000,GW$12,Banco!$K$12:$K$5000,$C40))*-1</f>
        <v>0</v>
      </c>
      <c r="GX40" s="101">
        <f>(SUMIFS(Caixa!$N$12:$N$5134,Caixa!$B$12:$B$5134,GX$12,Caixa!$L$12:$L$5134,$C40)+SUMIFS(Banco!$M$12:$M$5000,Banco!$B$12:$B$5000,GX$12,Banco!$K$12:$K$5000,$C40))*-1</f>
        <v>0</v>
      </c>
      <c r="GY40" s="101">
        <f>(SUMIFS(Caixa!$N$12:$N$5134,Caixa!$B$12:$B$5134,GY$12,Caixa!$L$12:$L$5134,$C40)+SUMIFS(Banco!$M$12:$M$5000,Banco!$B$12:$B$5000,GY$12,Banco!$K$12:$K$5000,$C40))*-1</f>
        <v>0</v>
      </c>
      <c r="GZ40" s="101">
        <f>(SUMIFS(Caixa!$N$12:$N$5134,Caixa!$B$12:$B$5134,GZ$12,Caixa!$L$12:$L$5134,$C40)+SUMIFS(Banco!$M$12:$M$5000,Banco!$B$12:$B$5000,GZ$12,Banco!$K$12:$K$5000,$C40))*-1</f>
        <v>0</v>
      </c>
      <c r="HA40" s="101">
        <f>(SUMIFS(Caixa!$N$12:$N$5134,Caixa!$B$12:$B$5134,HA$12,Caixa!$L$12:$L$5134,$C40)+SUMIFS(Banco!$M$12:$M$5000,Banco!$B$12:$B$5000,HA$12,Banco!$K$12:$K$5000,$C40))*-1</f>
        <v>0</v>
      </c>
      <c r="HB40" s="101">
        <f>(SUMIFS(Caixa!$N$12:$N$5134,Caixa!$B$12:$B$5134,HB$12,Caixa!$L$12:$L$5134,$C40)+SUMIFS(Banco!$M$12:$M$5000,Banco!$B$12:$B$5000,HB$12,Banco!$K$12:$K$5000,$C40))*-1</f>
        <v>0</v>
      </c>
      <c r="HC40" s="101">
        <f>(SUMIFS(Caixa!$N$12:$N$5134,Caixa!$B$12:$B$5134,HC$12,Caixa!$L$12:$L$5134,$C40)+SUMIFS(Banco!$M$12:$M$5000,Banco!$B$12:$B$5000,HC$12,Banco!$K$12:$K$5000,$C40))*-1</f>
        <v>0</v>
      </c>
      <c r="HD40" s="101">
        <f>(SUMIFS(Caixa!$N$12:$N$5134,Caixa!$B$12:$B$5134,HD$12,Caixa!$L$12:$L$5134,$C40)+SUMIFS(Banco!$M$12:$M$5000,Banco!$B$12:$B$5000,HD$12,Banco!$K$12:$K$5000,$C40))*-1</f>
        <v>0</v>
      </c>
      <c r="HE40" s="101">
        <f>(SUMIFS(Caixa!$N$12:$N$5134,Caixa!$B$12:$B$5134,HE$12,Caixa!$L$12:$L$5134,$C40)+SUMIFS(Banco!$M$12:$M$5000,Banco!$B$12:$B$5000,HE$12,Banco!$K$12:$K$5000,$C40))*-1</f>
        <v>0</v>
      </c>
      <c r="HF40" s="101">
        <f>(SUMIFS(Caixa!$N$12:$N$5134,Caixa!$B$12:$B$5134,HF$12,Caixa!$L$12:$L$5134,$C40)+SUMIFS(Banco!$M$12:$M$5000,Banco!$B$12:$B$5000,HF$12,Banco!$K$12:$K$5000,$C40))*-1</f>
        <v>0</v>
      </c>
      <c r="HG40" s="101">
        <f>(SUMIFS(Caixa!$N$12:$N$5134,Caixa!$B$12:$B$5134,HG$12,Caixa!$L$12:$L$5134,$C40)+SUMIFS(Banco!$M$12:$M$5000,Banco!$B$12:$B$5000,HG$12,Banco!$K$12:$K$5000,$C40))*-1</f>
        <v>0</v>
      </c>
      <c r="HH40" s="101">
        <f>(SUMIFS(Caixa!$N$12:$N$5134,Caixa!$B$12:$B$5134,HH$12,Caixa!$L$12:$L$5134,$C40)+SUMIFS(Banco!$M$12:$M$5000,Banco!$B$12:$B$5000,HH$12,Banco!$K$12:$K$5000,$C40))*-1</f>
        <v>0</v>
      </c>
      <c r="HI40" s="101">
        <f>(SUMIFS(Caixa!$N$12:$N$5134,Caixa!$B$12:$B$5134,HI$12,Caixa!$L$12:$L$5134,$C40)+SUMIFS(Banco!$M$12:$M$5000,Banco!$B$12:$B$5000,HI$12,Banco!$K$12:$K$5000,$C40))*-1</f>
        <v>0</v>
      </c>
      <c r="HJ40" s="101">
        <f>(SUMIFS(Caixa!$N$12:$N$5134,Caixa!$B$12:$B$5134,HJ$12,Caixa!$L$12:$L$5134,$C40)+SUMIFS(Banco!$M$12:$M$5000,Banco!$B$12:$B$5000,HJ$12,Banco!$K$12:$K$5000,$C40))*-1</f>
        <v>0</v>
      </c>
      <c r="HK40" s="101">
        <f>(SUMIFS(Caixa!$N$12:$N$5134,Caixa!$B$12:$B$5134,HK$12,Caixa!$L$12:$L$5134,$C40)+SUMIFS(Banco!$M$12:$M$5000,Banco!$B$12:$B$5000,HK$12,Banco!$K$12:$K$5000,$C40))*-1</f>
        <v>0</v>
      </c>
      <c r="HL40" s="101">
        <f>(SUMIFS(Caixa!$N$12:$N$5134,Caixa!$B$12:$B$5134,HL$12,Caixa!$L$12:$L$5134,$C40)+SUMIFS(Banco!$M$12:$M$5000,Banco!$B$12:$B$5000,HL$12,Banco!$K$12:$K$5000,$C40))*-1</f>
        <v>0</v>
      </c>
      <c r="HM40" s="101">
        <f>(SUMIFS(Caixa!$N$12:$N$5134,Caixa!$B$12:$B$5134,HM$12,Caixa!$L$12:$L$5134,$C40)+SUMIFS(Banco!$M$12:$M$5000,Banco!$B$12:$B$5000,HM$12,Banco!$K$12:$K$5000,$C40))*-1</f>
        <v>0</v>
      </c>
      <c r="HN40" s="102">
        <f t="shared" si="341"/>
        <v>0</v>
      </c>
      <c r="HO40" s="101">
        <f>(SUMIFS(Caixa!$N$12:$N$5134,Caixa!$B$12:$B$5134,HO$12,Caixa!$L$12:$L$5134,$C40)+SUMIFS(Banco!$M$12:$M$5000,Banco!$B$12:$B$5000,HO$12,Banco!$K$12:$K$5000,$C40))*-1</f>
        <v>0</v>
      </c>
      <c r="HP40" s="101">
        <f>(SUMIFS(Caixa!$N$12:$N$5134,Caixa!$B$12:$B$5134,HP$12,Caixa!$L$12:$L$5134,$C40)+SUMIFS(Banco!$M$12:$M$5000,Banco!$B$12:$B$5000,HP$12,Banco!$K$12:$K$5000,$C40))*-1</f>
        <v>0</v>
      </c>
      <c r="HQ40" s="101">
        <f>(SUMIFS(Caixa!$N$12:$N$5134,Caixa!$B$12:$B$5134,HQ$12,Caixa!$L$12:$L$5134,$C40)+SUMIFS(Banco!$M$12:$M$5000,Banco!$B$12:$B$5000,HQ$12,Banco!$K$12:$K$5000,$C40))*-1</f>
        <v>0</v>
      </c>
      <c r="HR40" s="101">
        <f>(SUMIFS(Caixa!$N$12:$N$5134,Caixa!$B$12:$B$5134,HR$12,Caixa!$L$12:$L$5134,$C40)+SUMIFS(Banco!$M$12:$M$5000,Banco!$B$12:$B$5000,HR$12,Banco!$K$12:$K$5000,$C40))*-1</f>
        <v>0</v>
      </c>
      <c r="HS40" s="101">
        <f>(SUMIFS(Caixa!$N$12:$N$5134,Caixa!$B$12:$B$5134,HS$12,Caixa!$L$12:$L$5134,$C40)+SUMIFS(Banco!$M$12:$M$5000,Banco!$B$12:$B$5000,HS$12,Banco!$K$12:$K$5000,$C40))*-1</f>
        <v>0</v>
      </c>
      <c r="HT40" s="101">
        <f>(SUMIFS(Caixa!$N$12:$N$5134,Caixa!$B$12:$B$5134,HT$12,Caixa!$L$12:$L$5134,$C40)+SUMIFS(Banco!$M$12:$M$5000,Banco!$B$12:$B$5000,HT$12,Banco!$K$12:$K$5000,$C40))*-1</f>
        <v>0</v>
      </c>
      <c r="HU40" s="101">
        <f>(SUMIFS(Caixa!$N$12:$N$5134,Caixa!$B$12:$B$5134,HU$12,Caixa!$L$12:$L$5134,$C40)+SUMIFS(Banco!$M$12:$M$5000,Banco!$B$12:$B$5000,HU$12,Banco!$K$12:$K$5000,$C40))*-1</f>
        <v>0</v>
      </c>
      <c r="HV40" s="101">
        <f>(SUMIFS(Caixa!$N$12:$N$5134,Caixa!$B$12:$B$5134,HV$12,Caixa!$L$12:$L$5134,$C40)+SUMIFS(Banco!$M$12:$M$5000,Banco!$B$12:$B$5000,HV$12,Banco!$K$12:$K$5000,$C40))*-1</f>
        <v>0</v>
      </c>
      <c r="HW40" s="101">
        <f>(SUMIFS(Caixa!$N$12:$N$5134,Caixa!$B$12:$B$5134,HW$12,Caixa!$L$12:$L$5134,$C40)+SUMIFS(Banco!$M$12:$M$5000,Banco!$B$12:$B$5000,HW$12,Banco!$K$12:$K$5000,$C40))*-1</f>
        <v>0</v>
      </c>
      <c r="HX40" s="101">
        <f>(SUMIFS(Caixa!$N$12:$N$5134,Caixa!$B$12:$B$5134,HX$12,Caixa!$L$12:$L$5134,$C40)+SUMIFS(Banco!$M$12:$M$5000,Banco!$B$12:$B$5000,HX$12,Banco!$K$12:$K$5000,$C40))*-1</f>
        <v>0</v>
      </c>
      <c r="HY40" s="101">
        <f>(SUMIFS(Caixa!$N$12:$N$5134,Caixa!$B$12:$B$5134,HY$12,Caixa!$L$12:$L$5134,$C40)+SUMIFS(Banco!$M$12:$M$5000,Banco!$B$12:$B$5000,HY$12,Banco!$K$12:$K$5000,$C40))*-1</f>
        <v>0</v>
      </c>
      <c r="HZ40" s="101">
        <f>(SUMIFS(Caixa!$N$12:$N$5134,Caixa!$B$12:$B$5134,HZ$12,Caixa!$L$12:$L$5134,$C40)+SUMIFS(Banco!$M$12:$M$5000,Banco!$B$12:$B$5000,HZ$12,Banco!$K$12:$K$5000,$C40))*-1</f>
        <v>0</v>
      </c>
      <c r="IA40" s="101">
        <f>(SUMIFS(Caixa!$N$12:$N$5134,Caixa!$B$12:$B$5134,IA$12,Caixa!$L$12:$L$5134,$C40)+SUMIFS(Banco!$M$12:$M$5000,Banco!$B$12:$B$5000,IA$12,Banco!$K$12:$K$5000,$C40))*-1</f>
        <v>0</v>
      </c>
      <c r="IB40" s="101">
        <f>(SUMIFS(Caixa!$N$12:$N$5134,Caixa!$B$12:$B$5134,IB$12,Caixa!$L$12:$L$5134,$C40)+SUMIFS(Banco!$M$12:$M$5000,Banco!$B$12:$B$5000,IB$12,Banco!$K$12:$K$5000,$C40))*-1</f>
        <v>0</v>
      </c>
      <c r="IC40" s="101">
        <f>(SUMIFS(Caixa!$N$12:$N$5134,Caixa!$B$12:$B$5134,IC$12,Caixa!$L$12:$L$5134,$C40)+SUMIFS(Banco!$M$12:$M$5000,Banco!$B$12:$B$5000,IC$12,Banco!$K$12:$K$5000,$C40))*-1</f>
        <v>0</v>
      </c>
      <c r="ID40" s="101">
        <f>(SUMIFS(Caixa!$N$12:$N$5134,Caixa!$B$12:$B$5134,ID$12,Caixa!$L$12:$L$5134,$C40)+SUMIFS(Banco!$M$12:$M$5000,Banco!$B$12:$B$5000,ID$12,Banco!$K$12:$K$5000,$C40))*-1</f>
        <v>0</v>
      </c>
      <c r="IE40" s="101">
        <f>(SUMIFS(Caixa!$N$12:$N$5134,Caixa!$B$12:$B$5134,IE$12,Caixa!$L$12:$L$5134,$C40)+SUMIFS(Banco!$M$12:$M$5000,Banco!$B$12:$B$5000,IE$12,Banco!$K$12:$K$5000,$C40))*-1</f>
        <v>0</v>
      </c>
      <c r="IF40" s="101">
        <f>(SUMIFS(Caixa!$N$12:$N$5134,Caixa!$B$12:$B$5134,IF$12,Caixa!$L$12:$L$5134,$C40)+SUMIFS(Banco!$M$12:$M$5000,Banco!$B$12:$B$5000,IF$12,Banco!$K$12:$K$5000,$C40))*-1</f>
        <v>0</v>
      </c>
      <c r="IG40" s="101">
        <f>(SUMIFS(Caixa!$N$12:$N$5134,Caixa!$B$12:$B$5134,IG$12,Caixa!$L$12:$L$5134,$C40)+SUMIFS(Banco!$M$12:$M$5000,Banco!$B$12:$B$5000,IG$12,Banco!$K$12:$K$5000,$C40))*-1</f>
        <v>0</v>
      </c>
      <c r="IH40" s="101">
        <f>(SUMIFS(Caixa!$N$12:$N$5134,Caixa!$B$12:$B$5134,IH$12,Caixa!$L$12:$L$5134,$C40)+SUMIFS(Banco!$M$12:$M$5000,Banco!$B$12:$B$5000,IH$12,Banco!$K$12:$K$5000,$C40))*-1</f>
        <v>0</v>
      </c>
      <c r="II40" s="101">
        <f>(SUMIFS(Caixa!$N$12:$N$5134,Caixa!$B$12:$B$5134,II$12,Caixa!$L$12:$L$5134,$C40)+SUMIFS(Banco!$M$12:$M$5000,Banco!$B$12:$B$5000,II$12,Banco!$K$12:$K$5000,$C40))*-1</f>
        <v>0</v>
      </c>
      <c r="IJ40" s="101">
        <f>(SUMIFS(Caixa!$N$12:$N$5134,Caixa!$B$12:$B$5134,IJ$12,Caixa!$L$12:$L$5134,$C40)+SUMIFS(Banco!$M$12:$M$5000,Banco!$B$12:$B$5000,IJ$12,Banco!$K$12:$K$5000,$C40))*-1</f>
        <v>0</v>
      </c>
      <c r="IK40" s="101">
        <f>(SUMIFS(Caixa!$N$12:$N$5134,Caixa!$B$12:$B$5134,IK$12,Caixa!$L$12:$L$5134,$C40)+SUMIFS(Banco!$M$12:$M$5000,Banco!$B$12:$B$5000,IK$12,Banco!$K$12:$K$5000,$C40))*-1</f>
        <v>0</v>
      </c>
      <c r="IL40" s="101">
        <f>(SUMIFS(Caixa!$N$12:$N$5134,Caixa!$B$12:$B$5134,IL$12,Caixa!$L$12:$L$5134,$C40)+SUMIFS(Banco!$M$12:$M$5000,Banco!$B$12:$B$5000,IL$12,Banco!$K$12:$K$5000,$C40))*-1</f>
        <v>0</v>
      </c>
      <c r="IM40" s="101">
        <f>(SUMIFS(Caixa!$N$12:$N$5134,Caixa!$B$12:$B$5134,IM$12,Caixa!$L$12:$L$5134,$C40)+SUMIFS(Banco!$M$12:$M$5000,Banco!$B$12:$B$5000,IM$12,Banco!$K$12:$K$5000,$C40))*-1</f>
        <v>0</v>
      </c>
      <c r="IN40" s="101">
        <f>(SUMIFS(Caixa!$N$12:$N$5134,Caixa!$B$12:$B$5134,IN$12,Caixa!$L$12:$L$5134,$C40)+SUMIFS(Banco!$M$12:$M$5000,Banco!$B$12:$B$5000,IN$12,Banco!$K$12:$K$5000,$C40))*-1</f>
        <v>0</v>
      </c>
      <c r="IO40" s="101">
        <f>(SUMIFS(Caixa!$N$12:$N$5134,Caixa!$B$12:$B$5134,IO$12,Caixa!$L$12:$L$5134,$C40)+SUMIFS(Banco!$M$12:$M$5000,Banco!$B$12:$B$5000,IO$12,Banco!$K$12:$K$5000,$C40))*-1</f>
        <v>0</v>
      </c>
      <c r="IP40" s="101">
        <f>(SUMIFS(Caixa!$N$12:$N$5134,Caixa!$B$12:$B$5134,IP$12,Caixa!$L$12:$L$5134,$C40)+SUMIFS(Banco!$M$12:$M$5000,Banco!$B$12:$B$5000,IP$12,Banco!$K$12:$K$5000,$C40))*-1</f>
        <v>0</v>
      </c>
      <c r="IQ40" s="101">
        <f>(SUMIFS(Caixa!$N$12:$N$5134,Caixa!$B$12:$B$5134,IQ$12,Caixa!$L$12:$L$5134,$C40)+SUMIFS(Banco!$M$12:$M$5000,Banco!$B$12:$B$5000,IQ$12,Banco!$K$12:$K$5000,$C40))*-1</f>
        <v>0</v>
      </c>
      <c r="IR40" s="101">
        <f>(SUMIFS(Caixa!$N$12:$N$5134,Caixa!$B$12:$B$5134,IR$12,Caixa!$L$12:$L$5134,$C40)+SUMIFS(Banco!$M$12:$M$5000,Banco!$B$12:$B$5000,IR$12,Banco!$K$12:$K$5000,$C40))*-1</f>
        <v>0</v>
      </c>
      <c r="IS40" s="101">
        <f>(SUMIFS(Caixa!$N$12:$N$5134,Caixa!$B$12:$B$5134,IS$12,Caixa!$L$12:$L$5134,$C40)+SUMIFS(Banco!$M$12:$M$5000,Banco!$B$12:$B$5000,IS$12,Banco!$K$12:$K$5000,$C40))*-1</f>
        <v>0</v>
      </c>
      <c r="IT40" s="102">
        <f t="shared" si="342"/>
        <v>0</v>
      </c>
      <c r="IU40" s="101">
        <f>(SUMIFS(Caixa!$N$12:$N$5134,Caixa!$B$12:$B$5134,IU$12,Caixa!$L$12:$L$5134,$C40)+SUMIFS(Banco!$M$12:$M$5000,Banco!$B$12:$B$5000,IU$12,Banco!$K$12:$K$5000,$C40))*-1</f>
        <v>0</v>
      </c>
      <c r="IV40" s="101">
        <f>(SUMIFS(Caixa!$N$12:$N$5134,Caixa!$B$12:$B$5134,IV$12,Caixa!$L$12:$L$5134,$C40)+SUMIFS(Banco!$M$12:$M$5000,Banco!$B$12:$B$5000,IV$12,Banco!$K$12:$K$5000,$C40))*-1</f>
        <v>0</v>
      </c>
      <c r="IW40" s="101">
        <f>(SUMIFS(Caixa!$N$12:$N$5134,Caixa!$B$12:$B$5134,IW$12,Caixa!$L$12:$L$5134,$C40)+SUMIFS(Banco!$M$12:$M$5000,Banco!$B$12:$B$5000,IW$12,Banco!$K$12:$K$5000,$C40))*-1</f>
        <v>0</v>
      </c>
      <c r="IX40" s="101">
        <f>(SUMIFS(Caixa!$N$12:$N$5134,Caixa!$B$12:$B$5134,IX$12,Caixa!$L$12:$L$5134,$C40)+SUMIFS(Banco!$M$12:$M$5000,Banco!$B$12:$B$5000,IX$12,Banco!$K$12:$K$5000,$C40))*-1</f>
        <v>0</v>
      </c>
      <c r="IY40" s="101">
        <f>(SUMIFS(Caixa!$N$12:$N$5134,Caixa!$B$12:$B$5134,IY$12,Caixa!$L$12:$L$5134,$C40)+SUMIFS(Banco!$M$12:$M$5000,Banco!$B$12:$B$5000,IY$12,Banco!$K$12:$K$5000,$C40))*-1</f>
        <v>0</v>
      </c>
      <c r="IZ40" s="101">
        <f>(SUMIFS(Caixa!$N$12:$N$5134,Caixa!$B$12:$B$5134,IZ$12,Caixa!$L$12:$L$5134,$C40)+SUMIFS(Banco!$M$12:$M$5000,Banco!$B$12:$B$5000,IZ$12,Banco!$K$12:$K$5000,$C40))*-1</f>
        <v>0</v>
      </c>
      <c r="JA40" s="101">
        <f>(SUMIFS(Caixa!$N$12:$N$5134,Caixa!$B$12:$B$5134,JA$12,Caixa!$L$12:$L$5134,$C40)+SUMIFS(Banco!$M$12:$M$5000,Banco!$B$12:$B$5000,JA$12,Banco!$K$12:$K$5000,$C40))*-1</f>
        <v>0</v>
      </c>
      <c r="JB40" s="101">
        <f>(SUMIFS(Caixa!$N$12:$N$5134,Caixa!$B$12:$B$5134,JB$12,Caixa!$L$12:$L$5134,$C40)+SUMIFS(Banco!$M$12:$M$5000,Banco!$B$12:$B$5000,JB$12,Banco!$K$12:$K$5000,$C40))*-1</f>
        <v>0</v>
      </c>
      <c r="JC40" s="101">
        <f>(SUMIFS(Caixa!$N$12:$N$5134,Caixa!$B$12:$B$5134,JC$12,Caixa!$L$12:$L$5134,$C40)+SUMIFS(Banco!$M$12:$M$5000,Banco!$B$12:$B$5000,JC$12,Banco!$K$12:$K$5000,$C40))*-1</f>
        <v>0</v>
      </c>
      <c r="JD40" s="101">
        <f>(SUMIFS(Caixa!$N$12:$N$5134,Caixa!$B$12:$B$5134,JD$12,Caixa!$L$12:$L$5134,$C40)+SUMIFS(Banco!$M$12:$M$5000,Banco!$B$12:$B$5000,JD$12,Banco!$K$12:$K$5000,$C40))*-1</f>
        <v>0</v>
      </c>
      <c r="JE40" s="101">
        <f>(SUMIFS(Caixa!$N$12:$N$5134,Caixa!$B$12:$B$5134,JE$12,Caixa!$L$12:$L$5134,$C40)+SUMIFS(Banco!$M$12:$M$5000,Banco!$B$12:$B$5000,JE$12,Banco!$K$12:$K$5000,$C40))*-1</f>
        <v>0</v>
      </c>
      <c r="JF40" s="101">
        <f>(SUMIFS(Caixa!$N$12:$N$5134,Caixa!$B$12:$B$5134,JF$12,Caixa!$L$12:$L$5134,$C40)+SUMIFS(Banco!$M$12:$M$5000,Banco!$B$12:$B$5000,JF$12,Banco!$K$12:$K$5000,$C40))*-1</f>
        <v>0</v>
      </c>
      <c r="JG40" s="101">
        <f>(SUMIFS(Caixa!$N$12:$N$5134,Caixa!$B$12:$B$5134,JG$12,Caixa!$L$12:$L$5134,$C40)+SUMIFS(Banco!$M$12:$M$5000,Banco!$B$12:$B$5000,JG$12,Banco!$K$12:$K$5000,$C40))*-1</f>
        <v>0</v>
      </c>
      <c r="JH40" s="101">
        <f>(SUMIFS(Caixa!$N$12:$N$5134,Caixa!$B$12:$B$5134,JH$12,Caixa!$L$12:$L$5134,$C40)+SUMIFS(Banco!$M$12:$M$5000,Banco!$B$12:$B$5000,JH$12,Banco!$K$12:$K$5000,$C40))*-1</f>
        <v>0</v>
      </c>
      <c r="JI40" s="101">
        <f>(SUMIFS(Caixa!$N$12:$N$5134,Caixa!$B$12:$B$5134,JI$12,Caixa!$L$12:$L$5134,$C40)+SUMIFS(Banco!$M$12:$M$5000,Banco!$B$12:$B$5000,JI$12,Banco!$K$12:$K$5000,$C40))*-1</f>
        <v>0</v>
      </c>
      <c r="JJ40" s="101">
        <f>(SUMIFS(Caixa!$N$12:$N$5134,Caixa!$B$12:$B$5134,JJ$12,Caixa!$L$12:$L$5134,$C40)+SUMIFS(Banco!$M$12:$M$5000,Banco!$B$12:$B$5000,JJ$12,Banco!$K$12:$K$5000,$C40))*-1</f>
        <v>0</v>
      </c>
      <c r="JK40" s="101">
        <f>(SUMIFS(Caixa!$N$12:$N$5134,Caixa!$B$12:$B$5134,JK$12,Caixa!$L$12:$L$5134,$C40)+SUMIFS(Banco!$M$12:$M$5000,Banco!$B$12:$B$5000,JK$12,Banco!$K$12:$K$5000,$C40))*-1</f>
        <v>0</v>
      </c>
      <c r="JL40" s="101">
        <f>(SUMIFS(Caixa!$N$12:$N$5134,Caixa!$B$12:$B$5134,JL$12,Caixa!$L$12:$L$5134,$C40)+SUMIFS(Banco!$M$12:$M$5000,Banco!$B$12:$B$5000,JL$12,Banco!$K$12:$K$5000,$C40))*-1</f>
        <v>0</v>
      </c>
      <c r="JM40" s="101">
        <f>(SUMIFS(Caixa!$N$12:$N$5134,Caixa!$B$12:$B$5134,JM$12,Caixa!$L$12:$L$5134,$C40)+SUMIFS(Banco!$M$12:$M$5000,Banco!$B$12:$B$5000,JM$12,Banco!$K$12:$K$5000,$C40))*-1</f>
        <v>0</v>
      </c>
      <c r="JN40" s="101">
        <f>(SUMIFS(Caixa!$N$12:$N$5134,Caixa!$B$12:$B$5134,JN$12,Caixa!$L$12:$L$5134,$C40)+SUMIFS(Banco!$M$12:$M$5000,Banco!$B$12:$B$5000,JN$12,Banco!$K$12:$K$5000,$C40))*-1</f>
        <v>0</v>
      </c>
      <c r="JO40" s="101">
        <f>(SUMIFS(Caixa!$N$12:$N$5134,Caixa!$B$12:$B$5134,JO$12,Caixa!$L$12:$L$5134,$C40)+SUMIFS(Banco!$M$12:$M$5000,Banco!$B$12:$B$5000,JO$12,Banco!$K$12:$K$5000,$C40))*-1</f>
        <v>0</v>
      </c>
      <c r="JP40" s="101">
        <f>(SUMIFS(Caixa!$N$12:$N$5134,Caixa!$B$12:$B$5134,JP$12,Caixa!$L$12:$L$5134,$C40)+SUMIFS(Banco!$M$12:$M$5000,Banco!$B$12:$B$5000,JP$12,Banco!$K$12:$K$5000,$C40))*-1</f>
        <v>0</v>
      </c>
      <c r="JQ40" s="101">
        <f>(SUMIFS(Caixa!$N$12:$N$5134,Caixa!$B$12:$B$5134,JQ$12,Caixa!$L$12:$L$5134,$C40)+SUMIFS(Banco!$M$12:$M$5000,Banco!$B$12:$B$5000,JQ$12,Banco!$K$12:$K$5000,$C40))*-1</f>
        <v>0</v>
      </c>
      <c r="JR40" s="101">
        <f>(SUMIFS(Caixa!$N$12:$N$5134,Caixa!$B$12:$B$5134,JR$12,Caixa!$L$12:$L$5134,$C40)+SUMIFS(Banco!$M$12:$M$5000,Banco!$B$12:$B$5000,JR$12,Banco!$K$12:$K$5000,$C40))*-1</f>
        <v>0</v>
      </c>
      <c r="JS40" s="101">
        <f>(SUMIFS(Caixa!$N$12:$N$5134,Caixa!$B$12:$B$5134,JS$12,Caixa!$L$12:$L$5134,$C40)+SUMIFS(Banco!$M$12:$M$5000,Banco!$B$12:$B$5000,JS$12,Banco!$K$12:$K$5000,$C40))*-1</f>
        <v>0</v>
      </c>
      <c r="JT40" s="101">
        <f>(SUMIFS(Caixa!$N$12:$N$5134,Caixa!$B$12:$B$5134,JT$12,Caixa!$L$12:$L$5134,$C40)+SUMIFS(Banco!$M$12:$M$5000,Banco!$B$12:$B$5000,JT$12,Banco!$K$12:$K$5000,$C40))*-1</f>
        <v>0</v>
      </c>
      <c r="JU40" s="101">
        <f>(SUMIFS(Caixa!$N$12:$N$5134,Caixa!$B$12:$B$5134,JU$12,Caixa!$L$12:$L$5134,$C40)+SUMIFS(Banco!$M$12:$M$5000,Banco!$B$12:$B$5000,JU$12,Banco!$K$12:$K$5000,$C40))*-1</f>
        <v>0</v>
      </c>
      <c r="JV40" s="101">
        <f>(SUMIFS(Caixa!$N$12:$N$5134,Caixa!$B$12:$B$5134,JV$12,Caixa!$L$12:$L$5134,$C40)+SUMIFS(Banco!$M$12:$M$5000,Banco!$B$12:$B$5000,JV$12,Banco!$K$12:$K$5000,$C40))*-1</f>
        <v>0</v>
      </c>
      <c r="JW40" s="101">
        <f>(SUMIFS(Caixa!$N$12:$N$5134,Caixa!$B$12:$B$5134,JW$12,Caixa!$L$12:$L$5134,$C40)+SUMIFS(Banco!$M$12:$M$5000,Banco!$B$12:$B$5000,JW$12,Banco!$K$12:$K$5000,$C40))*-1</f>
        <v>0</v>
      </c>
      <c r="JX40" s="101">
        <f>(SUMIFS(Caixa!$N$12:$N$5134,Caixa!$B$12:$B$5134,JX$12,Caixa!$L$12:$L$5134,$C40)+SUMIFS(Banco!$M$12:$M$5000,Banco!$B$12:$B$5000,JX$12,Banco!$K$12:$K$5000,$C40))*-1</f>
        <v>0</v>
      </c>
      <c r="JY40" s="102">
        <f t="shared" si="336"/>
        <v>0</v>
      </c>
      <c r="JZ40" s="101">
        <f>(SUMIFS(Caixa!$N$12:$N$5134,Caixa!$B$12:$B$5134,JZ$12,Caixa!$L$12:$L$5134,$C40)+SUMIFS(Banco!$M$12:$M$5000,Banco!$B$12:$B$5000,JZ$12,Banco!$K$12:$K$5000,$C40))*-1</f>
        <v>0</v>
      </c>
      <c r="KA40" s="101">
        <f>(SUMIFS(Caixa!$N$12:$N$5134,Caixa!$B$12:$B$5134,KA$12,Caixa!$L$12:$L$5134,$C40)+SUMIFS(Banco!$M$12:$M$5000,Banco!$B$12:$B$5000,KA$12,Banco!$K$12:$K$5000,$C40))*-1</f>
        <v>0</v>
      </c>
      <c r="KB40" s="101">
        <f>(SUMIFS(Caixa!$N$12:$N$5134,Caixa!$B$12:$B$5134,KB$12,Caixa!$L$12:$L$5134,$C40)+SUMIFS(Banco!$M$12:$M$5000,Banco!$B$12:$B$5000,KB$12,Banco!$K$12:$K$5000,$C40))*-1</f>
        <v>0</v>
      </c>
      <c r="KC40" s="101">
        <f>(SUMIFS(Caixa!$N$12:$N$5134,Caixa!$B$12:$B$5134,KC$12,Caixa!$L$12:$L$5134,$C40)+SUMIFS(Banco!$M$12:$M$5000,Banco!$B$12:$B$5000,KC$12,Banco!$K$12:$K$5000,$C40))*-1</f>
        <v>0</v>
      </c>
      <c r="KD40" s="101">
        <f>(SUMIFS(Caixa!$N$12:$N$5134,Caixa!$B$12:$B$5134,KD$12,Caixa!$L$12:$L$5134,$C40)+SUMIFS(Banco!$M$12:$M$5000,Banco!$B$12:$B$5000,KD$12,Banco!$K$12:$K$5000,$C40))*-1</f>
        <v>0</v>
      </c>
      <c r="KE40" s="101">
        <f>(SUMIFS(Caixa!$N$12:$N$5134,Caixa!$B$12:$B$5134,KE$12,Caixa!$L$12:$L$5134,$C40)+SUMIFS(Banco!$M$12:$M$5000,Banco!$B$12:$B$5000,KE$12,Banco!$K$12:$K$5000,$C40))*-1</f>
        <v>0</v>
      </c>
      <c r="KF40" s="101">
        <f>(SUMIFS(Caixa!$N$12:$N$5134,Caixa!$B$12:$B$5134,KF$12,Caixa!$L$12:$L$5134,$C40)+SUMIFS(Banco!$M$12:$M$5000,Banco!$B$12:$B$5000,KF$12,Banco!$K$12:$K$5000,$C40))*-1</f>
        <v>0</v>
      </c>
      <c r="KG40" s="101">
        <f>(SUMIFS(Caixa!$N$12:$N$5134,Caixa!$B$12:$B$5134,KG$12,Caixa!$L$12:$L$5134,$C40)+SUMIFS(Banco!$M$12:$M$5000,Banco!$B$12:$B$5000,KG$12,Banco!$K$12:$K$5000,$C40))*-1</f>
        <v>0</v>
      </c>
      <c r="KH40" s="101">
        <f>(SUMIFS(Caixa!$N$12:$N$5134,Caixa!$B$12:$B$5134,KH$12,Caixa!$L$12:$L$5134,$C40)+SUMIFS(Banco!$M$12:$M$5000,Banco!$B$12:$B$5000,KH$12,Banco!$K$12:$K$5000,$C40))*-1</f>
        <v>0</v>
      </c>
      <c r="KI40" s="101">
        <f>(SUMIFS(Caixa!$N$12:$N$5134,Caixa!$B$12:$B$5134,KI$12,Caixa!$L$12:$L$5134,$C40)+SUMIFS(Banco!$M$12:$M$5000,Banco!$B$12:$B$5000,KI$12,Banco!$K$12:$K$5000,$C40))*-1</f>
        <v>0</v>
      </c>
      <c r="KJ40" s="101">
        <f>(SUMIFS(Caixa!$N$12:$N$5134,Caixa!$B$12:$B$5134,KJ$12,Caixa!$L$12:$L$5134,$C40)+SUMIFS(Banco!$M$12:$M$5000,Banco!$B$12:$B$5000,KJ$12,Banco!$K$12:$K$5000,$C40))*-1</f>
        <v>0</v>
      </c>
      <c r="KK40" s="101">
        <f>(SUMIFS(Caixa!$N$12:$N$5134,Caixa!$B$12:$B$5134,KK$12,Caixa!$L$12:$L$5134,$C40)+SUMIFS(Banco!$M$12:$M$5000,Banco!$B$12:$B$5000,KK$12,Banco!$K$12:$K$5000,$C40))*-1</f>
        <v>0</v>
      </c>
      <c r="KL40" s="101">
        <f>(SUMIFS(Caixa!$N$12:$N$5134,Caixa!$B$12:$B$5134,KL$12,Caixa!$L$12:$L$5134,$C40)+SUMIFS(Banco!$M$12:$M$5000,Banco!$B$12:$B$5000,KL$12,Banco!$K$12:$K$5000,$C40))*-1</f>
        <v>0</v>
      </c>
      <c r="KM40" s="101">
        <f>(SUMIFS(Caixa!$N$12:$N$5134,Caixa!$B$12:$B$5134,KM$12,Caixa!$L$12:$L$5134,$C40)+SUMIFS(Banco!$M$12:$M$5000,Banco!$B$12:$B$5000,KM$12,Banco!$K$12:$K$5000,$C40))*-1</f>
        <v>0</v>
      </c>
      <c r="KN40" s="101">
        <f>(SUMIFS(Caixa!$N$12:$N$5134,Caixa!$B$12:$B$5134,KN$12,Caixa!$L$12:$L$5134,$C40)+SUMIFS(Banco!$M$12:$M$5000,Banco!$B$12:$B$5000,KN$12,Banco!$K$12:$K$5000,$C40))*-1</f>
        <v>0</v>
      </c>
      <c r="KO40" s="101">
        <f>(SUMIFS(Caixa!$N$12:$N$5134,Caixa!$B$12:$B$5134,KO$12,Caixa!$L$12:$L$5134,$C40)+SUMIFS(Banco!$M$12:$M$5000,Banco!$B$12:$B$5000,KO$12,Banco!$K$12:$K$5000,$C40))*-1</f>
        <v>0</v>
      </c>
      <c r="KP40" s="101">
        <f>(SUMIFS(Caixa!$N$12:$N$5134,Caixa!$B$12:$B$5134,KP$12,Caixa!$L$12:$L$5134,$C40)+SUMIFS(Banco!$M$12:$M$5000,Banco!$B$12:$B$5000,KP$12,Banco!$K$12:$K$5000,$C40))*-1</f>
        <v>0</v>
      </c>
      <c r="KQ40" s="101">
        <f>(SUMIFS(Caixa!$N$12:$N$5134,Caixa!$B$12:$B$5134,KQ$12,Caixa!$L$12:$L$5134,$C40)+SUMIFS(Banco!$M$12:$M$5000,Banco!$B$12:$B$5000,KQ$12,Banco!$K$12:$K$5000,$C40))*-1</f>
        <v>0</v>
      </c>
      <c r="KR40" s="101">
        <f>(SUMIFS(Caixa!$N$12:$N$5134,Caixa!$B$12:$B$5134,KR$12,Caixa!$L$12:$L$5134,$C40)+SUMIFS(Banco!$M$12:$M$5000,Banco!$B$12:$B$5000,KR$12,Banco!$K$12:$K$5000,$C40))*-1</f>
        <v>0</v>
      </c>
      <c r="KS40" s="101">
        <f>(SUMIFS(Caixa!$N$12:$N$5134,Caixa!$B$12:$B$5134,KS$12,Caixa!$L$12:$L$5134,$C40)+SUMIFS(Banco!$M$12:$M$5000,Banco!$B$12:$B$5000,KS$12,Banco!$K$12:$K$5000,$C40))*-1</f>
        <v>0</v>
      </c>
      <c r="KT40" s="101">
        <f>(SUMIFS(Caixa!$N$12:$N$5134,Caixa!$B$12:$B$5134,KT$12,Caixa!$L$12:$L$5134,$C40)+SUMIFS(Banco!$M$12:$M$5000,Banco!$B$12:$B$5000,KT$12,Banco!$K$12:$K$5000,$C40))*-1</f>
        <v>0</v>
      </c>
      <c r="KU40" s="101">
        <f>(SUMIFS(Caixa!$N$12:$N$5134,Caixa!$B$12:$B$5134,KU$12,Caixa!$L$12:$L$5134,$C40)+SUMIFS(Banco!$M$12:$M$5000,Banco!$B$12:$B$5000,KU$12,Banco!$K$12:$K$5000,$C40))*-1</f>
        <v>0</v>
      </c>
      <c r="KV40" s="101">
        <f>(SUMIFS(Caixa!$N$12:$N$5134,Caixa!$B$12:$B$5134,KV$12,Caixa!$L$12:$L$5134,$C40)+SUMIFS(Banco!$M$12:$M$5000,Banco!$B$12:$B$5000,KV$12,Banco!$K$12:$K$5000,$C40))*-1</f>
        <v>0</v>
      </c>
      <c r="KW40" s="101">
        <f>(SUMIFS(Caixa!$N$12:$N$5134,Caixa!$B$12:$B$5134,KW$12,Caixa!$L$12:$L$5134,$C40)+SUMIFS(Banco!$M$12:$M$5000,Banco!$B$12:$B$5000,KW$12,Banco!$K$12:$K$5000,$C40))*-1</f>
        <v>0</v>
      </c>
      <c r="KX40" s="101">
        <f>(SUMIFS(Caixa!$N$12:$N$5134,Caixa!$B$12:$B$5134,KX$12,Caixa!$L$12:$L$5134,$C40)+SUMIFS(Banco!$M$12:$M$5000,Banco!$B$12:$B$5000,KX$12,Banco!$K$12:$K$5000,$C40))*-1</f>
        <v>0</v>
      </c>
      <c r="KY40" s="101">
        <f>(SUMIFS(Caixa!$N$12:$N$5134,Caixa!$B$12:$B$5134,KY$12,Caixa!$L$12:$L$5134,$C40)+SUMIFS(Banco!$M$12:$M$5000,Banco!$B$12:$B$5000,KY$12,Banco!$K$12:$K$5000,$C40))*-1</f>
        <v>0</v>
      </c>
      <c r="KZ40" s="101">
        <f>(SUMIFS(Caixa!$N$12:$N$5134,Caixa!$B$12:$B$5134,KZ$12,Caixa!$L$12:$L$5134,$C40)+SUMIFS(Banco!$M$12:$M$5000,Banco!$B$12:$B$5000,KZ$12,Banco!$K$12:$K$5000,$C40))*-1</f>
        <v>0</v>
      </c>
      <c r="LA40" s="101">
        <f>(SUMIFS(Caixa!$N$12:$N$5134,Caixa!$B$12:$B$5134,LA$12,Caixa!$L$12:$L$5134,$C40)+SUMIFS(Banco!$M$12:$M$5000,Banco!$B$12:$B$5000,LA$12,Banco!$K$12:$K$5000,$C40))*-1</f>
        <v>0</v>
      </c>
      <c r="LB40" s="101">
        <f>(SUMIFS(Caixa!$N$12:$N$5134,Caixa!$B$12:$B$5134,LB$12,Caixa!$L$12:$L$5134,$C40)+SUMIFS(Banco!$M$12:$M$5000,Banco!$B$12:$B$5000,LB$12,Banco!$K$12:$K$5000,$C40))*-1</f>
        <v>0</v>
      </c>
      <c r="LC40" s="101">
        <f>(SUMIFS(Caixa!$N$12:$N$5134,Caixa!$B$12:$B$5134,LC$12,Caixa!$L$12:$L$5134,$C40)+SUMIFS(Banco!$M$12:$M$5000,Banco!$B$12:$B$5000,LC$12,Banco!$K$12:$K$5000,$C40))*-1</f>
        <v>0</v>
      </c>
      <c r="LD40" s="101">
        <f>(SUMIFS(Caixa!$N$12:$N$5134,Caixa!$B$12:$B$5134,LD$12,Caixa!$L$12:$L$5134,$C40)+SUMIFS(Banco!$M$12:$M$5000,Banco!$B$12:$B$5000,LD$12,Banco!$K$12:$K$5000,$C40))*-1</f>
        <v>0</v>
      </c>
      <c r="LE40" s="102">
        <f t="shared" si="343"/>
        <v>0</v>
      </c>
      <c r="LF40" s="101">
        <f>(SUMIFS(Caixa!$N$12:$N$5134,Caixa!$B$12:$B$5134,LF$12,Caixa!$L$12:$L$5134,$C40)+SUMIFS(Banco!$M$12:$M$5000,Banco!$B$12:$B$5000,LF$12,Banco!$K$12:$K$5000,$C40))*-1</f>
        <v>0</v>
      </c>
      <c r="LG40" s="101">
        <f>(SUMIFS(Caixa!$N$12:$N$5134,Caixa!$B$12:$B$5134,LG$12,Caixa!$L$12:$L$5134,$C40)+SUMIFS(Banco!$M$12:$M$5000,Banco!$B$12:$B$5000,LG$12,Banco!$K$12:$K$5000,$C40))*-1</f>
        <v>0</v>
      </c>
      <c r="LH40" s="101">
        <f>(SUMIFS(Caixa!$N$12:$N$5134,Caixa!$B$12:$B$5134,LH$12,Caixa!$L$12:$L$5134,$C40)+SUMIFS(Banco!$M$12:$M$5000,Banco!$B$12:$B$5000,LH$12,Banco!$K$12:$K$5000,$C40))*-1</f>
        <v>0</v>
      </c>
      <c r="LI40" s="101">
        <f>(SUMIFS(Caixa!$N$12:$N$5134,Caixa!$B$12:$B$5134,LI$12,Caixa!$L$12:$L$5134,$C40)+SUMIFS(Banco!$M$12:$M$5000,Banco!$B$12:$B$5000,LI$12,Banco!$K$12:$K$5000,$C40))*-1</f>
        <v>0</v>
      </c>
      <c r="LJ40" s="101">
        <f>(SUMIFS(Caixa!$N$12:$N$5134,Caixa!$B$12:$B$5134,LJ$12,Caixa!$L$12:$L$5134,$C40)+SUMIFS(Banco!$M$12:$M$5000,Banco!$B$12:$B$5000,LJ$12,Banco!$K$12:$K$5000,$C40))*-1</f>
        <v>0</v>
      </c>
      <c r="LK40" s="101">
        <f>(SUMIFS(Caixa!$N$12:$N$5134,Caixa!$B$12:$B$5134,LK$12,Caixa!$L$12:$L$5134,$C40)+SUMIFS(Banco!$M$12:$M$5000,Banco!$B$12:$B$5000,LK$12,Banco!$K$12:$K$5000,$C40))*-1</f>
        <v>0</v>
      </c>
      <c r="LL40" s="101">
        <f>(SUMIFS(Caixa!$N$12:$N$5134,Caixa!$B$12:$B$5134,LL$12,Caixa!$L$12:$L$5134,$C40)+SUMIFS(Banco!$M$12:$M$5000,Banco!$B$12:$B$5000,LL$12,Banco!$K$12:$K$5000,$C40))*-1</f>
        <v>0</v>
      </c>
      <c r="LM40" s="101">
        <f>(SUMIFS(Caixa!$N$12:$N$5134,Caixa!$B$12:$B$5134,LM$12,Caixa!$L$12:$L$5134,$C40)+SUMIFS(Banco!$M$12:$M$5000,Banco!$B$12:$B$5000,LM$12,Banco!$K$12:$K$5000,$C40))*-1</f>
        <v>0</v>
      </c>
      <c r="LN40" s="101">
        <f>(SUMIFS(Caixa!$N$12:$N$5134,Caixa!$B$12:$B$5134,LN$12,Caixa!$L$12:$L$5134,$C40)+SUMIFS(Banco!$M$12:$M$5000,Banco!$B$12:$B$5000,LN$12,Banco!$K$12:$K$5000,$C40))*-1</f>
        <v>0</v>
      </c>
      <c r="LO40" s="101">
        <f>(SUMIFS(Caixa!$N$12:$N$5134,Caixa!$B$12:$B$5134,LO$12,Caixa!$L$12:$L$5134,$C40)+SUMIFS(Banco!$M$12:$M$5000,Banco!$B$12:$B$5000,LO$12,Banco!$K$12:$K$5000,$C40))*-1</f>
        <v>0</v>
      </c>
      <c r="LP40" s="101">
        <f>(SUMIFS(Caixa!$N$12:$N$5134,Caixa!$B$12:$B$5134,LP$12,Caixa!$L$12:$L$5134,$C40)+SUMIFS(Banco!$M$12:$M$5000,Banco!$B$12:$B$5000,LP$12,Banco!$K$12:$K$5000,$C40))*-1</f>
        <v>0</v>
      </c>
      <c r="LQ40" s="101">
        <f>(SUMIFS(Caixa!$N$12:$N$5134,Caixa!$B$12:$B$5134,LQ$12,Caixa!$L$12:$L$5134,$C40)+SUMIFS(Banco!$M$12:$M$5000,Banco!$B$12:$B$5000,LQ$12,Banco!$K$12:$K$5000,$C40))*-1</f>
        <v>0</v>
      </c>
      <c r="LR40" s="101">
        <f>(SUMIFS(Caixa!$N$12:$N$5134,Caixa!$B$12:$B$5134,LR$12,Caixa!$L$12:$L$5134,$C40)+SUMIFS(Banco!$M$12:$M$5000,Banco!$B$12:$B$5000,LR$12,Banco!$K$12:$K$5000,$C40))*-1</f>
        <v>0</v>
      </c>
      <c r="LS40" s="101">
        <f>(SUMIFS(Caixa!$N$12:$N$5134,Caixa!$B$12:$B$5134,LS$12,Caixa!$L$12:$L$5134,$C40)+SUMIFS(Banco!$M$12:$M$5000,Banco!$B$12:$B$5000,LS$12,Banco!$K$12:$K$5000,$C40))*-1</f>
        <v>0</v>
      </c>
      <c r="LT40" s="101">
        <f>(SUMIFS(Caixa!$N$12:$N$5134,Caixa!$B$12:$B$5134,LT$12,Caixa!$L$12:$L$5134,$C40)+SUMIFS(Banco!$M$12:$M$5000,Banco!$B$12:$B$5000,LT$12,Banco!$K$12:$K$5000,$C40))*-1</f>
        <v>0</v>
      </c>
      <c r="LU40" s="101">
        <f>(SUMIFS(Caixa!$N$12:$N$5134,Caixa!$B$12:$B$5134,LU$12,Caixa!$L$12:$L$5134,$C40)+SUMIFS(Banco!$M$12:$M$5000,Banco!$B$12:$B$5000,LU$12,Banco!$K$12:$K$5000,$C40))*-1</f>
        <v>0</v>
      </c>
      <c r="LV40" s="101">
        <f>(SUMIFS(Caixa!$N$12:$N$5134,Caixa!$B$12:$B$5134,LV$12,Caixa!$L$12:$L$5134,$C40)+SUMIFS(Banco!$M$12:$M$5000,Banco!$B$12:$B$5000,LV$12,Banco!$K$12:$K$5000,$C40))*-1</f>
        <v>0</v>
      </c>
      <c r="LW40" s="101">
        <f>(SUMIFS(Caixa!$N$12:$N$5134,Caixa!$B$12:$B$5134,LW$12,Caixa!$L$12:$L$5134,$C40)+SUMIFS(Banco!$M$12:$M$5000,Banco!$B$12:$B$5000,LW$12,Banco!$K$12:$K$5000,$C40))*-1</f>
        <v>0</v>
      </c>
      <c r="LX40" s="101">
        <f>(SUMIFS(Caixa!$N$12:$N$5134,Caixa!$B$12:$B$5134,LX$12,Caixa!$L$12:$L$5134,$C40)+SUMIFS(Banco!$M$12:$M$5000,Banco!$B$12:$B$5000,LX$12,Banco!$K$12:$K$5000,$C40))*-1</f>
        <v>0</v>
      </c>
      <c r="LY40" s="101">
        <f>(SUMIFS(Caixa!$N$12:$N$5134,Caixa!$B$12:$B$5134,LY$12,Caixa!$L$12:$L$5134,$C40)+SUMIFS(Banco!$M$12:$M$5000,Banco!$B$12:$B$5000,LY$12,Banco!$K$12:$K$5000,$C40))*-1</f>
        <v>0</v>
      </c>
      <c r="LZ40" s="101">
        <f>(SUMIFS(Caixa!$N$12:$N$5134,Caixa!$B$12:$B$5134,LZ$12,Caixa!$L$12:$L$5134,$C40)+SUMIFS(Banco!$M$12:$M$5000,Banco!$B$12:$B$5000,LZ$12,Banco!$K$12:$K$5000,$C40))*-1</f>
        <v>0</v>
      </c>
      <c r="MA40" s="101">
        <f>(SUMIFS(Caixa!$N$12:$N$5134,Caixa!$B$12:$B$5134,MA$12,Caixa!$L$12:$L$5134,$C40)+SUMIFS(Banco!$M$12:$M$5000,Banco!$B$12:$B$5000,MA$12,Banco!$K$12:$K$5000,$C40))*-1</f>
        <v>0</v>
      </c>
      <c r="MB40" s="101">
        <f>(SUMIFS(Caixa!$N$12:$N$5134,Caixa!$B$12:$B$5134,MB$12,Caixa!$L$12:$L$5134,$C40)+SUMIFS(Banco!$M$12:$M$5000,Banco!$B$12:$B$5000,MB$12,Banco!$K$12:$K$5000,$C40))*-1</f>
        <v>0</v>
      </c>
      <c r="MC40" s="101">
        <f>(SUMIFS(Caixa!$N$12:$N$5134,Caixa!$B$12:$B$5134,MC$12,Caixa!$L$12:$L$5134,$C40)+SUMIFS(Banco!$M$12:$M$5000,Banco!$B$12:$B$5000,MC$12,Banco!$K$12:$K$5000,$C40))*-1</f>
        <v>0</v>
      </c>
      <c r="MD40" s="101">
        <f>(SUMIFS(Caixa!$N$12:$N$5134,Caixa!$B$12:$B$5134,MD$12,Caixa!$L$12:$L$5134,$C40)+SUMIFS(Banco!$M$12:$M$5000,Banco!$B$12:$B$5000,MD$12,Banco!$K$12:$K$5000,$C40))*-1</f>
        <v>0</v>
      </c>
      <c r="ME40" s="101">
        <f>(SUMIFS(Caixa!$N$12:$N$5134,Caixa!$B$12:$B$5134,ME$12,Caixa!$L$12:$L$5134,$C40)+SUMIFS(Banco!$M$12:$M$5000,Banco!$B$12:$B$5000,ME$12,Banco!$K$12:$K$5000,$C40))*-1</f>
        <v>0</v>
      </c>
      <c r="MF40" s="101">
        <f>(SUMIFS(Caixa!$N$12:$N$5134,Caixa!$B$12:$B$5134,MF$12,Caixa!$L$12:$L$5134,$C40)+SUMIFS(Banco!$M$12:$M$5000,Banco!$B$12:$B$5000,MF$12,Banco!$K$12:$K$5000,$C40))*-1</f>
        <v>0</v>
      </c>
      <c r="MG40" s="101">
        <f>(SUMIFS(Caixa!$N$12:$N$5134,Caixa!$B$12:$B$5134,MG$12,Caixa!$L$12:$L$5134,$C40)+SUMIFS(Banco!$M$12:$M$5000,Banco!$B$12:$B$5000,MG$12,Banco!$K$12:$K$5000,$C40))*-1</f>
        <v>0</v>
      </c>
      <c r="MH40" s="101">
        <f>(SUMIFS(Caixa!$N$12:$N$5134,Caixa!$B$12:$B$5134,MH$12,Caixa!$L$12:$L$5134,$C40)+SUMIFS(Banco!$M$12:$M$5000,Banco!$B$12:$B$5000,MH$12,Banco!$K$12:$K$5000,$C40))*-1</f>
        <v>0</v>
      </c>
      <c r="MI40" s="101">
        <f>(SUMIFS(Caixa!$N$12:$N$5134,Caixa!$B$12:$B$5134,MI$12,Caixa!$L$12:$L$5134,$C40)+SUMIFS(Banco!$M$12:$M$5000,Banco!$B$12:$B$5000,MI$12,Banco!$K$12:$K$5000,$C40))*-1</f>
        <v>0</v>
      </c>
      <c r="MJ40" s="102">
        <f t="shared" si="337"/>
        <v>0</v>
      </c>
      <c r="MK40" s="101">
        <f>(SUMIFS(Caixa!$N$12:$N$5134,Caixa!$B$12:$B$5134,MK$12,Caixa!$L$12:$L$5134,$C40)+SUMIFS(Banco!$M$12:$M$5000,Banco!$B$12:$B$5000,MK$12,Banco!$K$12:$K$5000,$C40))*-1</f>
        <v>0</v>
      </c>
      <c r="ML40" s="101">
        <f>(SUMIFS(Caixa!$N$12:$N$5134,Caixa!$B$12:$B$5134,ML$12,Caixa!$L$12:$L$5134,$C40)+SUMIFS(Banco!$M$12:$M$5000,Banco!$B$12:$B$5000,ML$12,Banco!$K$12:$K$5000,$C40))*-1</f>
        <v>0</v>
      </c>
      <c r="MM40" s="101">
        <f>(SUMIFS(Caixa!$N$12:$N$5134,Caixa!$B$12:$B$5134,MM$12,Caixa!$L$12:$L$5134,$C40)+SUMIFS(Banco!$M$12:$M$5000,Banco!$B$12:$B$5000,MM$12,Banco!$K$12:$K$5000,$C40))*-1</f>
        <v>0</v>
      </c>
      <c r="MN40" s="101">
        <f>(SUMIFS(Caixa!$N$12:$N$5134,Caixa!$B$12:$B$5134,MN$12,Caixa!$L$12:$L$5134,$C40)+SUMIFS(Banco!$M$12:$M$5000,Banco!$B$12:$B$5000,MN$12,Banco!$K$12:$K$5000,$C40))*-1</f>
        <v>0</v>
      </c>
      <c r="MO40" s="101">
        <f>(SUMIFS(Caixa!$N$12:$N$5134,Caixa!$B$12:$B$5134,MO$12,Caixa!$L$12:$L$5134,$C40)+SUMIFS(Banco!$M$12:$M$5000,Banco!$B$12:$B$5000,MO$12,Banco!$K$12:$K$5000,$C40))*-1</f>
        <v>0</v>
      </c>
      <c r="MP40" s="101">
        <f>(SUMIFS(Caixa!$N$12:$N$5134,Caixa!$B$12:$B$5134,MP$12,Caixa!$L$12:$L$5134,$C40)+SUMIFS(Banco!$M$12:$M$5000,Banco!$B$12:$B$5000,MP$12,Banco!$K$12:$K$5000,$C40))*-1</f>
        <v>0</v>
      </c>
      <c r="MQ40" s="101">
        <f>(SUMIFS(Caixa!$N$12:$N$5134,Caixa!$B$12:$B$5134,MQ$12,Caixa!$L$12:$L$5134,$C40)+SUMIFS(Banco!$M$12:$M$5000,Banco!$B$12:$B$5000,MQ$12,Banco!$K$12:$K$5000,$C40))*-1</f>
        <v>0</v>
      </c>
      <c r="MR40" s="101">
        <f>(SUMIFS(Caixa!$N$12:$N$5134,Caixa!$B$12:$B$5134,MR$12,Caixa!$L$12:$L$5134,$C40)+SUMIFS(Banco!$M$12:$M$5000,Banco!$B$12:$B$5000,MR$12,Banco!$K$12:$K$5000,$C40))*-1</f>
        <v>0</v>
      </c>
      <c r="MS40" s="101">
        <f>(SUMIFS(Caixa!$N$12:$N$5134,Caixa!$B$12:$B$5134,MS$12,Caixa!$L$12:$L$5134,$C40)+SUMIFS(Banco!$M$12:$M$5000,Banco!$B$12:$B$5000,MS$12,Banco!$K$12:$K$5000,$C40))*-1</f>
        <v>0</v>
      </c>
      <c r="MT40" s="101">
        <f>(SUMIFS(Caixa!$N$12:$N$5134,Caixa!$B$12:$B$5134,MT$12,Caixa!$L$12:$L$5134,$C40)+SUMIFS(Banco!$M$12:$M$5000,Banco!$B$12:$B$5000,MT$12,Banco!$K$12:$K$5000,$C40))*-1</f>
        <v>0</v>
      </c>
      <c r="MU40" s="101">
        <f>(SUMIFS(Caixa!$N$12:$N$5134,Caixa!$B$12:$B$5134,MU$12,Caixa!$L$12:$L$5134,$C40)+SUMIFS(Banco!$M$12:$M$5000,Banco!$B$12:$B$5000,MU$12,Banco!$K$12:$K$5000,$C40))*-1</f>
        <v>0</v>
      </c>
      <c r="MV40" s="101">
        <f>(SUMIFS(Caixa!$N$12:$N$5134,Caixa!$B$12:$B$5134,MV$12,Caixa!$L$12:$L$5134,$C40)+SUMIFS(Banco!$M$12:$M$5000,Banco!$B$12:$B$5000,MV$12,Banco!$K$12:$K$5000,$C40))*-1</f>
        <v>0</v>
      </c>
      <c r="MW40" s="101">
        <f>(SUMIFS(Caixa!$N$12:$N$5134,Caixa!$B$12:$B$5134,MW$12,Caixa!$L$12:$L$5134,$C40)+SUMIFS(Banco!$M$12:$M$5000,Banco!$B$12:$B$5000,MW$12,Banco!$K$12:$K$5000,$C40))*-1</f>
        <v>0</v>
      </c>
      <c r="MX40" s="101">
        <f>(SUMIFS(Caixa!$N$12:$N$5134,Caixa!$B$12:$B$5134,MX$12,Caixa!$L$12:$L$5134,$C40)+SUMIFS(Banco!$M$12:$M$5000,Banco!$B$12:$B$5000,MX$12,Banco!$K$12:$K$5000,$C40))*-1</f>
        <v>0</v>
      </c>
      <c r="MY40" s="101">
        <f>(SUMIFS(Caixa!$N$12:$N$5134,Caixa!$B$12:$B$5134,MY$12,Caixa!$L$12:$L$5134,$C40)+SUMIFS(Banco!$M$12:$M$5000,Banco!$B$12:$B$5000,MY$12,Banco!$K$12:$K$5000,$C40))*-1</f>
        <v>0</v>
      </c>
      <c r="MZ40" s="101">
        <f>(SUMIFS(Caixa!$N$12:$N$5134,Caixa!$B$12:$B$5134,MZ$12,Caixa!$L$12:$L$5134,$C40)+SUMIFS(Banco!$M$12:$M$5000,Banco!$B$12:$B$5000,MZ$12,Banco!$K$12:$K$5000,$C40))*-1</f>
        <v>0</v>
      </c>
      <c r="NA40" s="101">
        <f>(SUMIFS(Caixa!$N$12:$N$5134,Caixa!$B$12:$B$5134,NA$12,Caixa!$L$12:$L$5134,$C40)+SUMIFS(Banco!$M$12:$M$5000,Banco!$B$12:$B$5000,NA$12,Banco!$K$12:$K$5000,$C40))*-1</f>
        <v>0</v>
      </c>
      <c r="NB40" s="101">
        <f>(SUMIFS(Caixa!$N$12:$N$5134,Caixa!$B$12:$B$5134,NB$12,Caixa!$L$12:$L$5134,$C40)+SUMIFS(Banco!$M$12:$M$5000,Banco!$B$12:$B$5000,NB$12,Banco!$K$12:$K$5000,$C40))*-1</f>
        <v>0</v>
      </c>
      <c r="NC40" s="101">
        <f>(SUMIFS(Caixa!$N$12:$N$5134,Caixa!$B$12:$B$5134,NC$12,Caixa!$L$12:$L$5134,$C40)+SUMIFS(Banco!$M$12:$M$5000,Banco!$B$12:$B$5000,NC$12,Banco!$K$12:$K$5000,$C40))*-1</f>
        <v>0</v>
      </c>
      <c r="ND40" s="101">
        <f>(SUMIFS(Caixa!$N$12:$N$5134,Caixa!$B$12:$B$5134,ND$12,Caixa!$L$12:$L$5134,$C40)+SUMIFS(Banco!$M$12:$M$5000,Banco!$B$12:$B$5000,ND$12,Banco!$K$12:$K$5000,$C40))*-1</f>
        <v>0</v>
      </c>
      <c r="NE40" s="101">
        <f>(SUMIFS(Caixa!$N$12:$N$5134,Caixa!$B$12:$B$5134,NE$12,Caixa!$L$12:$L$5134,$C40)+SUMIFS(Banco!$M$12:$M$5000,Banco!$B$12:$B$5000,NE$12,Banco!$K$12:$K$5000,$C40))*-1</f>
        <v>0</v>
      </c>
      <c r="NF40" s="101">
        <f>(SUMIFS(Caixa!$N$12:$N$5134,Caixa!$B$12:$B$5134,NF$12,Caixa!$L$12:$L$5134,$C40)+SUMIFS(Banco!$M$12:$M$5000,Banco!$B$12:$B$5000,NF$12,Banco!$K$12:$K$5000,$C40))*-1</f>
        <v>0</v>
      </c>
      <c r="NG40" s="101">
        <f>(SUMIFS(Caixa!$N$12:$N$5134,Caixa!$B$12:$B$5134,NG$12,Caixa!$L$12:$L$5134,$C40)+SUMIFS(Banco!$M$12:$M$5000,Banco!$B$12:$B$5000,NG$12,Banco!$K$12:$K$5000,$C40))*-1</f>
        <v>0</v>
      </c>
      <c r="NH40" s="101">
        <f>(SUMIFS(Caixa!$N$12:$N$5134,Caixa!$B$12:$B$5134,NH$12,Caixa!$L$12:$L$5134,$C40)+SUMIFS(Banco!$M$12:$M$5000,Banco!$B$12:$B$5000,NH$12,Banco!$K$12:$K$5000,$C40))*-1</f>
        <v>0</v>
      </c>
      <c r="NI40" s="101">
        <f>(SUMIFS(Caixa!$N$12:$N$5134,Caixa!$B$12:$B$5134,NI$12,Caixa!$L$12:$L$5134,$C40)+SUMIFS(Banco!$M$12:$M$5000,Banco!$B$12:$B$5000,NI$12,Banco!$K$12:$K$5000,$C40))*-1</f>
        <v>0</v>
      </c>
      <c r="NJ40" s="101">
        <f>(SUMIFS(Caixa!$N$12:$N$5134,Caixa!$B$12:$B$5134,NJ$12,Caixa!$L$12:$L$5134,$C40)+SUMIFS(Banco!$M$12:$M$5000,Banco!$B$12:$B$5000,NJ$12,Banco!$K$12:$K$5000,$C40))*-1</f>
        <v>0</v>
      </c>
      <c r="NK40" s="101">
        <f>(SUMIFS(Caixa!$N$12:$N$5134,Caixa!$B$12:$B$5134,NK$12,Caixa!$L$12:$L$5134,$C40)+SUMIFS(Banco!$M$12:$M$5000,Banco!$B$12:$B$5000,NK$12,Banco!$K$12:$K$5000,$C40))*-1</f>
        <v>0</v>
      </c>
      <c r="NL40" s="101">
        <f>(SUMIFS(Caixa!$N$12:$N$5134,Caixa!$B$12:$B$5134,NL$12,Caixa!$L$12:$L$5134,$C40)+SUMIFS(Banco!$M$12:$M$5000,Banco!$B$12:$B$5000,NL$12,Banco!$K$12:$K$5000,$C40))*-1</f>
        <v>0</v>
      </c>
      <c r="NM40" s="101">
        <f>(SUMIFS(Caixa!$N$12:$N$5134,Caixa!$B$12:$B$5134,NM$12,Caixa!$L$12:$L$5134,$C40)+SUMIFS(Banco!$M$12:$M$5000,Banco!$B$12:$B$5000,NM$12,Banco!$K$12:$K$5000,$C40))*-1</f>
        <v>0</v>
      </c>
      <c r="NN40" s="101">
        <f>(SUMIFS(Caixa!$N$12:$N$5134,Caixa!$B$12:$B$5134,NN$12,Caixa!$L$12:$L$5134,$C40)+SUMIFS(Banco!$M$12:$M$5000,Banco!$B$12:$B$5000,NN$12,Banco!$K$12:$K$5000,$C40))*-1</f>
        <v>0</v>
      </c>
      <c r="NO40" s="101">
        <f>(SUMIFS(Caixa!$N$12:$N$5134,Caixa!$B$12:$B$5134,NO$12,Caixa!$L$12:$L$5134,$C40)+SUMIFS(Banco!$M$12:$M$5000,Banco!$B$12:$B$5000,NO$12,Banco!$K$12:$K$5000,$C40))*-1</f>
        <v>0</v>
      </c>
      <c r="NP40" s="102">
        <f t="shared" si="344"/>
        <v>0</v>
      </c>
    </row>
    <row r="41" spans="2:380" hidden="1" outlineLevel="1" x14ac:dyDescent="0.2">
      <c r="B41" s="100" t="str">
        <f>VLOOKUP(C41,Tabela2[[#All],[Cd e desc cta Financeira]:[Tipo]],4,FALSE)</f>
        <v>Gastos Fixos</v>
      </c>
      <c r="C41" s="100" t="s">
        <v>209</v>
      </c>
      <c r="D41" s="101">
        <f>(SUMIFS(Caixa!$N$12:$N$5134,Caixa!$B$12:$B$5134,D$12,Caixa!$L$12:$L$5134,$C41)+SUMIFS(Banco!$M$12:$M$5000,Banco!$B$12:$B$5000,D$12,Banco!$K$12:$K$5000,$C41))*-1</f>
        <v>0</v>
      </c>
      <c r="E41" s="101">
        <f>(SUMIFS(Caixa!$N$12:$N$5134,Caixa!$B$12:$B$5134,E$12,Caixa!$L$12:$L$5134,$C41)+SUMIFS(Banco!$M$12:$M$5000,Banco!$B$12:$B$5000,E$12,Banco!$K$12:$K$5000,$C41))*-1</f>
        <v>0</v>
      </c>
      <c r="F41" s="101">
        <f>(SUMIFS(Caixa!$N$12:$N$5134,Caixa!$B$12:$B$5134,F$12,Caixa!$L$12:$L$5134,$C41)+SUMIFS(Banco!$M$12:$M$5000,Banco!$B$12:$B$5000,F$12,Banco!$K$12:$K$5000,$C41))*-1</f>
        <v>0</v>
      </c>
      <c r="G41" s="101">
        <f>(SUMIFS(Caixa!$N$12:$N$5134,Caixa!$B$12:$B$5134,G$12,Caixa!$L$12:$L$5134,$C41)+SUMIFS(Banco!$M$12:$M$5000,Banco!$B$12:$B$5000,G$12,Banco!$K$12:$K$5000,$C41))*-1</f>
        <v>0</v>
      </c>
      <c r="H41" s="101">
        <f>(SUMIFS(Caixa!$N$12:$N$5134,Caixa!$B$12:$B$5134,H$12,Caixa!$L$12:$L$5134,$C41)+SUMIFS(Banco!$M$12:$M$5000,Banco!$B$12:$B$5000,H$12,Banco!$K$12:$K$5000,$C41))*-1</f>
        <v>0</v>
      </c>
      <c r="I41" s="101">
        <f>(SUMIFS(Caixa!$N$12:$N$5134,Caixa!$B$12:$B$5134,I$12,Caixa!$L$12:$L$5134,$C41)+SUMIFS(Banco!$M$12:$M$5000,Banco!$B$12:$B$5000,I$12,Banco!$K$12:$K$5000,$C41))*-1</f>
        <v>0</v>
      </c>
      <c r="J41" s="101">
        <f>(SUMIFS(Caixa!$N$12:$N$5134,Caixa!$B$12:$B$5134,J$12,Caixa!$L$12:$L$5134,$C41)+SUMIFS(Banco!$M$12:$M$5000,Banco!$B$12:$B$5000,J$12,Banco!$K$12:$K$5000,$C41))*-1</f>
        <v>0</v>
      </c>
      <c r="K41" s="101">
        <f>(SUMIFS(Caixa!$N$12:$N$5134,Caixa!$B$12:$B$5134,K$12,Caixa!$L$12:$L$5134,$C41)+SUMIFS(Banco!$M$12:$M$5000,Banco!$B$12:$B$5000,K$12,Banco!$K$12:$K$5000,$C41))*-1</f>
        <v>0</v>
      </c>
      <c r="L41" s="101">
        <f>(SUMIFS(Caixa!$N$12:$N$5134,Caixa!$B$12:$B$5134,L$12,Caixa!$L$12:$L$5134,$C41)+SUMIFS(Banco!$M$12:$M$5000,Banco!$B$12:$B$5000,L$12,Banco!$K$12:$K$5000,$C41))*-1</f>
        <v>0</v>
      </c>
      <c r="M41" s="101">
        <f>(SUMIFS(Caixa!$N$12:$N$5134,Caixa!$B$12:$B$5134,M$12,Caixa!$L$12:$L$5134,$C41)+SUMIFS(Banco!$M$12:$M$5000,Banco!$B$12:$B$5000,M$12,Banco!$K$12:$K$5000,$C41))*-1</f>
        <v>0</v>
      </c>
      <c r="N41" s="101">
        <f>(SUMIFS(Caixa!$N$12:$N$5134,Caixa!$B$12:$B$5134,N$12,Caixa!$L$12:$L$5134,$C41)+SUMIFS(Banco!$M$12:$M$5000,Banco!$B$12:$B$5000,N$12,Banco!$K$12:$K$5000,$C41))*-1</f>
        <v>0</v>
      </c>
      <c r="O41" s="101">
        <f>(SUMIFS(Caixa!$N$12:$N$5134,Caixa!$B$12:$B$5134,O$12,Caixa!$L$12:$L$5134,$C41)+SUMIFS(Banco!$M$12:$M$5000,Banco!$B$12:$B$5000,O$12,Banco!$K$12:$K$5000,$C41))*-1</f>
        <v>0</v>
      </c>
      <c r="P41" s="101">
        <f>(SUMIFS(Caixa!$N$12:$N$5134,Caixa!$B$12:$B$5134,P$12,Caixa!$L$12:$L$5134,$C41)+SUMIFS(Banco!$M$12:$M$5000,Banco!$B$12:$B$5000,P$12,Banco!$K$12:$K$5000,$C41))*-1</f>
        <v>0</v>
      </c>
      <c r="Q41" s="101">
        <f>(SUMIFS(Caixa!$N$12:$N$5134,Caixa!$B$12:$B$5134,Q$12,Caixa!$L$12:$L$5134,$C41)+SUMIFS(Banco!$M$12:$M$5000,Banco!$B$12:$B$5000,Q$12,Banco!$K$12:$K$5000,$C41))*-1</f>
        <v>0</v>
      </c>
      <c r="R41" s="101">
        <f>(SUMIFS(Caixa!$N$12:$N$5134,Caixa!$B$12:$B$5134,R$12,Caixa!$L$12:$L$5134,$C41)+SUMIFS(Banco!$M$12:$M$5000,Banco!$B$12:$B$5000,R$12,Banco!$K$12:$K$5000,$C41))*-1</f>
        <v>0</v>
      </c>
      <c r="S41" s="101">
        <f>(SUMIFS(Caixa!$N$12:$N$5134,Caixa!$B$12:$B$5134,S$12,Caixa!$L$12:$L$5134,$C41)+SUMIFS(Banco!$M$12:$M$5000,Banco!$B$12:$B$5000,S$12,Banco!$K$12:$K$5000,$C41))*-1</f>
        <v>0</v>
      </c>
      <c r="T41" s="101">
        <f>(SUMIFS(Caixa!$N$12:$N$5134,Caixa!$B$12:$B$5134,T$12,Caixa!$L$12:$L$5134,$C41)+SUMIFS(Banco!$M$12:$M$5000,Banco!$B$12:$B$5000,T$12,Banco!$K$12:$K$5000,$C41))*-1</f>
        <v>0</v>
      </c>
      <c r="U41" s="101">
        <f>(SUMIFS(Caixa!$N$12:$N$5134,Caixa!$B$12:$B$5134,U$12,Caixa!$L$12:$L$5134,$C41)+SUMIFS(Banco!$M$12:$M$5000,Banco!$B$12:$B$5000,U$12,Banco!$K$12:$K$5000,$C41))*-1</f>
        <v>0</v>
      </c>
      <c r="V41" s="101">
        <f>(SUMIFS(Caixa!$N$12:$N$5134,Caixa!$B$12:$B$5134,V$12,Caixa!$L$12:$L$5134,$C41)+SUMIFS(Banco!$M$12:$M$5000,Banco!$B$12:$B$5000,V$12,Banco!$K$12:$K$5000,$C41))*-1</f>
        <v>0</v>
      </c>
      <c r="W41" s="101">
        <f>(SUMIFS(Caixa!$N$12:$N$5134,Caixa!$B$12:$B$5134,W$12,Caixa!$L$12:$L$5134,$C41)+SUMIFS(Banco!$M$12:$M$5000,Banco!$B$12:$B$5000,W$12,Banco!$K$12:$K$5000,$C41))*-1</f>
        <v>0</v>
      </c>
      <c r="X41" s="101">
        <f>(SUMIFS(Caixa!$N$12:$N$5134,Caixa!$B$12:$B$5134,X$12,Caixa!$L$12:$L$5134,$C41)+SUMIFS(Banco!$M$12:$M$5000,Banco!$B$12:$B$5000,X$12,Banco!$K$12:$K$5000,$C41))*-1</f>
        <v>0</v>
      </c>
      <c r="Y41" s="101">
        <f>(SUMIFS(Caixa!$N$12:$N$5134,Caixa!$B$12:$B$5134,Y$12,Caixa!$L$12:$L$5134,$C41)+SUMIFS(Banco!$M$12:$M$5000,Banco!$B$12:$B$5000,Y$12,Banco!$K$12:$K$5000,$C41))*-1</f>
        <v>0</v>
      </c>
      <c r="Z41" s="101">
        <f>(SUMIFS(Caixa!$N$12:$N$5134,Caixa!$B$12:$B$5134,Z$12,Caixa!$L$12:$L$5134,$C41)+SUMIFS(Banco!$M$12:$M$5000,Banco!$B$12:$B$5000,Z$12,Banco!$K$12:$K$5000,$C41))*-1</f>
        <v>0</v>
      </c>
      <c r="AA41" s="101">
        <f>(SUMIFS(Caixa!$N$12:$N$5134,Caixa!$B$12:$B$5134,AA$12,Caixa!$L$12:$L$5134,$C41)+SUMIFS(Banco!$M$12:$M$5000,Banco!$B$12:$B$5000,AA$12,Banco!$K$12:$K$5000,$C41))*-1</f>
        <v>0</v>
      </c>
      <c r="AB41" s="101">
        <f>(SUMIFS(Caixa!$N$12:$N$5134,Caixa!$B$12:$B$5134,AB$12,Caixa!$L$12:$L$5134,$C41)+SUMIFS(Banco!$M$12:$M$5000,Banco!$B$12:$B$5000,AB$12,Banco!$K$12:$K$5000,$C41))*-1</f>
        <v>0</v>
      </c>
      <c r="AC41" s="101">
        <f>(SUMIFS(Caixa!$N$12:$N$5134,Caixa!$B$12:$B$5134,AC$12,Caixa!$L$12:$L$5134,$C41)+SUMIFS(Banco!$M$12:$M$5000,Banco!$B$12:$B$5000,AC$12,Banco!$K$12:$K$5000,$C41))*-1</f>
        <v>0</v>
      </c>
      <c r="AD41" s="101">
        <f>(SUMIFS(Caixa!$N$12:$N$5134,Caixa!$B$12:$B$5134,AD$12,Caixa!$L$12:$L$5134,$C41)+SUMIFS(Banco!$M$12:$M$5000,Banco!$B$12:$B$5000,AD$12,Banco!$K$12:$K$5000,$C41))*-1</f>
        <v>0</v>
      </c>
      <c r="AE41" s="101">
        <f>(SUMIFS(Caixa!$N$12:$N$5134,Caixa!$B$12:$B$5134,AE$12,Caixa!$L$12:$L$5134,$C41)+SUMIFS(Banco!$M$12:$M$5000,Banco!$B$12:$B$5000,AE$12,Banco!$K$12:$K$5000,$C41))*-1</f>
        <v>0</v>
      </c>
      <c r="AF41" s="101">
        <f>(SUMIFS(Caixa!$N$12:$N$5134,Caixa!$B$12:$B$5134,AF$12,Caixa!$L$12:$L$5134,$C41)+SUMIFS(Banco!$M$12:$M$5000,Banco!$B$12:$B$5000,AF$12,Banco!$K$12:$K$5000,$C41))*-1</f>
        <v>0</v>
      </c>
      <c r="AG41" s="101">
        <f>(SUMIFS(Caixa!$N$12:$N$5134,Caixa!$B$12:$B$5134,AG$12,Caixa!$L$12:$L$5134,$C41)+SUMIFS(Banco!$M$12:$M$5000,Banco!$B$12:$B$5000,AG$12,Banco!$K$12:$K$5000,$C41))*-1</f>
        <v>0</v>
      </c>
      <c r="AH41" s="101">
        <f>(SUMIFS(Caixa!$N$12:$N$5134,Caixa!$B$12:$B$5134,AH$12,Caixa!$L$12:$L$5134,$C41)+SUMIFS(Banco!$M$12:$M$5000,Banco!$B$12:$B$5000,AH$12,Banco!$K$12:$K$5000,$C41))*-1</f>
        <v>0</v>
      </c>
      <c r="AI41" s="102">
        <f t="shared" si="338"/>
        <v>0</v>
      </c>
      <c r="AJ41" s="101">
        <f>(SUMIFS(Caixa!$N$12:$N$5134,Caixa!$B$12:$B$5134,AJ$12,Caixa!$L$12:$L$5134,$C41)+SUMIFS(Banco!$M$12:$M$5000,Banco!$B$12:$B$5000,AJ$12,Banco!$K$12:$K$5000,$C41))*-1</f>
        <v>0</v>
      </c>
      <c r="AK41" s="101">
        <f>(SUMIFS(Caixa!$N$12:$N$5134,Caixa!$B$12:$B$5134,AK$12,Caixa!$L$12:$L$5134,$C41)+SUMIFS(Banco!$M$12:$M$5000,Banco!$B$12:$B$5000,AK$12,Banco!$K$12:$K$5000,$C41))*-1</f>
        <v>0</v>
      </c>
      <c r="AL41" s="101">
        <f>(SUMIFS(Caixa!$N$12:$N$5134,Caixa!$B$12:$B$5134,AL$12,Caixa!$L$12:$L$5134,$C41)+SUMIFS(Banco!$M$12:$M$5000,Banco!$B$12:$B$5000,AL$12,Banco!$K$12:$K$5000,$C41))*-1</f>
        <v>0</v>
      </c>
      <c r="AM41" s="101">
        <f>(SUMIFS(Caixa!$N$12:$N$5134,Caixa!$B$12:$B$5134,AM$12,Caixa!$L$12:$L$5134,$C41)+SUMIFS(Banco!$M$12:$M$5000,Banco!$B$12:$B$5000,AM$12,Banco!$K$12:$K$5000,$C41))*-1</f>
        <v>0</v>
      </c>
      <c r="AN41" s="101">
        <f>(SUMIFS(Caixa!$N$12:$N$5134,Caixa!$B$12:$B$5134,AN$12,Caixa!$L$12:$L$5134,$C41)+SUMIFS(Banco!$M$12:$M$5000,Banco!$B$12:$B$5000,AN$12,Banco!$K$12:$K$5000,$C41))*-1</f>
        <v>0</v>
      </c>
      <c r="AO41" s="101">
        <f>(SUMIFS(Caixa!$N$12:$N$5134,Caixa!$B$12:$B$5134,AO$12,Caixa!$L$12:$L$5134,$C41)+SUMIFS(Banco!$M$12:$M$5000,Banco!$B$12:$B$5000,AO$12,Banco!$K$12:$K$5000,$C41))*-1</f>
        <v>0</v>
      </c>
      <c r="AP41" s="101">
        <f>(SUMIFS(Caixa!$N$12:$N$5134,Caixa!$B$12:$B$5134,AP$12,Caixa!$L$12:$L$5134,$C41)+SUMIFS(Banco!$M$12:$M$5000,Banco!$B$12:$B$5000,AP$12,Banco!$K$12:$K$5000,$C41))*-1</f>
        <v>0</v>
      </c>
      <c r="AQ41" s="101">
        <f>(SUMIFS(Caixa!$N$12:$N$5134,Caixa!$B$12:$B$5134,AQ$12,Caixa!$L$12:$L$5134,$C41)+SUMIFS(Banco!$M$12:$M$5000,Banco!$B$12:$B$5000,AQ$12,Banco!$K$12:$K$5000,$C41))*-1</f>
        <v>0</v>
      </c>
      <c r="AR41" s="101">
        <f>(SUMIFS(Caixa!$N$12:$N$5134,Caixa!$B$12:$B$5134,AR$12,Caixa!$L$12:$L$5134,$C41)+SUMIFS(Banco!$M$12:$M$5000,Banco!$B$12:$B$5000,AR$12,Banco!$K$12:$K$5000,$C41))*-1</f>
        <v>0</v>
      </c>
      <c r="AS41" s="101">
        <f>(SUMIFS(Caixa!$N$12:$N$5134,Caixa!$B$12:$B$5134,AS$12,Caixa!$L$12:$L$5134,$C41)+SUMIFS(Banco!$M$12:$M$5000,Banco!$B$12:$B$5000,AS$12,Banco!$K$12:$K$5000,$C41))*-1</f>
        <v>0</v>
      </c>
      <c r="AT41" s="101">
        <f>(SUMIFS(Caixa!$N$12:$N$5134,Caixa!$B$12:$B$5134,AT$12,Caixa!$L$12:$L$5134,$C41)+SUMIFS(Banco!$M$12:$M$5000,Banco!$B$12:$B$5000,AT$12,Banco!$K$12:$K$5000,$C41))*-1</f>
        <v>0</v>
      </c>
      <c r="AU41" s="101">
        <f>(SUMIFS(Caixa!$N$12:$N$5134,Caixa!$B$12:$B$5134,AU$12,Caixa!$L$12:$L$5134,$C41)+SUMIFS(Banco!$M$12:$M$5000,Banco!$B$12:$B$5000,AU$12,Banco!$K$12:$K$5000,$C41))*-1</f>
        <v>0</v>
      </c>
      <c r="AV41" s="101">
        <f>(SUMIFS(Caixa!$N$12:$N$5134,Caixa!$B$12:$B$5134,AV$12,Caixa!$L$12:$L$5134,$C41)+SUMIFS(Banco!$M$12:$M$5000,Banco!$B$12:$B$5000,AV$12,Banco!$K$12:$K$5000,$C41))*-1</f>
        <v>0</v>
      </c>
      <c r="AW41" s="101">
        <f>(SUMIFS(Caixa!$N$12:$N$5134,Caixa!$B$12:$B$5134,AW$12,Caixa!$L$12:$L$5134,$C41)+SUMIFS(Banco!$M$12:$M$5000,Banco!$B$12:$B$5000,AW$12,Banco!$K$12:$K$5000,$C41))*-1</f>
        <v>0</v>
      </c>
      <c r="AX41" s="101">
        <f>(SUMIFS(Caixa!$N$12:$N$5134,Caixa!$B$12:$B$5134,AX$12,Caixa!$L$12:$L$5134,$C41)+SUMIFS(Banco!$M$12:$M$5000,Banco!$B$12:$B$5000,AX$12,Banco!$K$12:$K$5000,$C41))*-1</f>
        <v>0</v>
      </c>
      <c r="AY41" s="101">
        <f>(SUMIFS(Caixa!$N$12:$N$5134,Caixa!$B$12:$B$5134,AY$12,Caixa!$L$12:$L$5134,$C41)+SUMIFS(Banco!$M$12:$M$5000,Banco!$B$12:$B$5000,AY$12,Banco!$K$12:$K$5000,$C41))*-1</f>
        <v>0</v>
      </c>
      <c r="AZ41" s="101">
        <f>(SUMIFS(Caixa!$N$12:$N$5134,Caixa!$B$12:$B$5134,AZ$12,Caixa!$L$12:$L$5134,$C41)+SUMIFS(Banco!$M$12:$M$5000,Banco!$B$12:$B$5000,AZ$12,Banco!$K$12:$K$5000,$C41))*-1</f>
        <v>0</v>
      </c>
      <c r="BA41" s="101">
        <f>(SUMIFS(Caixa!$N$12:$N$5134,Caixa!$B$12:$B$5134,BA$12,Caixa!$L$12:$L$5134,$C41)+SUMIFS(Banco!$M$12:$M$5000,Banco!$B$12:$B$5000,BA$12,Banco!$K$12:$K$5000,$C41))*-1</f>
        <v>0</v>
      </c>
      <c r="BB41" s="101">
        <f>(SUMIFS(Caixa!$N$12:$N$5134,Caixa!$B$12:$B$5134,BB$12,Caixa!$L$12:$L$5134,$C41)+SUMIFS(Banco!$M$12:$M$5000,Banco!$B$12:$B$5000,BB$12,Banco!$K$12:$K$5000,$C41))*-1</f>
        <v>0</v>
      </c>
      <c r="BC41" s="101">
        <f>(SUMIFS(Caixa!$N$12:$N$5134,Caixa!$B$12:$B$5134,BC$12,Caixa!$L$12:$L$5134,$C41)+SUMIFS(Banco!$M$12:$M$5000,Banco!$B$12:$B$5000,BC$12,Banco!$K$12:$K$5000,$C41))*-1</f>
        <v>0</v>
      </c>
      <c r="BD41" s="101">
        <f>(SUMIFS(Caixa!$N$12:$N$5134,Caixa!$B$12:$B$5134,BD$12,Caixa!$L$12:$L$5134,$C41)+SUMIFS(Banco!$M$12:$M$5000,Banco!$B$12:$B$5000,BD$12,Banco!$K$12:$K$5000,$C41))*-1</f>
        <v>0</v>
      </c>
      <c r="BE41" s="101">
        <f>(SUMIFS(Caixa!$N$12:$N$5134,Caixa!$B$12:$B$5134,BE$12,Caixa!$L$12:$L$5134,$C41)+SUMIFS(Banco!$M$12:$M$5000,Banco!$B$12:$B$5000,BE$12,Banco!$K$12:$K$5000,$C41))*-1</f>
        <v>0</v>
      </c>
      <c r="BF41" s="101">
        <f>(SUMIFS(Caixa!$N$12:$N$5134,Caixa!$B$12:$B$5134,BF$12,Caixa!$L$12:$L$5134,$C41)+SUMIFS(Banco!$M$12:$M$5000,Banco!$B$12:$B$5000,BF$12,Banco!$K$12:$K$5000,$C41))*-1</f>
        <v>0</v>
      </c>
      <c r="BG41" s="101">
        <f>(SUMIFS(Caixa!$N$12:$N$5134,Caixa!$B$12:$B$5134,BG$12,Caixa!$L$12:$L$5134,$C41)+SUMIFS(Banco!$M$12:$M$5000,Banco!$B$12:$B$5000,BG$12,Banco!$K$12:$K$5000,$C41))*-1</f>
        <v>0</v>
      </c>
      <c r="BH41" s="101">
        <f>(SUMIFS(Caixa!$N$12:$N$5134,Caixa!$B$12:$B$5134,BH$12,Caixa!$L$12:$L$5134,$C41)+SUMIFS(Banco!$M$12:$M$5000,Banco!$B$12:$B$5000,BH$12,Banco!$K$12:$K$5000,$C41))*-1</f>
        <v>0</v>
      </c>
      <c r="BI41" s="101">
        <f>(SUMIFS(Caixa!$N$12:$N$5134,Caixa!$B$12:$B$5134,BI$12,Caixa!$L$12:$L$5134,$C41)+SUMIFS(Banco!$M$12:$M$5000,Banco!$B$12:$B$5000,BI$12,Banco!$K$12:$K$5000,$C41))*-1</f>
        <v>0</v>
      </c>
      <c r="BJ41" s="101">
        <f>(SUMIFS(Caixa!$N$12:$N$5134,Caixa!$B$12:$B$5134,BJ$12,Caixa!$L$12:$L$5134,$C41)+SUMIFS(Banco!$M$12:$M$5000,Banco!$B$12:$B$5000,BJ$12,Banco!$K$12:$K$5000,$C41))*-1</f>
        <v>0</v>
      </c>
      <c r="BK41" s="101">
        <f>(SUMIFS(Caixa!$N$12:$N$5134,Caixa!$B$12:$B$5134,BK$12,Caixa!$L$12:$L$5134,$C41)+SUMIFS(Banco!$M$12:$M$5000,Banco!$B$12:$B$5000,BK$12,Banco!$K$12:$K$5000,$C41))*-1</f>
        <v>0</v>
      </c>
      <c r="BL41" s="102">
        <f t="shared" si="333"/>
        <v>0</v>
      </c>
      <c r="BM41" s="101">
        <f>(SUMIFS(Caixa!$N$12:$N$5134,Caixa!$B$12:$B$5134,BM$12,Caixa!$L$12:$L$5134,$C41)+SUMIFS(Banco!$M$12:$M$5000,Banco!$B$12:$B$5000,BM$12,Banco!$K$12:$K$5000,$C41))*-1</f>
        <v>0</v>
      </c>
      <c r="BN41" s="101">
        <f>(SUMIFS(Caixa!$N$12:$N$5134,Caixa!$B$12:$B$5134,BN$12,Caixa!$L$12:$L$5134,$C41)+SUMIFS(Banco!$M$12:$M$5000,Banco!$B$12:$B$5000,BN$12,Banco!$K$12:$K$5000,$C41))*-1</f>
        <v>0</v>
      </c>
      <c r="BO41" s="101">
        <f>(SUMIFS(Caixa!$N$12:$N$5134,Caixa!$B$12:$B$5134,BO$12,Caixa!$L$12:$L$5134,$C41)+SUMIFS(Banco!$M$12:$M$5000,Banco!$B$12:$B$5000,BO$12,Banco!$K$12:$K$5000,$C41))*-1</f>
        <v>0</v>
      </c>
      <c r="BP41" s="101">
        <f>(SUMIFS(Caixa!$N$12:$N$5134,Caixa!$B$12:$B$5134,BP$12,Caixa!$L$12:$L$5134,$C41)+SUMIFS(Banco!$M$12:$M$5000,Banco!$B$12:$B$5000,BP$12,Banco!$K$12:$K$5000,$C41))*-1</f>
        <v>0</v>
      </c>
      <c r="BQ41" s="101">
        <f>(SUMIFS(Caixa!$N$12:$N$5134,Caixa!$B$12:$B$5134,BQ$12,Caixa!$L$12:$L$5134,$C41)+SUMIFS(Banco!$M$12:$M$5000,Banco!$B$12:$B$5000,BQ$12,Banco!$K$12:$K$5000,$C41))*-1</f>
        <v>0</v>
      </c>
      <c r="BR41" s="101">
        <f>(SUMIFS(Caixa!$N$12:$N$5134,Caixa!$B$12:$B$5134,BR$12,Caixa!$L$12:$L$5134,$C41)+SUMIFS(Banco!$M$12:$M$5000,Banco!$B$12:$B$5000,BR$12,Banco!$K$12:$K$5000,$C41))*-1</f>
        <v>0</v>
      </c>
      <c r="BS41" s="101">
        <f>(SUMIFS(Caixa!$N$12:$N$5134,Caixa!$B$12:$B$5134,BS$12,Caixa!$L$12:$L$5134,$C41)+SUMIFS(Banco!$M$12:$M$5000,Banco!$B$12:$B$5000,BS$12,Banco!$K$12:$K$5000,$C41))*-1</f>
        <v>0</v>
      </c>
      <c r="BT41" s="101">
        <f>(SUMIFS(Caixa!$N$12:$N$5134,Caixa!$B$12:$B$5134,BT$12,Caixa!$L$12:$L$5134,$C41)+SUMIFS(Banco!$M$12:$M$5000,Banco!$B$12:$B$5000,BT$12,Banco!$K$12:$K$5000,$C41))*-1</f>
        <v>0</v>
      </c>
      <c r="BU41" s="101">
        <f>(SUMIFS(Caixa!$N$12:$N$5134,Caixa!$B$12:$B$5134,BU$12,Caixa!$L$12:$L$5134,$C41)+SUMIFS(Banco!$M$12:$M$5000,Banco!$B$12:$B$5000,BU$12,Banco!$K$12:$K$5000,$C41))*-1</f>
        <v>0</v>
      </c>
      <c r="BV41" s="101">
        <f>(SUMIFS(Caixa!$N$12:$N$5134,Caixa!$B$12:$B$5134,BV$12,Caixa!$L$12:$L$5134,$C41)+SUMIFS(Banco!$M$12:$M$5000,Banco!$B$12:$B$5000,BV$12,Banco!$K$12:$K$5000,$C41))*-1</f>
        <v>0</v>
      </c>
      <c r="BW41" s="101">
        <f>(SUMIFS(Caixa!$N$12:$N$5134,Caixa!$B$12:$B$5134,BW$12,Caixa!$L$12:$L$5134,$C41)+SUMIFS(Banco!$M$12:$M$5000,Banco!$B$12:$B$5000,BW$12,Banco!$K$12:$K$5000,$C41))*-1</f>
        <v>0</v>
      </c>
      <c r="BX41" s="101">
        <f>(SUMIFS(Caixa!$N$12:$N$5134,Caixa!$B$12:$B$5134,BX$12,Caixa!$L$12:$L$5134,$C41)+SUMIFS(Banco!$M$12:$M$5000,Banco!$B$12:$B$5000,BX$12,Banco!$K$12:$K$5000,$C41))*-1</f>
        <v>0</v>
      </c>
      <c r="BY41" s="101">
        <f>(SUMIFS(Caixa!$N$12:$N$5134,Caixa!$B$12:$B$5134,BY$12,Caixa!$L$12:$L$5134,$C41)+SUMIFS(Banco!$M$12:$M$5000,Banco!$B$12:$B$5000,BY$12,Banco!$K$12:$K$5000,$C41))*-1</f>
        <v>0</v>
      </c>
      <c r="BZ41" s="101">
        <f>(SUMIFS(Caixa!$N$12:$N$5134,Caixa!$B$12:$B$5134,BZ$12,Caixa!$L$12:$L$5134,$C41)+SUMIFS(Banco!$M$12:$M$5000,Banco!$B$12:$B$5000,BZ$12,Banco!$K$12:$K$5000,$C41))*-1</f>
        <v>0</v>
      </c>
      <c r="CA41" s="101">
        <f>(SUMIFS(Caixa!$N$12:$N$5134,Caixa!$B$12:$B$5134,CA$12,Caixa!$L$12:$L$5134,$C41)+SUMIFS(Banco!$M$12:$M$5000,Banco!$B$12:$B$5000,CA$12,Banco!$K$12:$K$5000,$C41))*-1</f>
        <v>0</v>
      </c>
      <c r="CB41" s="101">
        <f>(SUMIFS(Caixa!$N$12:$N$5134,Caixa!$B$12:$B$5134,CB$12,Caixa!$L$12:$L$5134,$C41)+SUMIFS(Banco!$M$12:$M$5000,Banco!$B$12:$B$5000,CB$12,Banco!$K$12:$K$5000,$C41))*-1</f>
        <v>0</v>
      </c>
      <c r="CC41" s="101">
        <f>(SUMIFS(Caixa!$N$12:$N$5134,Caixa!$B$12:$B$5134,CC$12,Caixa!$L$12:$L$5134,$C41)+SUMIFS(Banco!$M$12:$M$5000,Banco!$B$12:$B$5000,CC$12,Banco!$K$12:$K$5000,$C41))*-1</f>
        <v>0</v>
      </c>
      <c r="CD41" s="101">
        <f>(SUMIFS(Caixa!$N$12:$N$5134,Caixa!$B$12:$B$5134,CD$12,Caixa!$L$12:$L$5134,$C41)+SUMIFS(Banco!$M$12:$M$5000,Banco!$B$12:$B$5000,CD$12,Banco!$K$12:$K$5000,$C41))*-1</f>
        <v>0</v>
      </c>
      <c r="CE41" s="101">
        <f>(SUMIFS(Caixa!$N$12:$N$5134,Caixa!$B$12:$B$5134,CE$12,Caixa!$L$12:$L$5134,$C41)+SUMIFS(Banco!$M$12:$M$5000,Banco!$B$12:$B$5000,CE$12,Banco!$K$12:$K$5000,$C41))*-1</f>
        <v>0</v>
      </c>
      <c r="CF41" s="101">
        <f>(SUMIFS(Caixa!$N$12:$N$5134,Caixa!$B$12:$B$5134,CF$12,Caixa!$L$12:$L$5134,$C41)+SUMIFS(Banco!$M$12:$M$5000,Banco!$B$12:$B$5000,CF$12,Banco!$K$12:$K$5000,$C41))*-1</f>
        <v>0</v>
      </c>
      <c r="CG41" s="101">
        <f>(SUMIFS(Caixa!$N$12:$N$5134,Caixa!$B$12:$B$5134,CG$12,Caixa!$L$12:$L$5134,$C41)+SUMIFS(Banco!$M$12:$M$5000,Banco!$B$12:$B$5000,CG$12,Banco!$K$12:$K$5000,$C41))*-1</f>
        <v>0</v>
      </c>
      <c r="CH41" s="101">
        <f>(SUMIFS(Caixa!$N$12:$N$5134,Caixa!$B$12:$B$5134,CH$12,Caixa!$L$12:$L$5134,$C41)+SUMIFS(Banco!$M$12:$M$5000,Banco!$B$12:$B$5000,CH$12,Banco!$K$12:$K$5000,$C41))*-1</f>
        <v>0</v>
      </c>
      <c r="CI41" s="101">
        <f>(SUMIFS(Caixa!$N$12:$N$5134,Caixa!$B$12:$B$5134,CI$12,Caixa!$L$12:$L$5134,$C41)+SUMIFS(Banco!$M$12:$M$5000,Banco!$B$12:$B$5000,CI$12,Banco!$K$12:$K$5000,$C41))*-1</f>
        <v>0</v>
      </c>
      <c r="CJ41" s="101">
        <f>(SUMIFS(Caixa!$N$12:$N$5134,Caixa!$B$12:$B$5134,CJ$12,Caixa!$L$12:$L$5134,$C41)+SUMIFS(Banco!$M$12:$M$5000,Banco!$B$12:$B$5000,CJ$12,Banco!$K$12:$K$5000,$C41))*-1</f>
        <v>0</v>
      </c>
      <c r="CK41" s="101">
        <f>(SUMIFS(Caixa!$N$12:$N$5134,Caixa!$B$12:$B$5134,CK$12,Caixa!$L$12:$L$5134,$C41)+SUMIFS(Banco!$M$12:$M$5000,Banco!$B$12:$B$5000,CK$12,Banco!$K$12:$K$5000,$C41))*-1</f>
        <v>0</v>
      </c>
      <c r="CL41" s="101">
        <f>(SUMIFS(Caixa!$N$12:$N$5134,Caixa!$B$12:$B$5134,CL$12,Caixa!$L$12:$L$5134,$C41)+SUMIFS(Banco!$M$12:$M$5000,Banco!$B$12:$B$5000,CL$12,Banco!$K$12:$K$5000,$C41))*-1</f>
        <v>0</v>
      </c>
      <c r="CM41" s="101">
        <f>(SUMIFS(Caixa!$N$12:$N$5134,Caixa!$B$12:$B$5134,CM$12,Caixa!$L$12:$L$5134,$C41)+SUMIFS(Banco!$M$12:$M$5000,Banco!$B$12:$B$5000,CM$12,Banco!$K$12:$K$5000,$C41))*-1</f>
        <v>0</v>
      </c>
      <c r="CN41" s="101">
        <f>(SUMIFS(Caixa!$N$12:$N$5134,Caixa!$B$12:$B$5134,CN$12,Caixa!$L$12:$L$5134,$C41)+SUMIFS(Banco!$M$12:$M$5000,Banco!$B$12:$B$5000,CN$12,Banco!$K$12:$K$5000,$C41))*-1</f>
        <v>0</v>
      </c>
      <c r="CO41" s="101">
        <f>(SUMIFS(Caixa!$N$12:$N$5134,Caixa!$B$12:$B$5134,CO$12,Caixa!$L$12:$L$5134,$C41)+SUMIFS(Banco!$M$12:$M$5000,Banco!$B$12:$B$5000,CO$12,Banco!$K$12:$K$5000,$C41))*-1</f>
        <v>0</v>
      </c>
      <c r="CP41" s="101">
        <f>(SUMIFS(Caixa!$N$12:$N$5134,Caixa!$B$12:$B$5134,CP$12,Caixa!$L$12:$L$5134,$C41)+SUMIFS(Banco!$M$12:$M$5000,Banco!$B$12:$B$5000,CP$12,Banco!$K$12:$K$5000,$C41))*-1</f>
        <v>0</v>
      </c>
      <c r="CQ41" s="101">
        <f>(SUMIFS(Caixa!$N$12:$N$5134,Caixa!$B$12:$B$5134,CQ$12,Caixa!$L$12:$L$5134,$C41)+SUMIFS(Banco!$M$12:$M$5000,Banco!$B$12:$B$5000,CQ$12,Banco!$K$12:$K$5000,$C41))*-1</f>
        <v>0</v>
      </c>
      <c r="CR41" s="102">
        <f t="shared" si="339"/>
        <v>0</v>
      </c>
      <c r="CS41" s="101">
        <f>(SUMIFS(Caixa!$N$12:$N$5134,Caixa!$B$12:$B$5134,CS$12,Caixa!$L$12:$L$5134,$C41)+SUMIFS(Banco!$M$12:$M$5000,Banco!$B$12:$B$5000,CS$12,Banco!$K$12:$K$5000,$C41))*-1</f>
        <v>0</v>
      </c>
      <c r="CT41" s="101">
        <f>(SUMIFS(Caixa!$N$12:$N$5134,Caixa!$B$12:$B$5134,CT$12,Caixa!$L$12:$L$5134,$C41)+SUMIFS(Banco!$M$12:$M$5000,Banco!$B$12:$B$5000,CT$12,Banco!$K$12:$K$5000,$C41))*-1</f>
        <v>0</v>
      </c>
      <c r="CU41" s="101">
        <f>(SUMIFS(Caixa!$N$12:$N$5134,Caixa!$B$12:$B$5134,CU$12,Caixa!$L$12:$L$5134,$C41)+SUMIFS(Banco!$M$12:$M$5000,Banco!$B$12:$B$5000,CU$12,Banco!$K$12:$K$5000,$C41))*-1</f>
        <v>0</v>
      </c>
      <c r="CV41" s="101">
        <f>(SUMIFS(Caixa!$N$12:$N$5134,Caixa!$B$12:$B$5134,CV$12,Caixa!$L$12:$L$5134,$C41)+SUMIFS(Banco!$M$12:$M$5000,Banco!$B$12:$B$5000,CV$12,Banco!$K$12:$K$5000,$C41))*-1</f>
        <v>0</v>
      </c>
      <c r="CW41" s="101">
        <f>(SUMIFS(Caixa!$N$12:$N$5134,Caixa!$B$12:$B$5134,CW$12,Caixa!$L$12:$L$5134,$C41)+SUMIFS(Banco!$M$12:$M$5000,Banco!$B$12:$B$5000,CW$12,Banco!$K$12:$K$5000,$C41))*-1</f>
        <v>0</v>
      </c>
      <c r="CX41" s="101">
        <f>(SUMIFS(Caixa!$N$12:$N$5134,Caixa!$B$12:$B$5134,CX$12,Caixa!$L$12:$L$5134,$C41)+SUMIFS(Banco!$M$12:$M$5000,Banco!$B$12:$B$5000,CX$12,Banco!$K$12:$K$5000,$C41))*-1</f>
        <v>0</v>
      </c>
      <c r="CY41" s="101">
        <f>(SUMIFS(Caixa!$N$12:$N$5134,Caixa!$B$12:$B$5134,CY$12,Caixa!$L$12:$L$5134,$C41)+SUMIFS(Banco!$M$12:$M$5000,Banco!$B$12:$B$5000,CY$12,Banco!$K$12:$K$5000,$C41))*-1</f>
        <v>0</v>
      </c>
      <c r="CZ41" s="101">
        <f>(SUMIFS(Caixa!$N$12:$N$5134,Caixa!$B$12:$B$5134,CZ$12,Caixa!$L$12:$L$5134,$C41)+SUMIFS(Banco!$M$12:$M$5000,Banco!$B$12:$B$5000,CZ$12,Banco!$K$12:$K$5000,$C41))*-1</f>
        <v>0</v>
      </c>
      <c r="DA41" s="101">
        <f>(SUMIFS(Caixa!$N$12:$N$5134,Caixa!$B$12:$B$5134,DA$12,Caixa!$L$12:$L$5134,$C41)+SUMIFS(Banco!$M$12:$M$5000,Banco!$B$12:$B$5000,DA$12,Banco!$K$12:$K$5000,$C41))*-1</f>
        <v>0</v>
      </c>
      <c r="DB41" s="101">
        <f>(SUMIFS(Caixa!$N$12:$N$5134,Caixa!$B$12:$B$5134,DB$12,Caixa!$L$12:$L$5134,$C41)+SUMIFS(Banco!$M$12:$M$5000,Banco!$B$12:$B$5000,DB$12,Banco!$K$12:$K$5000,$C41))*-1</f>
        <v>0</v>
      </c>
      <c r="DC41" s="101">
        <f>(SUMIFS(Caixa!$N$12:$N$5134,Caixa!$B$12:$B$5134,DC$12,Caixa!$L$12:$L$5134,$C41)+SUMIFS(Banco!$M$12:$M$5000,Banco!$B$12:$B$5000,DC$12,Banco!$K$12:$K$5000,$C41))*-1</f>
        <v>0</v>
      </c>
      <c r="DD41" s="101">
        <f>(SUMIFS(Caixa!$N$12:$N$5134,Caixa!$B$12:$B$5134,DD$12,Caixa!$L$12:$L$5134,$C41)+SUMIFS(Banco!$M$12:$M$5000,Banco!$B$12:$B$5000,DD$12,Banco!$K$12:$K$5000,$C41))*-1</f>
        <v>0</v>
      </c>
      <c r="DE41" s="101">
        <f>(SUMIFS(Caixa!$N$12:$N$5134,Caixa!$B$12:$B$5134,DE$12,Caixa!$L$12:$L$5134,$C41)+SUMIFS(Banco!$M$12:$M$5000,Banco!$B$12:$B$5000,DE$12,Banco!$K$12:$K$5000,$C41))*-1</f>
        <v>0</v>
      </c>
      <c r="DF41" s="101">
        <f>(SUMIFS(Caixa!$N$12:$N$5134,Caixa!$B$12:$B$5134,DF$12,Caixa!$L$12:$L$5134,$C41)+SUMIFS(Banco!$M$12:$M$5000,Banco!$B$12:$B$5000,DF$12,Banco!$K$12:$K$5000,$C41))*-1</f>
        <v>0</v>
      </c>
      <c r="DG41" s="101">
        <f>(SUMIFS(Caixa!$N$12:$N$5134,Caixa!$B$12:$B$5134,DG$12,Caixa!$L$12:$L$5134,$C41)+SUMIFS(Banco!$M$12:$M$5000,Banco!$B$12:$B$5000,DG$12,Banco!$K$12:$K$5000,$C41))*-1</f>
        <v>0</v>
      </c>
      <c r="DH41" s="101">
        <f>(SUMIFS(Caixa!$N$12:$N$5134,Caixa!$B$12:$B$5134,DH$12,Caixa!$L$12:$L$5134,$C41)+SUMIFS(Banco!$M$12:$M$5000,Banco!$B$12:$B$5000,DH$12,Banco!$K$12:$K$5000,$C41))*-1</f>
        <v>0</v>
      </c>
      <c r="DI41" s="101">
        <f>(SUMIFS(Caixa!$N$12:$N$5134,Caixa!$B$12:$B$5134,DI$12,Caixa!$L$12:$L$5134,$C41)+SUMIFS(Banco!$M$12:$M$5000,Banco!$B$12:$B$5000,DI$12,Banco!$K$12:$K$5000,$C41))*-1</f>
        <v>0</v>
      </c>
      <c r="DJ41" s="101">
        <f>(SUMIFS(Caixa!$N$12:$N$5134,Caixa!$B$12:$B$5134,DJ$12,Caixa!$L$12:$L$5134,$C41)+SUMIFS(Banco!$M$12:$M$5000,Banco!$B$12:$B$5000,DJ$12,Banco!$K$12:$K$5000,$C41))*-1</f>
        <v>0</v>
      </c>
      <c r="DK41" s="101">
        <f>(SUMIFS(Caixa!$N$12:$N$5134,Caixa!$B$12:$B$5134,DK$12,Caixa!$L$12:$L$5134,$C41)+SUMIFS(Banco!$M$12:$M$5000,Banco!$B$12:$B$5000,DK$12,Banco!$K$12:$K$5000,$C41))*-1</f>
        <v>0</v>
      </c>
      <c r="DL41" s="101">
        <f>(SUMIFS(Caixa!$N$12:$N$5134,Caixa!$B$12:$B$5134,DL$12,Caixa!$L$12:$L$5134,$C41)+SUMIFS(Banco!$M$12:$M$5000,Banco!$B$12:$B$5000,DL$12,Banco!$K$12:$K$5000,$C41))*-1</f>
        <v>0</v>
      </c>
      <c r="DM41" s="101">
        <f>(SUMIFS(Caixa!$N$12:$N$5134,Caixa!$B$12:$B$5134,DM$12,Caixa!$L$12:$L$5134,$C41)+SUMIFS(Banco!$M$12:$M$5000,Banco!$B$12:$B$5000,DM$12,Banco!$K$12:$K$5000,$C41))*-1</f>
        <v>0</v>
      </c>
      <c r="DN41" s="101">
        <f>(SUMIFS(Caixa!$N$12:$N$5134,Caixa!$B$12:$B$5134,DN$12,Caixa!$L$12:$L$5134,$C41)+SUMIFS(Banco!$M$12:$M$5000,Banco!$B$12:$B$5000,DN$12,Banco!$K$12:$K$5000,$C41))*-1</f>
        <v>0</v>
      </c>
      <c r="DO41" s="101">
        <f>(SUMIFS(Caixa!$N$12:$N$5134,Caixa!$B$12:$B$5134,DO$12,Caixa!$L$12:$L$5134,$C41)+SUMIFS(Banco!$M$12:$M$5000,Banco!$B$12:$B$5000,DO$12,Banco!$K$12:$K$5000,$C41))*-1</f>
        <v>0</v>
      </c>
      <c r="DP41" s="101">
        <f>(SUMIFS(Caixa!$N$12:$N$5134,Caixa!$B$12:$B$5134,DP$12,Caixa!$L$12:$L$5134,$C41)+SUMIFS(Banco!$M$12:$M$5000,Banco!$B$12:$B$5000,DP$12,Banco!$K$12:$K$5000,$C41))*-1</f>
        <v>0</v>
      </c>
      <c r="DQ41" s="101">
        <f>(SUMIFS(Caixa!$N$12:$N$5134,Caixa!$B$12:$B$5134,DQ$12,Caixa!$L$12:$L$5134,$C41)+SUMIFS(Banco!$M$12:$M$5000,Banco!$B$12:$B$5000,DQ$12,Banco!$K$12:$K$5000,$C41))*-1</f>
        <v>0</v>
      </c>
      <c r="DR41" s="101">
        <f>(SUMIFS(Caixa!$N$12:$N$5134,Caixa!$B$12:$B$5134,DR$12,Caixa!$L$12:$L$5134,$C41)+SUMIFS(Banco!$M$12:$M$5000,Banco!$B$12:$B$5000,DR$12,Banco!$K$12:$K$5000,$C41))*-1</f>
        <v>0</v>
      </c>
      <c r="DS41" s="101">
        <f>(SUMIFS(Caixa!$N$12:$N$5134,Caixa!$B$12:$B$5134,DS$12,Caixa!$L$12:$L$5134,$C41)+SUMIFS(Banco!$M$12:$M$5000,Banco!$B$12:$B$5000,DS$12,Banco!$K$12:$K$5000,$C41))*-1</f>
        <v>0</v>
      </c>
      <c r="DT41" s="101">
        <f>(SUMIFS(Caixa!$N$12:$N$5134,Caixa!$B$12:$B$5134,DT$12,Caixa!$L$12:$L$5134,$C41)+SUMIFS(Banco!$M$12:$M$5000,Banco!$B$12:$B$5000,DT$12,Banco!$K$12:$K$5000,$C41))*-1</f>
        <v>0</v>
      </c>
      <c r="DU41" s="101">
        <f>(SUMIFS(Caixa!$N$12:$N$5134,Caixa!$B$12:$B$5134,DU$12,Caixa!$L$12:$L$5134,$C41)+SUMIFS(Banco!$M$12:$M$5000,Banco!$B$12:$B$5000,DU$12,Banco!$K$12:$K$5000,$C41))*-1</f>
        <v>0</v>
      </c>
      <c r="DV41" s="101">
        <f>(SUMIFS(Caixa!$N$12:$N$5134,Caixa!$B$12:$B$5134,DV$12,Caixa!$L$12:$L$5134,$C41)+SUMIFS(Banco!$M$12:$M$5000,Banco!$B$12:$B$5000,DV$12,Banco!$K$12:$K$5000,$C41))*-1</f>
        <v>0</v>
      </c>
      <c r="DW41" s="102">
        <f t="shared" si="334"/>
        <v>0</v>
      </c>
      <c r="DX41" s="101">
        <f>(SUMIFS(Caixa!$N$12:$N$5134,Caixa!$B$12:$B$5134,DX$12,Caixa!$L$12:$L$5134,$C41)+SUMIFS(Banco!$M$12:$M$5000,Banco!$B$12:$B$5000,DX$12,Banco!$K$12:$K$5000,$C41))*-1</f>
        <v>0</v>
      </c>
      <c r="DY41" s="101">
        <f>(SUMIFS(Caixa!$N$12:$N$5134,Caixa!$B$12:$B$5134,DY$12,Caixa!$L$12:$L$5134,$C41)+SUMIFS(Banco!$M$12:$M$5000,Banco!$B$12:$B$5000,DY$12,Banco!$K$12:$K$5000,$C41))*-1</f>
        <v>0</v>
      </c>
      <c r="DZ41" s="101">
        <f>(SUMIFS(Caixa!$N$12:$N$5134,Caixa!$B$12:$B$5134,DZ$12,Caixa!$L$12:$L$5134,$C41)+SUMIFS(Banco!$M$12:$M$5000,Banco!$B$12:$B$5000,DZ$12,Banco!$K$12:$K$5000,$C41))*-1</f>
        <v>0</v>
      </c>
      <c r="EA41" s="101">
        <f>(SUMIFS(Caixa!$N$12:$N$5134,Caixa!$B$12:$B$5134,EA$12,Caixa!$L$12:$L$5134,$C41)+SUMIFS(Banco!$M$12:$M$5000,Banco!$B$12:$B$5000,EA$12,Banco!$K$12:$K$5000,$C41))*-1</f>
        <v>0</v>
      </c>
      <c r="EB41" s="101">
        <f>(SUMIFS(Caixa!$N$12:$N$5134,Caixa!$B$12:$B$5134,EB$12,Caixa!$L$12:$L$5134,$C41)+SUMIFS(Banco!$M$12:$M$5000,Banco!$B$12:$B$5000,EB$12,Banco!$K$12:$K$5000,$C41))*-1</f>
        <v>0</v>
      </c>
      <c r="EC41" s="101">
        <f>(SUMIFS(Caixa!$N$12:$N$5134,Caixa!$B$12:$B$5134,EC$12,Caixa!$L$12:$L$5134,$C41)+SUMIFS(Banco!$M$12:$M$5000,Banco!$B$12:$B$5000,EC$12,Banco!$K$12:$K$5000,$C41))*-1</f>
        <v>0</v>
      </c>
      <c r="ED41" s="101">
        <f>(SUMIFS(Caixa!$N$12:$N$5134,Caixa!$B$12:$B$5134,ED$12,Caixa!$L$12:$L$5134,$C41)+SUMIFS(Banco!$M$12:$M$5000,Banco!$B$12:$B$5000,ED$12,Banco!$K$12:$K$5000,$C41))*-1</f>
        <v>0</v>
      </c>
      <c r="EE41" s="101">
        <f>(SUMIFS(Caixa!$N$12:$N$5134,Caixa!$B$12:$B$5134,EE$12,Caixa!$L$12:$L$5134,$C41)+SUMIFS(Banco!$M$12:$M$5000,Banco!$B$12:$B$5000,EE$12,Banco!$K$12:$K$5000,$C41))*-1</f>
        <v>0</v>
      </c>
      <c r="EF41" s="101">
        <f>(SUMIFS(Caixa!$N$12:$N$5134,Caixa!$B$12:$B$5134,EF$12,Caixa!$L$12:$L$5134,$C41)+SUMIFS(Banco!$M$12:$M$5000,Banco!$B$12:$B$5000,EF$12,Banco!$K$12:$K$5000,$C41))*-1</f>
        <v>0</v>
      </c>
      <c r="EG41" s="101">
        <f>(SUMIFS(Caixa!$N$12:$N$5134,Caixa!$B$12:$B$5134,EG$12,Caixa!$L$12:$L$5134,$C41)+SUMIFS(Banco!$M$12:$M$5000,Banco!$B$12:$B$5000,EG$12,Banco!$K$12:$K$5000,$C41))*-1</f>
        <v>0</v>
      </c>
      <c r="EH41" s="101">
        <f>(SUMIFS(Caixa!$N$12:$N$5134,Caixa!$B$12:$B$5134,EH$12,Caixa!$L$12:$L$5134,$C41)+SUMIFS(Banco!$M$12:$M$5000,Banco!$B$12:$B$5000,EH$12,Banco!$K$12:$K$5000,$C41))*-1</f>
        <v>0</v>
      </c>
      <c r="EI41" s="101">
        <f>(SUMIFS(Caixa!$N$12:$N$5134,Caixa!$B$12:$B$5134,EI$12,Caixa!$L$12:$L$5134,$C41)+SUMIFS(Banco!$M$12:$M$5000,Banco!$B$12:$B$5000,EI$12,Banco!$K$12:$K$5000,$C41))*-1</f>
        <v>0</v>
      </c>
      <c r="EJ41" s="101">
        <f>(SUMIFS(Caixa!$N$12:$N$5134,Caixa!$B$12:$B$5134,EJ$12,Caixa!$L$12:$L$5134,$C41)+SUMIFS(Banco!$M$12:$M$5000,Banco!$B$12:$B$5000,EJ$12,Banco!$K$12:$K$5000,$C41))*-1</f>
        <v>0</v>
      </c>
      <c r="EK41" s="101">
        <f>(SUMIFS(Caixa!$N$12:$N$5134,Caixa!$B$12:$B$5134,EK$12,Caixa!$L$12:$L$5134,$C41)+SUMIFS(Banco!$M$12:$M$5000,Banco!$B$12:$B$5000,EK$12,Banco!$K$12:$K$5000,$C41))*-1</f>
        <v>0</v>
      </c>
      <c r="EL41" s="101">
        <f>(SUMIFS(Caixa!$N$12:$N$5134,Caixa!$B$12:$B$5134,EL$12,Caixa!$L$12:$L$5134,$C41)+SUMIFS(Banco!$M$12:$M$5000,Banco!$B$12:$B$5000,EL$12,Banco!$K$12:$K$5000,$C41))*-1</f>
        <v>0</v>
      </c>
      <c r="EM41" s="101">
        <f>(SUMIFS(Caixa!$N$12:$N$5134,Caixa!$B$12:$B$5134,EM$12,Caixa!$L$12:$L$5134,$C41)+SUMIFS(Banco!$M$12:$M$5000,Banco!$B$12:$B$5000,EM$12,Banco!$K$12:$K$5000,$C41))*-1</f>
        <v>0</v>
      </c>
      <c r="EN41" s="101">
        <f>(SUMIFS(Caixa!$N$12:$N$5134,Caixa!$B$12:$B$5134,EN$12,Caixa!$L$12:$L$5134,$C41)+SUMIFS(Banco!$M$12:$M$5000,Banco!$B$12:$B$5000,EN$12,Banco!$K$12:$K$5000,$C41))*-1</f>
        <v>0</v>
      </c>
      <c r="EO41" s="101">
        <f>(SUMIFS(Caixa!$N$12:$N$5134,Caixa!$B$12:$B$5134,EO$12,Caixa!$L$12:$L$5134,$C41)+SUMIFS(Banco!$M$12:$M$5000,Banco!$B$12:$B$5000,EO$12,Banco!$K$12:$K$5000,$C41))*-1</f>
        <v>0</v>
      </c>
      <c r="EP41" s="101">
        <f>(SUMIFS(Caixa!$N$12:$N$5134,Caixa!$B$12:$B$5134,EP$12,Caixa!$L$12:$L$5134,$C41)+SUMIFS(Banco!$M$12:$M$5000,Banco!$B$12:$B$5000,EP$12,Banco!$K$12:$K$5000,$C41))*-1</f>
        <v>0</v>
      </c>
      <c r="EQ41" s="101">
        <f>(SUMIFS(Caixa!$N$12:$N$5134,Caixa!$B$12:$B$5134,EQ$12,Caixa!$L$12:$L$5134,$C41)+SUMIFS(Banco!$M$12:$M$5000,Banco!$B$12:$B$5000,EQ$12,Banco!$K$12:$K$5000,$C41))*-1</f>
        <v>0</v>
      </c>
      <c r="ER41" s="101">
        <f>(SUMIFS(Caixa!$N$12:$N$5134,Caixa!$B$12:$B$5134,ER$12,Caixa!$L$12:$L$5134,$C41)+SUMIFS(Banco!$M$12:$M$5000,Banco!$B$12:$B$5000,ER$12,Banco!$K$12:$K$5000,$C41))*-1</f>
        <v>0</v>
      </c>
      <c r="ES41" s="101">
        <f>(SUMIFS(Caixa!$N$12:$N$5134,Caixa!$B$12:$B$5134,ES$12,Caixa!$L$12:$L$5134,$C41)+SUMIFS(Banco!$M$12:$M$5000,Banco!$B$12:$B$5000,ES$12,Banco!$K$12:$K$5000,$C41))*-1</f>
        <v>0</v>
      </c>
      <c r="ET41" s="101">
        <f>(SUMIFS(Caixa!$N$12:$N$5134,Caixa!$B$12:$B$5134,ET$12,Caixa!$L$12:$L$5134,$C41)+SUMIFS(Banco!$M$12:$M$5000,Banco!$B$12:$B$5000,ET$12,Banco!$K$12:$K$5000,$C41))*-1</f>
        <v>0</v>
      </c>
      <c r="EU41" s="101">
        <f>(SUMIFS(Caixa!$N$12:$N$5134,Caixa!$B$12:$B$5134,EU$12,Caixa!$L$12:$L$5134,$C41)+SUMIFS(Banco!$M$12:$M$5000,Banco!$B$12:$B$5000,EU$12,Banco!$K$12:$K$5000,$C41))*-1</f>
        <v>0</v>
      </c>
      <c r="EV41" s="101">
        <f>(SUMIFS(Caixa!$N$12:$N$5134,Caixa!$B$12:$B$5134,EV$12,Caixa!$L$12:$L$5134,$C41)+SUMIFS(Banco!$M$12:$M$5000,Banco!$B$12:$B$5000,EV$12,Banco!$K$12:$K$5000,$C41))*-1</f>
        <v>0</v>
      </c>
      <c r="EW41" s="101">
        <f>(SUMIFS(Caixa!$N$12:$N$5134,Caixa!$B$12:$B$5134,EW$12,Caixa!$L$12:$L$5134,$C41)+SUMIFS(Banco!$M$12:$M$5000,Banco!$B$12:$B$5000,EW$12,Banco!$K$12:$K$5000,$C41))*-1</f>
        <v>0</v>
      </c>
      <c r="EX41" s="101">
        <f>(SUMIFS(Caixa!$N$12:$N$5134,Caixa!$B$12:$B$5134,EX$12,Caixa!$L$12:$L$5134,$C41)+SUMIFS(Banco!$M$12:$M$5000,Banco!$B$12:$B$5000,EX$12,Banco!$K$12:$K$5000,$C41))*-1</f>
        <v>0</v>
      </c>
      <c r="EY41" s="101">
        <f>(SUMIFS(Caixa!$N$12:$N$5134,Caixa!$B$12:$B$5134,EY$12,Caixa!$L$12:$L$5134,$C41)+SUMIFS(Banco!$M$12:$M$5000,Banco!$B$12:$B$5000,EY$12,Banco!$K$12:$K$5000,$C41))*-1</f>
        <v>0</v>
      </c>
      <c r="EZ41" s="101">
        <f>(SUMIFS(Caixa!$N$12:$N$5134,Caixa!$B$12:$B$5134,EZ$12,Caixa!$L$12:$L$5134,$C41)+SUMIFS(Banco!$M$12:$M$5000,Banco!$B$12:$B$5000,EZ$12,Banco!$K$12:$K$5000,$C41))*-1</f>
        <v>0</v>
      </c>
      <c r="FA41" s="101">
        <f>(SUMIFS(Caixa!$N$12:$N$5134,Caixa!$B$12:$B$5134,FA$12,Caixa!$L$12:$L$5134,$C41)+SUMIFS(Banco!$M$12:$M$5000,Banco!$B$12:$B$5000,FA$12,Banco!$K$12:$K$5000,$C41))*-1</f>
        <v>0</v>
      </c>
      <c r="FB41" s="101">
        <f>(SUMIFS(Caixa!$N$12:$N$5134,Caixa!$B$12:$B$5134,FB$12,Caixa!$L$12:$L$5134,$C41)+SUMIFS(Banco!$M$12:$M$5000,Banco!$B$12:$B$5000,FB$12,Banco!$K$12:$K$5000,$C41))*-1</f>
        <v>0</v>
      </c>
      <c r="FC41" s="102">
        <f t="shared" si="340"/>
        <v>0</v>
      </c>
      <c r="FD41" s="101">
        <f>(SUMIFS(Caixa!$N$12:$N$5134,Caixa!$B$12:$B$5134,FD$12,Caixa!$L$12:$L$5134,$C41)+SUMIFS(Banco!$M$12:$M$5000,Banco!$B$12:$B$5000,FD$12,Banco!$K$12:$K$5000,$C41))*-1</f>
        <v>0</v>
      </c>
      <c r="FE41" s="101">
        <f>(SUMIFS(Caixa!$N$12:$N$5134,Caixa!$B$12:$B$5134,FE$12,Caixa!$L$12:$L$5134,$C41)+SUMIFS(Banco!$M$12:$M$5000,Banco!$B$12:$B$5000,FE$12,Banco!$K$12:$K$5000,$C41))*-1</f>
        <v>0</v>
      </c>
      <c r="FF41" s="101">
        <f>(SUMIFS(Caixa!$N$12:$N$5134,Caixa!$B$12:$B$5134,FF$12,Caixa!$L$12:$L$5134,$C41)+SUMIFS(Banco!$M$12:$M$5000,Banco!$B$12:$B$5000,FF$12,Banco!$K$12:$K$5000,$C41))*-1</f>
        <v>0</v>
      </c>
      <c r="FG41" s="101">
        <f>(SUMIFS(Caixa!$N$12:$N$5134,Caixa!$B$12:$B$5134,FG$12,Caixa!$L$12:$L$5134,$C41)+SUMIFS(Banco!$M$12:$M$5000,Banco!$B$12:$B$5000,FG$12,Banco!$K$12:$K$5000,$C41))*-1</f>
        <v>0</v>
      </c>
      <c r="FH41" s="101">
        <f>(SUMIFS(Caixa!$N$12:$N$5134,Caixa!$B$12:$B$5134,FH$12,Caixa!$L$12:$L$5134,$C41)+SUMIFS(Banco!$M$12:$M$5000,Banco!$B$12:$B$5000,FH$12,Banco!$K$12:$K$5000,$C41))*-1</f>
        <v>0</v>
      </c>
      <c r="FI41" s="101">
        <f>(SUMIFS(Caixa!$N$12:$N$5134,Caixa!$B$12:$B$5134,FI$12,Caixa!$L$12:$L$5134,$C41)+SUMIFS(Banco!$M$12:$M$5000,Banco!$B$12:$B$5000,FI$12,Banco!$K$12:$K$5000,$C41))*-1</f>
        <v>0</v>
      </c>
      <c r="FJ41" s="101">
        <f>(SUMIFS(Caixa!$N$12:$N$5134,Caixa!$B$12:$B$5134,FJ$12,Caixa!$L$12:$L$5134,$C41)+SUMIFS(Banco!$M$12:$M$5000,Banco!$B$12:$B$5000,FJ$12,Banco!$K$12:$K$5000,$C41))*-1</f>
        <v>0</v>
      </c>
      <c r="FK41" s="101">
        <f>(SUMIFS(Caixa!$N$12:$N$5134,Caixa!$B$12:$B$5134,FK$12,Caixa!$L$12:$L$5134,$C41)+SUMIFS(Banco!$M$12:$M$5000,Banco!$B$12:$B$5000,FK$12,Banco!$K$12:$K$5000,$C41))*-1</f>
        <v>0</v>
      </c>
      <c r="FL41" s="101">
        <f>(SUMIFS(Caixa!$N$12:$N$5134,Caixa!$B$12:$B$5134,FL$12,Caixa!$L$12:$L$5134,$C41)+SUMIFS(Banco!$M$12:$M$5000,Banco!$B$12:$B$5000,FL$12,Banco!$K$12:$K$5000,$C41))*-1</f>
        <v>0</v>
      </c>
      <c r="FM41" s="101">
        <f>(SUMIFS(Caixa!$N$12:$N$5134,Caixa!$B$12:$B$5134,FM$12,Caixa!$L$12:$L$5134,$C41)+SUMIFS(Banco!$M$12:$M$5000,Banco!$B$12:$B$5000,FM$12,Banco!$K$12:$K$5000,$C41))*-1</f>
        <v>0</v>
      </c>
      <c r="FN41" s="101">
        <f>(SUMIFS(Caixa!$N$12:$N$5134,Caixa!$B$12:$B$5134,FN$12,Caixa!$L$12:$L$5134,$C41)+SUMIFS(Banco!$M$12:$M$5000,Banco!$B$12:$B$5000,FN$12,Banco!$K$12:$K$5000,$C41))*-1</f>
        <v>0</v>
      </c>
      <c r="FO41" s="101">
        <f>(SUMIFS(Caixa!$N$12:$N$5134,Caixa!$B$12:$B$5134,FO$12,Caixa!$L$12:$L$5134,$C41)+SUMIFS(Banco!$M$12:$M$5000,Banco!$B$12:$B$5000,FO$12,Banco!$K$12:$K$5000,$C41))*-1</f>
        <v>0</v>
      </c>
      <c r="FP41" s="101">
        <f>(SUMIFS(Caixa!$N$12:$N$5134,Caixa!$B$12:$B$5134,FP$12,Caixa!$L$12:$L$5134,$C41)+SUMIFS(Banco!$M$12:$M$5000,Banco!$B$12:$B$5000,FP$12,Banco!$K$12:$K$5000,$C41))*-1</f>
        <v>0</v>
      </c>
      <c r="FQ41" s="101">
        <f>(SUMIFS(Caixa!$N$12:$N$5134,Caixa!$B$12:$B$5134,FQ$12,Caixa!$L$12:$L$5134,$C41)+SUMIFS(Banco!$M$12:$M$5000,Banco!$B$12:$B$5000,FQ$12,Banco!$K$12:$K$5000,$C41))*-1</f>
        <v>0</v>
      </c>
      <c r="FR41" s="101">
        <f>(SUMIFS(Caixa!$N$12:$N$5134,Caixa!$B$12:$B$5134,FR$12,Caixa!$L$12:$L$5134,$C41)+SUMIFS(Banco!$M$12:$M$5000,Banco!$B$12:$B$5000,FR$12,Banco!$K$12:$K$5000,$C41))*-1</f>
        <v>0</v>
      </c>
      <c r="FS41" s="101">
        <f>(SUMIFS(Caixa!$N$12:$N$5134,Caixa!$B$12:$B$5134,FS$12,Caixa!$L$12:$L$5134,$C41)+SUMIFS(Banco!$M$12:$M$5000,Banco!$B$12:$B$5000,FS$12,Banco!$K$12:$K$5000,$C41))*-1</f>
        <v>0</v>
      </c>
      <c r="FT41" s="101">
        <f>(SUMIFS(Caixa!$N$12:$N$5134,Caixa!$B$12:$B$5134,FT$12,Caixa!$L$12:$L$5134,$C41)+SUMIFS(Banco!$M$12:$M$5000,Banco!$B$12:$B$5000,FT$12,Banco!$K$12:$K$5000,$C41))*-1</f>
        <v>0</v>
      </c>
      <c r="FU41" s="101">
        <f>(SUMIFS(Caixa!$N$12:$N$5134,Caixa!$B$12:$B$5134,FU$12,Caixa!$L$12:$L$5134,$C41)+SUMIFS(Banco!$M$12:$M$5000,Banco!$B$12:$B$5000,FU$12,Banco!$K$12:$K$5000,$C41))*-1</f>
        <v>0</v>
      </c>
      <c r="FV41" s="101">
        <f>(SUMIFS(Caixa!$N$12:$N$5134,Caixa!$B$12:$B$5134,FV$12,Caixa!$L$12:$L$5134,$C41)+SUMIFS(Banco!$M$12:$M$5000,Banco!$B$12:$B$5000,FV$12,Banco!$K$12:$K$5000,$C41))*-1</f>
        <v>0</v>
      </c>
      <c r="FW41" s="101">
        <f>(SUMIFS(Caixa!$N$12:$N$5134,Caixa!$B$12:$B$5134,FW$12,Caixa!$L$12:$L$5134,$C41)+SUMIFS(Banco!$M$12:$M$5000,Banco!$B$12:$B$5000,FW$12,Banco!$K$12:$K$5000,$C41))*-1</f>
        <v>0</v>
      </c>
      <c r="FX41" s="101">
        <f>(SUMIFS(Caixa!$N$12:$N$5134,Caixa!$B$12:$B$5134,FX$12,Caixa!$L$12:$L$5134,$C41)+SUMIFS(Banco!$M$12:$M$5000,Banco!$B$12:$B$5000,FX$12,Banco!$K$12:$K$5000,$C41))*-1</f>
        <v>0</v>
      </c>
      <c r="FY41" s="101">
        <f>(SUMIFS(Caixa!$N$12:$N$5134,Caixa!$B$12:$B$5134,FY$12,Caixa!$L$12:$L$5134,$C41)+SUMIFS(Banco!$M$12:$M$5000,Banco!$B$12:$B$5000,FY$12,Banco!$K$12:$K$5000,$C41))*-1</f>
        <v>0</v>
      </c>
      <c r="FZ41" s="101">
        <f>(SUMIFS(Caixa!$N$12:$N$5134,Caixa!$B$12:$B$5134,FZ$12,Caixa!$L$12:$L$5134,$C41)+SUMIFS(Banco!$M$12:$M$5000,Banco!$B$12:$B$5000,FZ$12,Banco!$K$12:$K$5000,$C41))*-1</f>
        <v>0</v>
      </c>
      <c r="GA41" s="101">
        <f>(SUMIFS(Caixa!$N$12:$N$5134,Caixa!$B$12:$B$5134,GA$12,Caixa!$L$12:$L$5134,$C41)+SUMIFS(Banco!$M$12:$M$5000,Banco!$B$12:$B$5000,GA$12,Banco!$K$12:$K$5000,$C41))*-1</f>
        <v>0</v>
      </c>
      <c r="GB41" s="101">
        <f>(SUMIFS(Caixa!$N$12:$N$5134,Caixa!$B$12:$B$5134,GB$12,Caixa!$L$12:$L$5134,$C41)+SUMIFS(Banco!$M$12:$M$5000,Banco!$B$12:$B$5000,GB$12,Banco!$K$12:$K$5000,$C41))*-1</f>
        <v>0</v>
      </c>
      <c r="GC41" s="101">
        <f>(SUMIFS(Caixa!$N$12:$N$5134,Caixa!$B$12:$B$5134,GC$12,Caixa!$L$12:$L$5134,$C41)+SUMIFS(Banco!$M$12:$M$5000,Banco!$B$12:$B$5000,GC$12,Banco!$K$12:$K$5000,$C41))*-1</f>
        <v>0</v>
      </c>
      <c r="GD41" s="101">
        <f>(SUMIFS(Caixa!$N$12:$N$5134,Caixa!$B$12:$B$5134,GD$12,Caixa!$L$12:$L$5134,$C41)+SUMIFS(Banco!$M$12:$M$5000,Banco!$B$12:$B$5000,GD$12,Banco!$K$12:$K$5000,$C41))*-1</f>
        <v>0</v>
      </c>
      <c r="GE41" s="101">
        <f>(SUMIFS(Caixa!$N$12:$N$5134,Caixa!$B$12:$B$5134,GE$12,Caixa!$L$12:$L$5134,$C41)+SUMIFS(Banco!$M$12:$M$5000,Banco!$B$12:$B$5000,GE$12,Banco!$K$12:$K$5000,$C41))*-1</f>
        <v>0</v>
      </c>
      <c r="GF41" s="101">
        <f>(SUMIFS(Caixa!$N$12:$N$5134,Caixa!$B$12:$B$5134,GF$12,Caixa!$L$12:$L$5134,$C41)+SUMIFS(Banco!$M$12:$M$5000,Banco!$B$12:$B$5000,GF$12,Banco!$K$12:$K$5000,$C41))*-1</f>
        <v>0</v>
      </c>
      <c r="GG41" s="101">
        <f>(SUMIFS(Caixa!$N$12:$N$5134,Caixa!$B$12:$B$5134,GG$12,Caixa!$L$12:$L$5134,$C41)+SUMIFS(Banco!$M$12:$M$5000,Banco!$B$12:$B$5000,GG$12,Banco!$K$12:$K$5000,$C41))*-1</f>
        <v>0</v>
      </c>
      <c r="GH41" s="102">
        <f t="shared" si="335"/>
        <v>0</v>
      </c>
      <c r="GI41" s="101">
        <f>(SUMIFS(Caixa!$N$12:$N$5134,Caixa!$B$12:$B$5134,GI$12,Caixa!$L$12:$L$5134,$C41)+SUMIFS(Banco!$M$12:$M$5000,Banco!$B$12:$B$5000,GI$12,Banco!$K$12:$K$5000,$C41))*-1</f>
        <v>0</v>
      </c>
      <c r="GJ41" s="101">
        <f>(SUMIFS(Caixa!$N$12:$N$5134,Caixa!$B$12:$B$5134,GJ$12,Caixa!$L$12:$L$5134,$C41)+SUMIFS(Banco!$M$12:$M$5000,Banco!$B$12:$B$5000,GJ$12,Banco!$K$12:$K$5000,$C41))*-1</f>
        <v>0</v>
      </c>
      <c r="GK41" s="101">
        <f>(SUMIFS(Caixa!$N$12:$N$5134,Caixa!$B$12:$B$5134,GK$12,Caixa!$L$12:$L$5134,$C41)+SUMIFS(Banco!$M$12:$M$5000,Banco!$B$12:$B$5000,GK$12,Banco!$K$12:$K$5000,$C41))*-1</f>
        <v>0</v>
      </c>
      <c r="GL41" s="101">
        <f>(SUMIFS(Caixa!$N$12:$N$5134,Caixa!$B$12:$B$5134,GL$12,Caixa!$L$12:$L$5134,$C41)+SUMIFS(Banco!$M$12:$M$5000,Banco!$B$12:$B$5000,GL$12,Banco!$K$12:$K$5000,$C41))*-1</f>
        <v>0</v>
      </c>
      <c r="GM41" s="101">
        <f>(SUMIFS(Caixa!$N$12:$N$5134,Caixa!$B$12:$B$5134,GM$12,Caixa!$L$12:$L$5134,$C41)+SUMIFS(Banco!$M$12:$M$5000,Banco!$B$12:$B$5000,GM$12,Banco!$K$12:$K$5000,$C41))*-1</f>
        <v>0</v>
      </c>
      <c r="GN41" s="101">
        <f>(SUMIFS(Caixa!$N$12:$N$5134,Caixa!$B$12:$B$5134,GN$12,Caixa!$L$12:$L$5134,$C41)+SUMIFS(Banco!$M$12:$M$5000,Banco!$B$12:$B$5000,GN$12,Banco!$K$12:$K$5000,$C41))*-1</f>
        <v>0</v>
      </c>
      <c r="GO41" s="101">
        <f>(SUMIFS(Caixa!$N$12:$N$5134,Caixa!$B$12:$B$5134,GO$12,Caixa!$L$12:$L$5134,$C41)+SUMIFS(Banco!$M$12:$M$5000,Banco!$B$12:$B$5000,GO$12,Banco!$K$12:$K$5000,$C41))*-1</f>
        <v>0</v>
      </c>
      <c r="GP41" s="101">
        <f>(SUMIFS(Caixa!$N$12:$N$5134,Caixa!$B$12:$B$5134,GP$12,Caixa!$L$12:$L$5134,$C41)+SUMIFS(Banco!$M$12:$M$5000,Banco!$B$12:$B$5000,GP$12,Banco!$K$12:$K$5000,$C41))*-1</f>
        <v>0</v>
      </c>
      <c r="GQ41" s="101">
        <f>(SUMIFS(Caixa!$N$12:$N$5134,Caixa!$B$12:$B$5134,GQ$12,Caixa!$L$12:$L$5134,$C41)+SUMIFS(Banco!$M$12:$M$5000,Banco!$B$12:$B$5000,GQ$12,Banco!$K$12:$K$5000,$C41))*-1</f>
        <v>0</v>
      </c>
      <c r="GR41" s="101">
        <f>(SUMIFS(Caixa!$N$12:$N$5134,Caixa!$B$12:$B$5134,GR$12,Caixa!$L$12:$L$5134,$C41)+SUMIFS(Banco!$M$12:$M$5000,Banco!$B$12:$B$5000,GR$12,Banco!$K$12:$K$5000,$C41))*-1</f>
        <v>0</v>
      </c>
      <c r="GS41" s="101">
        <f>(SUMIFS(Caixa!$N$12:$N$5134,Caixa!$B$12:$B$5134,GS$12,Caixa!$L$12:$L$5134,$C41)+SUMIFS(Banco!$M$12:$M$5000,Banco!$B$12:$B$5000,GS$12,Banco!$K$12:$K$5000,$C41))*-1</f>
        <v>0</v>
      </c>
      <c r="GT41" s="101">
        <f>(SUMIFS(Caixa!$N$12:$N$5134,Caixa!$B$12:$B$5134,GT$12,Caixa!$L$12:$L$5134,$C41)+SUMIFS(Banco!$M$12:$M$5000,Banco!$B$12:$B$5000,GT$12,Banco!$K$12:$K$5000,$C41))*-1</f>
        <v>0</v>
      </c>
      <c r="GU41" s="101">
        <f>(SUMIFS(Caixa!$N$12:$N$5134,Caixa!$B$12:$B$5134,GU$12,Caixa!$L$12:$L$5134,$C41)+SUMIFS(Banco!$M$12:$M$5000,Banco!$B$12:$B$5000,GU$12,Banco!$K$12:$K$5000,$C41))*-1</f>
        <v>0</v>
      </c>
      <c r="GV41" s="101">
        <f>(SUMIFS(Caixa!$N$12:$N$5134,Caixa!$B$12:$B$5134,GV$12,Caixa!$L$12:$L$5134,$C41)+SUMIFS(Banco!$M$12:$M$5000,Banco!$B$12:$B$5000,GV$12,Banco!$K$12:$K$5000,$C41))*-1</f>
        <v>0</v>
      </c>
      <c r="GW41" s="101">
        <f>(SUMIFS(Caixa!$N$12:$N$5134,Caixa!$B$12:$B$5134,GW$12,Caixa!$L$12:$L$5134,$C41)+SUMIFS(Banco!$M$12:$M$5000,Banco!$B$12:$B$5000,GW$12,Banco!$K$12:$K$5000,$C41))*-1</f>
        <v>0</v>
      </c>
      <c r="GX41" s="101">
        <f>(SUMIFS(Caixa!$N$12:$N$5134,Caixa!$B$12:$B$5134,GX$12,Caixa!$L$12:$L$5134,$C41)+SUMIFS(Banco!$M$12:$M$5000,Banco!$B$12:$B$5000,GX$12,Banco!$K$12:$K$5000,$C41))*-1</f>
        <v>0</v>
      </c>
      <c r="GY41" s="101">
        <f>(SUMIFS(Caixa!$N$12:$N$5134,Caixa!$B$12:$B$5134,GY$12,Caixa!$L$12:$L$5134,$C41)+SUMIFS(Banco!$M$12:$M$5000,Banco!$B$12:$B$5000,GY$12,Banco!$K$12:$K$5000,$C41))*-1</f>
        <v>0</v>
      </c>
      <c r="GZ41" s="101">
        <f>(SUMIFS(Caixa!$N$12:$N$5134,Caixa!$B$12:$B$5134,GZ$12,Caixa!$L$12:$L$5134,$C41)+SUMIFS(Banco!$M$12:$M$5000,Banco!$B$12:$B$5000,GZ$12,Banco!$K$12:$K$5000,$C41))*-1</f>
        <v>0</v>
      </c>
      <c r="HA41" s="101">
        <f>(SUMIFS(Caixa!$N$12:$N$5134,Caixa!$B$12:$B$5134,HA$12,Caixa!$L$12:$L$5134,$C41)+SUMIFS(Banco!$M$12:$M$5000,Banco!$B$12:$B$5000,HA$12,Banco!$K$12:$K$5000,$C41))*-1</f>
        <v>0</v>
      </c>
      <c r="HB41" s="101">
        <f>(SUMIFS(Caixa!$N$12:$N$5134,Caixa!$B$12:$B$5134,HB$12,Caixa!$L$12:$L$5134,$C41)+SUMIFS(Banco!$M$12:$M$5000,Banco!$B$12:$B$5000,HB$12,Banco!$K$12:$K$5000,$C41))*-1</f>
        <v>0</v>
      </c>
      <c r="HC41" s="101">
        <f>(SUMIFS(Caixa!$N$12:$N$5134,Caixa!$B$12:$B$5134,HC$12,Caixa!$L$12:$L$5134,$C41)+SUMIFS(Banco!$M$12:$M$5000,Banco!$B$12:$B$5000,HC$12,Banco!$K$12:$K$5000,$C41))*-1</f>
        <v>0</v>
      </c>
      <c r="HD41" s="101">
        <f>(SUMIFS(Caixa!$N$12:$N$5134,Caixa!$B$12:$B$5134,HD$12,Caixa!$L$12:$L$5134,$C41)+SUMIFS(Banco!$M$12:$M$5000,Banco!$B$12:$B$5000,HD$12,Banco!$K$12:$K$5000,$C41))*-1</f>
        <v>0</v>
      </c>
      <c r="HE41" s="101">
        <f>(SUMIFS(Caixa!$N$12:$N$5134,Caixa!$B$12:$B$5134,HE$12,Caixa!$L$12:$L$5134,$C41)+SUMIFS(Banco!$M$12:$M$5000,Banco!$B$12:$B$5000,HE$12,Banco!$K$12:$K$5000,$C41))*-1</f>
        <v>0</v>
      </c>
      <c r="HF41" s="101">
        <f>(SUMIFS(Caixa!$N$12:$N$5134,Caixa!$B$12:$B$5134,HF$12,Caixa!$L$12:$L$5134,$C41)+SUMIFS(Banco!$M$12:$M$5000,Banco!$B$12:$B$5000,HF$12,Banco!$K$12:$K$5000,$C41))*-1</f>
        <v>0</v>
      </c>
      <c r="HG41" s="101">
        <f>(SUMIFS(Caixa!$N$12:$N$5134,Caixa!$B$12:$B$5134,HG$12,Caixa!$L$12:$L$5134,$C41)+SUMIFS(Banco!$M$12:$M$5000,Banco!$B$12:$B$5000,HG$12,Banco!$K$12:$K$5000,$C41))*-1</f>
        <v>0</v>
      </c>
      <c r="HH41" s="101">
        <f>(SUMIFS(Caixa!$N$12:$N$5134,Caixa!$B$12:$B$5134,HH$12,Caixa!$L$12:$L$5134,$C41)+SUMIFS(Banco!$M$12:$M$5000,Banco!$B$12:$B$5000,HH$12,Banco!$K$12:$K$5000,$C41))*-1</f>
        <v>0</v>
      </c>
      <c r="HI41" s="101">
        <f>(SUMIFS(Caixa!$N$12:$N$5134,Caixa!$B$12:$B$5134,HI$12,Caixa!$L$12:$L$5134,$C41)+SUMIFS(Banco!$M$12:$M$5000,Banco!$B$12:$B$5000,HI$12,Banco!$K$12:$K$5000,$C41))*-1</f>
        <v>0</v>
      </c>
      <c r="HJ41" s="101">
        <f>(SUMIFS(Caixa!$N$12:$N$5134,Caixa!$B$12:$B$5134,HJ$12,Caixa!$L$12:$L$5134,$C41)+SUMIFS(Banco!$M$12:$M$5000,Banco!$B$12:$B$5000,HJ$12,Banco!$K$12:$K$5000,$C41))*-1</f>
        <v>0</v>
      </c>
      <c r="HK41" s="101">
        <f>(SUMIFS(Caixa!$N$12:$N$5134,Caixa!$B$12:$B$5134,HK$12,Caixa!$L$12:$L$5134,$C41)+SUMIFS(Banco!$M$12:$M$5000,Banco!$B$12:$B$5000,HK$12,Banco!$K$12:$K$5000,$C41))*-1</f>
        <v>0</v>
      </c>
      <c r="HL41" s="101">
        <f>(SUMIFS(Caixa!$N$12:$N$5134,Caixa!$B$12:$B$5134,HL$12,Caixa!$L$12:$L$5134,$C41)+SUMIFS(Banco!$M$12:$M$5000,Banco!$B$12:$B$5000,HL$12,Banco!$K$12:$K$5000,$C41))*-1</f>
        <v>0</v>
      </c>
      <c r="HM41" s="101">
        <f>(SUMIFS(Caixa!$N$12:$N$5134,Caixa!$B$12:$B$5134,HM$12,Caixa!$L$12:$L$5134,$C41)+SUMIFS(Banco!$M$12:$M$5000,Banco!$B$12:$B$5000,HM$12,Banco!$K$12:$K$5000,$C41))*-1</f>
        <v>0</v>
      </c>
      <c r="HN41" s="102">
        <f t="shared" si="341"/>
        <v>0</v>
      </c>
      <c r="HO41" s="101">
        <f>(SUMIFS(Caixa!$N$12:$N$5134,Caixa!$B$12:$B$5134,HO$12,Caixa!$L$12:$L$5134,$C41)+SUMIFS(Banco!$M$12:$M$5000,Banco!$B$12:$B$5000,HO$12,Banco!$K$12:$K$5000,$C41))*-1</f>
        <v>0</v>
      </c>
      <c r="HP41" s="101">
        <f>(SUMIFS(Caixa!$N$12:$N$5134,Caixa!$B$12:$B$5134,HP$12,Caixa!$L$12:$L$5134,$C41)+SUMIFS(Banco!$M$12:$M$5000,Banco!$B$12:$B$5000,HP$12,Banco!$K$12:$K$5000,$C41))*-1</f>
        <v>0</v>
      </c>
      <c r="HQ41" s="101">
        <f>(SUMIFS(Caixa!$N$12:$N$5134,Caixa!$B$12:$B$5134,HQ$12,Caixa!$L$12:$L$5134,$C41)+SUMIFS(Banco!$M$12:$M$5000,Banco!$B$12:$B$5000,HQ$12,Banco!$K$12:$K$5000,$C41))*-1</f>
        <v>0</v>
      </c>
      <c r="HR41" s="101">
        <f>(SUMIFS(Caixa!$N$12:$N$5134,Caixa!$B$12:$B$5134,HR$12,Caixa!$L$12:$L$5134,$C41)+SUMIFS(Banco!$M$12:$M$5000,Banco!$B$12:$B$5000,HR$12,Banco!$K$12:$K$5000,$C41))*-1</f>
        <v>0</v>
      </c>
      <c r="HS41" s="101">
        <f>(SUMIFS(Caixa!$N$12:$N$5134,Caixa!$B$12:$B$5134,HS$12,Caixa!$L$12:$L$5134,$C41)+SUMIFS(Banco!$M$12:$M$5000,Banco!$B$12:$B$5000,HS$12,Banco!$K$12:$K$5000,$C41))*-1</f>
        <v>0</v>
      </c>
      <c r="HT41" s="101">
        <f>(SUMIFS(Caixa!$N$12:$N$5134,Caixa!$B$12:$B$5134,HT$12,Caixa!$L$12:$L$5134,$C41)+SUMIFS(Banco!$M$12:$M$5000,Banco!$B$12:$B$5000,HT$12,Banco!$K$12:$K$5000,$C41))*-1</f>
        <v>0</v>
      </c>
      <c r="HU41" s="101">
        <f>(SUMIFS(Caixa!$N$12:$N$5134,Caixa!$B$12:$B$5134,HU$12,Caixa!$L$12:$L$5134,$C41)+SUMIFS(Banco!$M$12:$M$5000,Banco!$B$12:$B$5000,HU$12,Banco!$K$12:$K$5000,$C41))*-1</f>
        <v>0</v>
      </c>
      <c r="HV41" s="101">
        <f>(SUMIFS(Caixa!$N$12:$N$5134,Caixa!$B$12:$B$5134,HV$12,Caixa!$L$12:$L$5134,$C41)+SUMIFS(Banco!$M$12:$M$5000,Banco!$B$12:$B$5000,HV$12,Banco!$K$12:$K$5000,$C41))*-1</f>
        <v>0</v>
      </c>
      <c r="HW41" s="101">
        <f>(SUMIFS(Caixa!$N$12:$N$5134,Caixa!$B$12:$B$5134,HW$12,Caixa!$L$12:$L$5134,$C41)+SUMIFS(Banco!$M$12:$M$5000,Banco!$B$12:$B$5000,HW$12,Banco!$K$12:$K$5000,$C41))*-1</f>
        <v>0</v>
      </c>
      <c r="HX41" s="101">
        <f>(SUMIFS(Caixa!$N$12:$N$5134,Caixa!$B$12:$B$5134,HX$12,Caixa!$L$12:$L$5134,$C41)+SUMIFS(Banco!$M$12:$M$5000,Banco!$B$12:$B$5000,HX$12,Banco!$K$12:$K$5000,$C41))*-1</f>
        <v>0</v>
      </c>
      <c r="HY41" s="101">
        <f>(SUMIFS(Caixa!$N$12:$N$5134,Caixa!$B$12:$B$5134,HY$12,Caixa!$L$12:$L$5134,$C41)+SUMIFS(Banco!$M$12:$M$5000,Banco!$B$12:$B$5000,HY$12,Banco!$K$12:$K$5000,$C41))*-1</f>
        <v>0</v>
      </c>
      <c r="HZ41" s="101">
        <f>(SUMIFS(Caixa!$N$12:$N$5134,Caixa!$B$12:$B$5134,HZ$12,Caixa!$L$12:$L$5134,$C41)+SUMIFS(Banco!$M$12:$M$5000,Banco!$B$12:$B$5000,HZ$12,Banco!$K$12:$K$5000,$C41))*-1</f>
        <v>0</v>
      </c>
      <c r="IA41" s="101">
        <f>(SUMIFS(Caixa!$N$12:$N$5134,Caixa!$B$12:$B$5134,IA$12,Caixa!$L$12:$L$5134,$C41)+SUMIFS(Banco!$M$12:$M$5000,Banco!$B$12:$B$5000,IA$12,Banco!$K$12:$K$5000,$C41))*-1</f>
        <v>0</v>
      </c>
      <c r="IB41" s="101">
        <f>(SUMIFS(Caixa!$N$12:$N$5134,Caixa!$B$12:$B$5134,IB$12,Caixa!$L$12:$L$5134,$C41)+SUMIFS(Banco!$M$12:$M$5000,Banco!$B$12:$B$5000,IB$12,Banco!$K$12:$K$5000,$C41))*-1</f>
        <v>0</v>
      </c>
      <c r="IC41" s="101">
        <f>(SUMIFS(Caixa!$N$12:$N$5134,Caixa!$B$12:$B$5134,IC$12,Caixa!$L$12:$L$5134,$C41)+SUMIFS(Banco!$M$12:$M$5000,Banco!$B$12:$B$5000,IC$12,Banco!$K$12:$K$5000,$C41))*-1</f>
        <v>0</v>
      </c>
      <c r="ID41" s="101">
        <f>(SUMIFS(Caixa!$N$12:$N$5134,Caixa!$B$12:$B$5134,ID$12,Caixa!$L$12:$L$5134,$C41)+SUMIFS(Banco!$M$12:$M$5000,Banco!$B$12:$B$5000,ID$12,Banco!$K$12:$K$5000,$C41))*-1</f>
        <v>0</v>
      </c>
      <c r="IE41" s="101">
        <f>(SUMIFS(Caixa!$N$12:$N$5134,Caixa!$B$12:$B$5134,IE$12,Caixa!$L$12:$L$5134,$C41)+SUMIFS(Banco!$M$12:$M$5000,Banco!$B$12:$B$5000,IE$12,Banco!$K$12:$K$5000,$C41))*-1</f>
        <v>0</v>
      </c>
      <c r="IF41" s="101">
        <f>(SUMIFS(Caixa!$N$12:$N$5134,Caixa!$B$12:$B$5134,IF$12,Caixa!$L$12:$L$5134,$C41)+SUMIFS(Banco!$M$12:$M$5000,Banco!$B$12:$B$5000,IF$12,Banco!$K$12:$K$5000,$C41))*-1</f>
        <v>0</v>
      </c>
      <c r="IG41" s="101">
        <f>(SUMIFS(Caixa!$N$12:$N$5134,Caixa!$B$12:$B$5134,IG$12,Caixa!$L$12:$L$5134,$C41)+SUMIFS(Banco!$M$12:$M$5000,Banco!$B$12:$B$5000,IG$12,Banco!$K$12:$K$5000,$C41))*-1</f>
        <v>0</v>
      </c>
      <c r="IH41" s="101">
        <f>(SUMIFS(Caixa!$N$12:$N$5134,Caixa!$B$12:$B$5134,IH$12,Caixa!$L$12:$L$5134,$C41)+SUMIFS(Banco!$M$12:$M$5000,Banco!$B$12:$B$5000,IH$12,Banco!$K$12:$K$5000,$C41))*-1</f>
        <v>0</v>
      </c>
      <c r="II41" s="101">
        <f>(SUMIFS(Caixa!$N$12:$N$5134,Caixa!$B$12:$B$5134,II$12,Caixa!$L$12:$L$5134,$C41)+SUMIFS(Banco!$M$12:$M$5000,Banco!$B$12:$B$5000,II$12,Banco!$K$12:$K$5000,$C41))*-1</f>
        <v>0</v>
      </c>
      <c r="IJ41" s="101">
        <f>(SUMIFS(Caixa!$N$12:$N$5134,Caixa!$B$12:$B$5134,IJ$12,Caixa!$L$12:$L$5134,$C41)+SUMIFS(Banco!$M$12:$M$5000,Banco!$B$12:$B$5000,IJ$12,Banco!$K$12:$K$5000,$C41))*-1</f>
        <v>0</v>
      </c>
      <c r="IK41" s="101">
        <f>(SUMIFS(Caixa!$N$12:$N$5134,Caixa!$B$12:$B$5134,IK$12,Caixa!$L$12:$L$5134,$C41)+SUMIFS(Banco!$M$12:$M$5000,Banco!$B$12:$B$5000,IK$12,Banco!$K$12:$K$5000,$C41))*-1</f>
        <v>0</v>
      </c>
      <c r="IL41" s="101">
        <f>(SUMIFS(Caixa!$N$12:$N$5134,Caixa!$B$12:$B$5134,IL$12,Caixa!$L$12:$L$5134,$C41)+SUMIFS(Banco!$M$12:$M$5000,Banco!$B$12:$B$5000,IL$12,Banco!$K$12:$K$5000,$C41))*-1</f>
        <v>0</v>
      </c>
      <c r="IM41" s="101">
        <f>(SUMIFS(Caixa!$N$12:$N$5134,Caixa!$B$12:$B$5134,IM$12,Caixa!$L$12:$L$5134,$C41)+SUMIFS(Banco!$M$12:$M$5000,Banco!$B$12:$B$5000,IM$12,Banco!$K$12:$K$5000,$C41))*-1</f>
        <v>0</v>
      </c>
      <c r="IN41" s="101">
        <f>(SUMIFS(Caixa!$N$12:$N$5134,Caixa!$B$12:$B$5134,IN$12,Caixa!$L$12:$L$5134,$C41)+SUMIFS(Banco!$M$12:$M$5000,Banco!$B$12:$B$5000,IN$12,Banco!$K$12:$K$5000,$C41))*-1</f>
        <v>0</v>
      </c>
      <c r="IO41" s="101">
        <f>(SUMIFS(Caixa!$N$12:$N$5134,Caixa!$B$12:$B$5134,IO$12,Caixa!$L$12:$L$5134,$C41)+SUMIFS(Banco!$M$12:$M$5000,Banco!$B$12:$B$5000,IO$12,Banco!$K$12:$K$5000,$C41))*-1</f>
        <v>0</v>
      </c>
      <c r="IP41" s="101">
        <f>(SUMIFS(Caixa!$N$12:$N$5134,Caixa!$B$12:$B$5134,IP$12,Caixa!$L$12:$L$5134,$C41)+SUMIFS(Banco!$M$12:$M$5000,Banco!$B$12:$B$5000,IP$12,Banco!$K$12:$K$5000,$C41))*-1</f>
        <v>0</v>
      </c>
      <c r="IQ41" s="101">
        <f>(SUMIFS(Caixa!$N$12:$N$5134,Caixa!$B$12:$B$5134,IQ$12,Caixa!$L$12:$L$5134,$C41)+SUMIFS(Banco!$M$12:$M$5000,Banco!$B$12:$B$5000,IQ$12,Banco!$K$12:$K$5000,$C41))*-1</f>
        <v>0</v>
      </c>
      <c r="IR41" s="101">
        <f>(SUMIFS(Caixa!$N$12:$N$5134,Caixa!$B$12:$B$5134,IR$12,Caixa!$L$12:$L$5134,$C41)+SUMIFS(Banco!$M$12:$M$5000,Banco!$B$12:$B$5000,IR$12,Banco!$K$12:$K$5000,$C41))*-1</f>
        <v>0</v>
      </c>
      <c r="IS41" s="101">
        <f>(SUMIFS(Caixa!$N$12:$N$5134,Caixa!$B$12:$B$5134,IS$12,Caixa!$L$12:$L$5134,$C41)+SUMIFS(Banco!$M$12:$M$5000,Banco!$B$12:$B$5000,IS$12,Banco!$K$12:$K$5000,$C41))*-1</f>
        <v>0</v>
      </c>
      <c r="IT41" s="102">
        <f t="shared" si="342"/>
        <v>0</v>
      </c>
      <c r="IU41" s="101">
        <f>(SUMIFS(Caixa!$N$12:$N$5134,Caixa!$B$12:$B$5134,IU$12,Caixa!$L$12:$L$5134,$C41)+SUMIFS(Banco!$M$12:$M$5000,Banco!$B$12:$B$5000,IU$12,Banco!$K$12:$K$5000,$C41))*-1</f>
        <v>0</v>
      </c>
      <c r="IV41" s="101">
        <f>(SUMIFS(Caixa!$N$12:$N$5134,Caixa!$B$12:$B$5134,IV$12,Caixa!$L$12:$L$5134,$C41)+SUMIFS(Banco!$M$12:$M$5000,Banco!$B$12:$B$5000,IV$12,Banco!$K$12:$K$5000,$C41))*-1</f>
        <v>0</v>
      </c>
      <c r="IW41" s="101">
        <f>(SUMIFS(Caixa!$N$12:$N$5134,Caixa!$B$12:$B$5134,IW$12,Caixa!$L$12:$L$5134,$C41)+SUMIFS(Banco!$M$12:$M$5000,Banco!$B$12:$B$5000,IW$12,Banco!$K$12:$K$5000,$C41))*-1</f>
        <v>0</v>
      </c>
      <c r="IX41" s="101">
        <f>(SUMIFS(Caixa!$N$12:$N$5134,Caixa!$B$12:$B$5134,IX$12,Caixa!$L$12:$L$5134,$C41)+SUMIFS(Banco!$M$12:$M$5000,Banco!$B$12:$B$5000,IX$12,Banco!$K$12:$K$5000,$C41))*-1</f>
        <v>0</v>
      </c>
      <c r="IY41" s="101">
        <f>(SUMIFS(Caixa!$N$12:$N$5134,Caixa!$B$12:$B$5134,IY$12,Caixa!$L$12:$L$5134,$C41)+SUMIFS(Banco!$M$12:$M$5000,Banco!$B$12:$B$5000,IY$12,Banco!$K$12:$K$5000,$C41))*-1</f>
        <v>0</v>
      </c>
      <c r="IZ41" s="101">
        <f>(SUMIFS(Caixa!$N$12:$N$5134,Caixa!$B$12:$B$5134,IZ$12,Caixa!$L$12:$L$5134,$C41)+SUMIFS(Banco!$M$12:$M$5000,Banco!$B$12:$B$5000,IZ$12,Banco!$K$12:$K$5000,$C41))*-1</f>
        <v>0</v>
      </c>
      <c r="JA41" s="101">
        <f>(SUMIFS(Caixa!$N$12:$N$5134,Caixa!$B$12:$B$5134,JA$12,Caixa!$L$12:$L$5134,$C41)+SUMIFS(Banco!$M$12:$M$5000,Banco!$B$12:$B$5000,JA$12,Banco!$K$12:$K$5000,$C41))*-1</f>
        <v>0</v>
      </c>
      <c r="JB41" s="101">
        <f>(SUMIFS(Caixa!$N$12:$N$5134,Caixa!$B$12:$B$5134,JB$12,Caixa!$L$12:$L$5134,$C41)+SUMIFS(Banco!$M$12:$M$5000,Banco!$B$12:$B$5000,JB$12,Banco!$K$12:$K$5000,$C41))*-1</f>
        <v>0</v>
      </c>
      <c r="JC41" s="101">
        <f>(SUMIFS(Caixa!$N$12:$N$5134,Caixa!$B$12:$B$5134,JC$12,Caixa!$L$12:$L$5134,$C41)+SUMIFS(Banco!$M$12:$M$5000,Banco!$B$12:$B$5000,JC$12,Banco!$K$12:$K$5000,$C41))*-1</f>
        <v>0</v>
      </c>
      <c r="JD41" s="101">
        <f>(SUMIFS(Caixa!$N$12:$N$5134,Caixa!$B$12:$B$5134,JD$12,Caixa!$L$12:$L$5134,$C41)+SUMIFS(Banco!$M$12:$M$5000,Banco!$B$12:$B$5000,JD$12,Banco!$K$12:$K$5000,$C41))*-1</f>
        <v>0</v>
      </c>
      <c r="JE41" s="101">
        <f>(SUMIFS(Caixa!$N$12:$N$5134,Caixa!$B$12:$B$5134,JE$12,Caixa!$L$12:$L$5134,$C41)+SUMIFS(Banco!$M$12:$M$5000,Banco!$B$12:$B$5000,JE$12,Banco!$K$12:$K$5000,$C41))*-1</f>
        <v>0</v>
      </c>
      <c r="JF41" s="101">
        <f>(SUMIFS(Caixa!$N$12:$N$5134,Caixa!$B$12:$B$5134,JF$12,Caixa!$L$12:$L$5134,$C41)+SUMIFS(Banco!$M$12:$M$5000,Banco!$B$12:$B$5000,JF$12,Banco!$K$12:$K$5000,$C41))*-1</f>
        <v>0</v>
      </c>
      <c r="JG41" s="101">
        <f>(SUMIFS(Caixa!$N$12:$N$5134,Caixa!$B$12:$B$5134,JG$12,Caixa!$L$12:$L$5134,$C41)+SUMIFS(Banco!$M$12:$M$5000,Banco!$B$12:$B$5000,JG$12,Banco!$K$12:$K$5000,$C41))*-1</f>
        <v>0</v>
      </c>
      <c r="JH41" s="101">
        <f>(SUMIFS(Caixa!$N$12:$N$5134,Caixa!$B$12:$B$5134,JH$12,Caixa!$L$12:$L$5134,$C41)+SUMIFS(Banco!$M$12:$M$5000,Banco!$B$12:$B$5000,JH$12,Banco!$K$12:$K$5000,$C41))*-1</f>
        <v>0</v>
      </c>
      <c r="JI41" s="101">
        <f>(SUMIFS(Caixa!$N$12:$N$5134,Caixa!$B$12:$B$5134,JI$12,Caixa!$L$12:$L$5134,$C41)+SUMIFS(Banco!$M$12:$M$5000,Banco!$B$12:$B$5000,JI$12,Banco!$K$12:$K$5000,$C41))*-1</f>
        <v>0</v>
      </c>
      <c r="JJ41" s="101">
        <f>(SUMIFS(Caixa!$N$12:$N$5134,Caixa!$B$12:$B$5134,JJ$12,Caixa!$L$12:$L$5134,$C41)+SUMIFS(Banco!$M$12:$M$5000,Banco!$B$12:$B$5000,JJ$12,Banco!$K$12:$K$5000,$C41))*-1</f>
        <v>0</v>
      </c>
      <c r="JK41" s="101">
        <f>(SUMIFS(Caixa!$N$12:$N$5134,Caixa!$B$12:$B$5134,JK$12,Caixa!$L$12:$L$5134,$C41)+SUMIFS(Banco!$M$12:$M$5000,Banco!$B$12:$B$5000,JK$12,Banco!$K$12:$K$5000,$C41))*-1</f>
        <v>0</v>
      </c>
      <c r="JL41" s="101">
        <f>(SUMIFS(Caixa!$N$12:$N$5134,Caixa!$B$12:$B$5134,JL$12,Caixa!$L$12:$L$5134,$C41)+SUMIFS(Banco!$M$12:$M$5000,Banco!$B$12:$B$5000,JL$12,Banco!$K$12:$K$5000,$C41))*-1</f>
        <v>0</v>
      </c>
      <c r="JM41" s="101">
        <f>(SUMIFS(Caixa!$N$12:$N$5134,Caixa!$B$12:$B$5134,JM$12,Caixa!$L$12:$L$5134,$C41)+SUMIFS(Banco!$M$12:$M$5000,Banco!$B$12:$B$5000,JM$12,Banco!$K$12:$K$5000,$C41))*-1</f>
        <v>0</v>
      </c>
      <c r="JN41" s="101">
        <f>(SUMIFS(Caixa!$N$12:$N$5134,Caixa!$B$12:$B$5134,JN$12,Caixa!$L$12:$L$5134,$C41)+SUMIFS(Banco!$M$12:$M$5000,Banco!$B$12:$B$5000,JN$12,Banco!$K$12:$K$5000,$C41))*-1</f>
        <v>0</v>
      </c>
      <c r="JO41" s="101">
        <f>(SUMIFS(Caixa!$N$12:$N$5134,Caixa!$B$12:$B$5134,JO$12,Caixa!$L$12:$L$5134,$C41)+SUMIFS(Banco!$M$12:$M$5000,Banco!$B$12:$B$5000,JO$12,Banco!$K$12:$K$5000,$C41))*-1</f>
        <v>0</v>
      </c>
      <c r="JP41" s="101">
        <f>(SUMIFS(Caixa!$N$12:$N$5134,Caixa!$B$12:$B$5134,JP$12,Caixa!$L$12:$L$5134,$C41)+SUMIFS(Banco!$M$12:$M$5000,Banco!$B$12:$B$5000,JP$12,Banco!$K$12:$K$5000,$C41))*-1</f>
        <v>0</v>
      </c>
      <c r="JQ41" s="101">
        <f>(SUMIFS(Caixa!$N$12:$N$5134,Caixa!$B$12:$B$5134,JQ$12,Caixa!$L$12:$L$5134,$C41)+SUMIFS(Banco!$M$12:$M$5000,Banco!$B$12:$B$5000,JQ$12,Banco!$K$12:$K$5000,$C41))*-1</f>
        <v>0</v>
      </c>
      <c r="JR41" s="101">
        <f>(SUMIFS(Caixa!$N$12:$N$5134,Caixa!$B$12:$B$5134,JR$12,Caixa!$L$12:$L$5134,$C41)+SUMIFS(Banco!$M$12:$M$5000,Banco!$B$12:$B$5000,JR$12,Banco!$K$12:$K$5000,$C41))*-1</f>
        <v>0</v>
      </c>
      <c r="JS41" s="101">
        <f>(SUMIFS(Caixa!$N$12:$N$5134,Caixa!$B$12:$B$5134,JS$12,Caixa!$L$12:$L$5134,$C41)+SUMIFS(Banco!$M$12:$M$5000,Banco!$B$12:$B$5000,JS$12,Banco!$K$12:$K$5000,$C41))*-1</f>
        <v>0</v>
      </c>
      <c r="JT41" s="101">
        <f>(SUMIFS(Caixa!$N$12:$N$5134,Caixa!$B$12:$B$5134,JT$12,Caixa!$L$12:$L$5134,$C41)+SUMIFS(Banco!$M$12:$M$5000,Banco!$B$12:$B$5000,JT$12,Banco!$K$12:$K$5000,$C41))*-1</f>
        <v>0</v>
      </c>
      <c r="JU41" s="101">
        <f>(SUMIFS(Caixa!$N$12:$N$5134,Caixa!$B$12:$B$5134,JU$12,Caixa!$L$12:$L$5134,$C41)+SUMIFS(Banco!$M$12:$M$5000,Banco!$B$12:$B$5000,JU$12,Banco!$K$12:$K$5000,$C41))*-1</f>
        <v>0</v>
      </c>
      <c r="JV41" s="101">
        <f>(SUMIFS(Caixa!$N$12:$N$5134,Caixa!$B$12:$B$5134,JV$12,Caixa!$L$12:$L$5134,$C41)+SUMIFS(Banco!$M$12:$M$5000,Banco!$B$12:$B$5000,JV$12,Banco!$K$12:$K$5000,$C41))*-1</f>
        <v>0</v>
      </c>
      <c r="JW41" s="101">
        <f>(SUMIFS(Caixa!$N$12:$N$5134,Caixa!$B$12:$B$5134,JW$12,Caixa!$L$12:$L$5134,$C41)+SUMIFS(Banco!$M$12:$M$5000,Banco!$B$12:$B$5000,JW$12,Banco!$K$12:$K$5000,$C41))*-1</f>
        <v>0</v>
      </c>
      <c r="JX41" s="101">
        <f>(SUMIFS(Caixa!$N$12:$N$5134,Caixa!$B$12:$B$5134,JX$12,Caixa!$L$12:$L$5134,$C41)+SUMIFS(Banco!$M$12:$M$5000,Banco!$B$12:$B$5000,JX$12,Banco!$K$12:$K$5000,$C41))*-1</f>
        <v>0</v>
      </c>
      <c r="JY41" s="102">
        <f t="shared" si="336"/>
        <v>0</v>
      </c>
      <c r="JZ41" s="101">
        <f>(SUMIFS(Caixa!$N$12:$N$5134,Caixa!$B$12:$B$5134,JZ$12,Caixa!$L$12:$L$5134,$C41)+SUMIFS(Banco!$M$12:$M$5000,Banco!$B$12:$B$5000,JZ$12,Banco!$K$12:$K$5000,$C41))*-1</f>
        <v>0</v>
      </c>
      <c r="KA41" s="101">
        <f>(SUMIFS(Caixa!$N$12:$N$5134,Caixa!$B$12:$B$5134,KA$12,Caixa!$L$12:$L$5134,$C41)+SUMIFS(Banco!$M$12:$M$5000,Banco!$B$12:$B$5000,KA$12,Banco!$K$12:$K$5000,$C41))*-1</f>
        <v>0</v>
      </c>
      <c r="KB41" s="101">
        <f>(SUMIFS(Caixa!$N$12:$N$5134,Caixa!$B$12:$B$5134,KB$12,Caixa!$L$12:$L$5134,$C41)+SUMIFS(Banco!$M$12:$M$5000,Banco!$B$12:$B$5000,KB$12,Banco!$K$12:$K$5000,$C41))*-1</f>
        <v>0</v>
      </c>
      <c r="KC41" s="101">
        <f>(SUMIFS(Caixa!$N$12:$N$5134,Caixa!$B$12:$B$5134,KC$12,Caixa!$L$12:$L$5134,$C41)+SUMIFS(Banco!$M$12:$M$5000,Banco!$B$12:$B$5000,KC$12,Banco!$K$12:$K$5000,$C41))*-1</f>
        <v>0</v>
      </c>
      <c r="KD41" s="101">
        <f>(SUMIFS(Caixa!$N$12:$N$5134,Caixa!$B$12:$B$5134,KD$12,Caixa!$L$12:$L$5134,$C41)+SUMIFS(Banco!$M$12:$M$5000,Banco!$B$12:$B$5000,KD$12,Banco!$K$12:$K$5000,$C41))*-1</f>
        <v>0</v>
      </c>
      <c r="KE41" s="101">
        <f>(SUMIFS(Caixa!$N$12:$N$5134,Caixa!$B$12:$B$5134,KE$12,Caixa!$L$12:$L$5134,$C41)+SUMIFS(Banco!$M$12:$M$5000,Banco!$B$12:$B$5000,KE$12,Banco!$K$12:$K$5000,$C41))*-1</f>
        <v>0</v>
      </c>
      <c r="KF41" s="101">
        <f>(SUMIFS(Caixa!$N$12:$N$5134,Caixa!$B$12:$B$5134,KF$12,Caixa!$L$12:$L$5134,$C41)+SUMIFS(Banco!$M$12:$M$5000,Banco!$B$12:$B$5000,KF$12,Banco!$K$12:$K$5000,$C41))*-1</f>
        <v>0</v>
      </c>
      <c r="KG41" s="101">
        <f>(SUMIFS(Caixa!$N$12:$N$5134,Caixa!$B$12:$B$5134,KG$12,Caixa!$L$12:$L$5134,$C41)+SUMIFS(Banco!$M$12:$M$5000,Banco!$B$12:$B$5000,KG$12,Banco!$K$12:$K$5000,$C41))*-1</f>
        <v>0</v>
      </c>
      <c r="KH41" s="101">
        <f>(SUMIFS(Caixa!$N$12:$N$5134,Caixa!$B$12:$B$5134,KH$12,Caixa!$L$12:$L$5134,$C41)+SUMIFS(Banco!$M$12:$M$5000,Banco!$B$12:$B$5000,KH$12,Banco!$K$12:$K$5000,$C41))*-1</f>
        <v>0</v>
      </c>
      <c r="KI41" s="101">
        <f>(SUMIFS(Caixa!$N$12:$N$5134,Caixa!$B$12:$B$5134,KI$12,Caixa!$L$12:$L$5134,$C41)+SUMIFS(Banco!$M$12:$M$5000,Banco!$B$12:$B$5000,KI$12,Banco!$K$12:$K$5000,$C41))*-1</f>
        <v>0</v>
      </c>
      <c r="KJ41" s="101">
        <f>(SUMIFS(Caixa!$N$12:$N$5134,Caixa!$B$12:$B$5134,KJ$12,Caixa!$L$12:$L$5134,$C41)+SUMIFS(Banco!$M$12:$M$5000,Banco!$B$12:$B$5000,KJ$12,Banco!$K$12:$K$5000,$C41))*-1</f>
        <v>0</v>
      </c>
      <c r="KK41" s="101">
        <f>(SUMIFS(Caixa!$N$12:$N$5134,Caixa!$B$12:$B$5134,KK$12,Caixa!$L$12:$L$5134,$C41)+SUMIFS(Banco!$M$12:$M$5000,Banco!$B$12:$B$5000,KK$12,Banco!$K$12:$K$5000,$C41))*-1</f>
        <v>0</v>
      </c>
      <c r="KL41" s="101">
        <f>(SUMIFS(Caixa!$N$12:$N$5134,Caixa!$B$12:$B$5134,KL$12,Caixa!$L$12:$L$5134,$C41)+SUMIFS(Banco!$M$12:$M$5000,Banco!$B$12:$B$5000,KL$12,Banco!$K$12:$K$5000,$C41))*-1</f>
        <v>0</v>
      </c>
      <c r="KM41" s="101">
        <f>(SUMIFS(Caixa!$N$12:$N$5134,Caixa!$B$12:$B$5134,KM$12,Caixa!$L$12:$L$5134,$C41)+SUMIFS(Banco!$M$12:$M$5000,Banco!$B$12:$B$5000,KM$12,Banco!$K$12:$K$5000,$C41))*-1</f>
        <v>0</v>
      </c>
      <c r="KN41" s="101">
        <f>(SUMIFS(Caixa!$N$12:$N$5134,Caixa!$B$12:$B$5134,KN$12,Caixa!$L$12:$L$5134,$C41)+SUMIFS(Banco!$M$12:$M$5000,Banco!$B$12:$B$5000,KN$12,Banco!$K$12:$K$5000,$C41))*-1</f>
        <v>0</v>
      </c>
      <c r="KO41" s="101">
        <f>(SUMIFS(Caixa!$N$12:$N$5134,Caixa!$B$12:$B$5134,KO$12,Caixa!$L$12:$L$5134,$C41)+SUMIFS(Banco!$M$12:$M$5000,Banco!$B$12:$B$5000,KO$12,Banco!$K$12:$K$5000,$C41))*-1</f>
        <v>0</v>
      </c>
      <c r="KP41" s="101">
        <f>(SUMIFS(Caixa!$N$12:$N$5134,Caixa!$B$12:$B$5134,KP$12,Caixa!$L$12:$L$5134,$C41)+SUMIFS(Banco!$M$12:$M$5000,Banco!$B$12:$B$5000,KP$12,Banco!$K$12:$K$5000,$C41))*-1</f>
        <v>0</v>
      </c>
      <c r="KQ41" s="101">
        <f>(SUMIFS(Caixa!$N$12:$N$5134,Caixa!$B$12:$B$5134,KQ$12,Caixa!$L$12:$L$5134,$C41)+SUMIFS(Banco!$M$12:$M$5000,Banco!$B$12:$B$5000,KQ$12,Banco!$K$12:$K$5000,$C41))*-1</f>
        <v>0</v>
      </c>
      <c r="KR41" s="101">
        <f>(SUMIFS(Caixa!$N$12:$N$5134,Caixa!$B$12:$B$5134,KR$12,Caixa!$L$12:$L$5134,$C41)+SUMIFS(Banco!$M$12:$M$5000,Banco!$B$12:$B$5000,KR$12,Banco!$K$12:$K$5000,$C41))*-1</f>
        <v>0</v>
      </c>
      <c r="KS41" s="101">
        <f>(SUMIFS(Caixa!$N$12:$N$5134,Caixa!$B$12:$B$5134,KS$12,Caixa!$L$12:$L$5134,$C41)+SUMIFS(Banco!$M$12:$M$5000,Banco!$B$12:$B$5000,KS$12,Banco!$K$12:$K$5000,$C41))*-1</f>
        <v>0</v>
      </c>
      <c r="KT41" s="101">
        <f>(SUMIFS(Caixa!$N$12:$N$5134,Caixa!$B$12:$B$5134,KT$12,Caixa!$L$12:$L$5134,$C41)+SUMIFS(Banco!$M$12:$M$5000,Banco!$B$12:$B$5000,KT$12,Banco!$K$12:$K$5000,$C41))*-1</f>
        <v>0</v>
      </c>
      <c r="KU41" s="101">
        <f>(SUMIFS(Caixa!$N$12:$N$5134,Caixa!$B$12:$B$5134,KU$12,Caixa!$L$12:$L$5134,$C41)+SUMIFS(Banco!$M$12:$M$5000,Banco!$B$12:$B$5000,KU$12,Banco!$K$12:$K$5000,$C41))*-1</f>
        <v>0</v>
      </c>
      <c r="KV41" s="101">
        <f>(SUMIFS(Caixa!$N$12:$N$5134,Caixa!$B$12:$B$5134,KV$12,Caixa!$L$12:$L$5134,$C41)+SUMIFS(Banco!$M$12:$M$5000,Banco!$B$12:$B$5000,KV$12,Banco!$K$12:$K$5000,$C41))*-1</f>
        <v>0</v>
      </c>
      <c r="KW41" s="101">
        <f>(SUMIFS(Caixa!$N$12:$N$5134,Caixa!$B$12:$B$5134,KW$12,Caixa!$L$12:$L$5134,$C41)+SUMIFS(Banco!$M$12:$M$5000,Banco!$B$12:$B$5000,KW$12,Banco!$K$12:$K$5000,$C41))*-1</f>
        <v>0</v>
      </c>
      <c r="KX41" s="101">
        <f>(SUMIFS(Caixa!$N$12:$N$5134,Caixa!$B$12:$B$5134,KX$12,Caixa!$L$12:$L$5134,$C41)+SUMIFS(Banco!$M$12:$M$5000,Banco!$B$12:$B$5000,KX$12,Banco!$K$12:$K$5000,$C41))*-1</f>
        <v>0</v>
      </c>
      <c r="KY41" s="101">
        <f>(SUMIFS(Caixa!$N$12:$N$5134,Caixa!$B$12:$B$5134,KY$12,Caixa!$L$12:$L$5134,$C41)+SUMIFS(Banco!$M$12:$M$5000,Banco!$B$12:$B$5000,KY$12,Banco!$K$12:$K$5000,$C41))*-1</f>
        <v>0</v>
      </c>
      <c r="KZ41" s="101">
        <f>(SUMIFS(Caixa!$N$12:$N$5134,Caixa!$B$12:$B$5134,KZ$12,Caixa!$L$12:$L$5134,$C41)+SUMIFS(Banco!$M$12:$M$5000,Banco!$B$12:$B$5000,KZ$12,Banco!$K$12:$K$5000,$C41))*-1</f>
        <v>0</v>
      </c>
      <c r="LA41" s="101">
        <f>(SUMIFS(Caixa!$N$12:$N$5134,Caixa!$B$12:$B$5134,LA$12,Caixa!$L$12:$L$5134,$C41)+SUMIFS(Banco!$M$12:$M$5000,Banco!$B$12:$B$5000,LA$12,Banco!$K$12:$K$5000,$C41))*-1</f>
        <v>0</v>
      </c>
      <c r="LB41" s="101">
        <f>(SUMIFS(Caixa!$N$12:$N$5134,Caixa!$B$12:$B$5134,LB$12,Caixa!$L$12:$L$5134,$C41)+SUMIFS(Banco!$M$12:$M$5000,Banco!$B$12:$B$5000,LB$12,Banco!$K$12:$K$5000,$C41))*-1</f>
        <v>0</v>
      </c>
      <c r="LC41" s="101">
        <f>(SUMIFS(Caixa!$N$12:$N$5134,Caixa!$B$12:$B$5134,LC$12,Caixa!$L$12:$L$5134,$C41)+SUMIFS(Banco!$M$12:$M$5000,Banco!$B$12:$B$5000,LC$12,Banco!$K$12:$K$5000,$C41))*-1</f>
        <v>0</v>
      </c>
      <c r="LD41" s="101">
        <f>(SUMIFS(Caixa!$N$12:$N$5134,Caixa!$B$12:$B$5134,LD$12,Caixa!$L$12:$L$5134,$C41)+SUMIFS(Banco!$M$12:$M$5000,Banco!$B$12:$B$5000,LD$12,Banco!$K$12:$K$5000,$C41))*-1</f>
        <v>0</v>
      </c>
      <c r="LE41" s="102">
        <f t="shared" si="343"/>
        <v>0</v>
      </c>
      <c r="LF41" s="101">
        <f>(SUMIFS(Caixa!$N$12:$N$5134,Caixa!$B$12:$B$5134,LF$12,Caixa!$L$12:$L$5134,$C41)+SUMIFS(Banco!$M$12:$M$5000,Banco!$B$12:$B$5000,LF$12,Banco!$K$12:$K$5000,$C41))*-1</f>
        <v>0</v>
      </c>
      <c r="LG41" s="101">
        <f>(SUMIFS(Caixa!$N$12:$N$5134,Caixa!$B$12:$B$5134,LG$12,Caixa!$L$12:$L$5134,$C41)+SUMIFS(Banco!$M$12:$M$5000,Banco!$B$12:$B$5000,LG$12,Banco!$K$12:$K$5000,$C41))*-1</f>
        <v>0</v>
      </c>
      <c r="LH41" s="101">
        <f>(SUMIFS(Caixa!$N$12:$N$5134,Caixa!$B$12:$B$5134,LH$12,Caixa!$L$12:$L$5134,$C41)+SUMIFS(Banco!$M$12:$M$5000,Banco!$B$12:$B$5000,LH$12,Banco!$K$12:$K$5000,$C41))*-1</f>
        <v>0</v>
      </c>
      <c r="LI41" s="101">
        <f>(SUMIFS(Caixa!$N$12:$N$5134,Caixa!$B$12:$B$5134,LI$12,Caixa!$L$12:$L$5134,$C41)+SUMIFS(Banco!$M$12:$M$5000,Banco!$B$12:$B$5000,LI$12,Banco!$K$12:$K$5000,$C41))*-1</f>
        <v>0</v>
      </c>
      <c r="LJ41" s="101">
        <f>(SUMIFS(Caixa!$N$12:$N$5134,Caixa!$B$12:$B$5134,LJ$12,Caixa!$L$12:$L$5134,$C41)+SUMIFS(Banco!$M$12:$M$5000,Banco!$B$12:$B$5000,LJ$12,Banco!$K$12:$K$5000,$C41))*-1</f>
        <v>0</v>
      </c>
      <c r="LK41" s="101">
        <f>(SUMIFS(Caixa!$N$12:$N$5134,Caixa!$B$12:$B$5134,LK$12,Caixa!$L$12:$L$5134,$C41)+SUMIFS(Banco!$M$12:$M$5000,Banco!$B$12:$B$5000,LK$12,Banco!$K$12:$K$5000,$C41))*-1</f>
        <v>0</v>
      </c>
      <c r="LL41" s="101">
        <f>(SUMIFS(Caixa!$N$12:$N$5134,Caixa!$B$12:$B$5134,LL$12,Caixa!$L$12:$L$5134,$C41)+SUMIFS(Banco!$M$12:$M$5000,Banco!$B$12:$B$5000,LL$12,Banco!$K$12:$K$5000,$C41))*-1</f>
        <v>0</v>
      </c>
      <c r="LM41" s="101">
        <f>(SUMIFS(Caixa!$N$12:$N$5134,Caixa!$B$12:$B$5134,LM$12,Caixa!$L$12:$L$5134,$C41)+SUMIFS(Banco!$M$12:$M$5000,Banco!$B$12:$B$5000,LM$12,Banco!$K$12:$K$5000,$C41))*-1</f>
        <v>0</v>
      </c>
      <c r="LN41" s="101">
        <f>(SUMIFS(Caixa!$N$12:$N$5134,Caixa!$B$12:$B$5134,LN$12,Caixa!$L$12:$L$5134,$C41)+SUMIFS(Banco!$M$12:$M$5000,Banco!$B$12:$B$5000,LN$12,Banco!$K$12:$K$5000,$C41))*-1</f>
        <v>0</v>
      </c>
      <c r="LO41" s="101">
        <f>(SUMIFS(Caixa!$N$12:$N$5134,Caixa!$B$12:$B$5134,LO$12,Caixa!$L$12:$L$5134,$C41)+SUMIFS(Banco!$M$12:$M$5000,Banco!$B$12:$B$5000,LO$12,Banco!$K$12:$K$5000,$C41))*-1</f>
        <v>0</v>
      </c>
      <c r="LP41" s="101">
        <f>(SUMIFS(Caixa!$N$12:$N$5134,Caixa!$B$12:$B$5134,LP$12,Caixa!$L$12:$L$5134,$C41)+SUMIFS(Banco!$M$12:$M$5000,Banco!$B$12:$B$5000,LP$12,Banco!$K$12:$K$5000,$C41))*-1</f>
        <v>0</v>
      </c>
      <c r="LQ41" s="101">
        <f>(SUMIFS(Caixa!$N$12:$N$5134,Caixa!$B$12:$B$5134,LQ$12,Caixa!$L$12:$L$5134,$C41)+SUMIFS(Banco!$M$12:$M$5000,Banco!$B$12:$B$5000,LQ$12,Banco!$K$12:$K$5000,$C41))*-1</f>
        <v>0</v>
      </c>
      <c r="LR41" s="101">
        <f>(SUMIFS(Caixa!$N$12:$N$5134,Caixa!$B$12:$B$5134,LR$12,Caixa!$L$12:$L$5134,$C41)+SUMIFS(Banco!$M$12:$M$5000,Banco!$B$12:$B$5000,LR$12,Banco!$K$12:$K$5000,$C41))*-1</f>
        <v>0</v>
      </c>
      <c r="LS41" s="101">
        <f>(SUMIFS(Caixa!$N$12:$N$5134,Caixa!$B$12:$B$5134,LS$12,Caixa!$L$12:$L$5134,$C41)+SUMIFS(Banco!$M$12:$M$5000,Banco!$B$12:$B$5000,LS$12,Banco!$K$12:$K$5000,$C41))*-1</f>
        <v>0</v>
      </c>
      <c r="LT41" s="101">
        <f>(SUMIFS(Caixa!$N$12:$N$5134,Caixa!$B$12:$B$5134,LT$12,Caixa!$L$12:$L$5134,$C41)+SUMIFS(Banco!$M$12:$M$5000,Banco!$B$12:$B$5000,LT$12,Banco!$K$12:$K$5000,$C41))*-1</f>
        <v>0</v>
      </c>
      <c r="LU41" s="101">
        <f>(SUMIFS(Caixa!$N$12:$N$5134,Caixa!$B$12:$B$5134,LU$12,Caixa!$L$12:$L$5134,$C41)+SUMIFS(Banco!$M$12:$M$5000,Banco!$B$12:$B$5000,LU$12,Banco!$K$12:$K$5000,$C41))*-1</f>
        <v>0</v>
      </c>
      <c r="LV41" s="101">
        <f>(SUMIFS(Caixa!$N$12:$N$5134,Caixa!$B$12:$B$5134,LV$12,Caixa!$L$12:$L$5134,$C41)+SUMIFS(Banco!$M$12:$M$5000,Banco!$B$12:$B$5000,LV$12,Banco!$K$12:$K$5000,$C41))*-1</f>
        <v>0</v>
      </c>
      <c r="LW41" s="101">
        <f>(SUMIFS(Caixa!$N$12:$N$5134,Caixa!$B$12:$B$5134,LW$12,Caixa!$L$12:$L$5134,$C41)+SUMIFS(Banco!$M$12:$M$5000,Banco!$B$12:$B$5000,LW$12,Banco!$K$12:$K$5000,$C41))*-1</f>
        <v>0</v>
      </c>
      <c r="LX41" s="101">
        <f>(SUMIFS(Caixa!$N$12:$N$5134,Caixa!$B$12:$B$5134,LX$12,Caixa!$L$12:$L$5134,$C41)+SUMIFS(Banco!$M$12:$M$5000,Banco!$B$12:$B$5000,LX$12,Banco!$K$12:$K$5000,$C41))*-1</f>
        <v>0</v>
      </c>
      <c r="LY41" s="101">
        <f>(SUMIFS(Caixa!$N$12:$N$5134,Caixa!$B$12:$B$5134,LY$12,Caixa!$L$12:$L$5134,$C41)+SUMIFS(Banco!$M$12:$M$5000,Banco!$B$12:$B$5000,LY$12,Banco!$K$12:$K$5000,$C41))*-1</f>
        <v>0</v>
      </c>
      <c r="LZ41" s="101">
        <f>(SUMIFS(Caixa!$N$12:$N$5134,Caixa!$B$12:$B$5134,LZ$12,Caixa!$L$12:$L$5134,$C41)+SUMIFS(Banco!$M$12:$M$5000,Banco!$B$12:$B$5000,LZ$12,Banco!$K$12:$K$5000,$C41))*-1</f>
        <v>0</v>
      </c>
      <c r="MA41" s="101">
        <f>(SUMIFS(Caixa!$N$12:$N$5134,Caixa!$B$12:$B$5134,MA$12,Caixa!$L$12:$L$5134,$C41)+SUMIFS(Banco!$M$12:$M$5000,Banco!$B$12:$B$5000,MA$12,Banco!$K$12:$K$5000,$C41))*-1</f>
        <v>0</v>
      </c>
      <c r="MB41" s="101">
        <f>(SUMIFS(Caixa!$N$12:$N$5134,Caixa!$B$12:$B$5134,MB$12,Caixa!$L$12:$L$5134,$C41)+SUMIFS(Banco!$M$12:$M$5000,Banco!$B$12:$B$5000,MB$12,Banco!$K$12:$K$5000,$C41))*-1</f>
        <v>0</v>
      </c>
      <c r="MC41" s="101">
        <f>(SUMIFS(Caixa!$N$12:$N$5134,Caixa!$B$12:$B$5134,MC$12,Caixa!$L$12:$L$5134,$C41)+SUMIFS(Banco!$M$12:$M$5000,Banco!$B$12:$B$5000,MC$12,Banco!$K$12:$K$5000,$C41))*-1</f>
        <v>0</v>
      </c>
      <c r="MD41" s="101">
        <f>(SUMIFS(Caixa!$N$12:$N$5134,Caixa!$B$12:$B$5134,MD$12,Caixa!$L$12:$L$5134,$C41)+SUMIFS(Banco!$M$12:$M$5000,Banco!$B$12:$B$5000,MD$12,Banco!$K$12:$K$5000,$C41))*-1</f>
        <v>0</v>
      </c>
      <c r="ME41" s="101">
        <f>(SUMIFS(Caixa!$N$12:$N$5134,Caixa!$B$12:$B$5134,ME$12,Caixa!$L$12:$L$5134,$C41)+SUMIFS(Banco!$M$12:$M$5000,Banco!$B$12:$B$5000,ME$12,Banco!$K$12:$K$5000,$C41))*-1</f>
        <v>0</v>
      </c>
      <c r="MF41" s="101">
        <f>(SUMIFS(Caixa!$N$12:$N$5134,Caixa!$B$12:$B$5134,MF$12,Caixa!$L$12:$L$5134,$C41)+SUMIFS(Banco!$M$12:$M$5000,Banco!$B$12:$B$5000,MF$12,Banco!$K$12:$K$5000,$C41))*-1</f>
        <v>0</v>
      </c>
      <c r="MG41" s="101">
        <f>(SUMIFS(Caixa!$N$12:$N$5134,Caixa!$B$12:$B$5134,MG$12,Caixa!$L$12:$L$5134,$C41)+SUMIFS(Banco!$M$12:$M$5000,Banco!$B$12:$B$5000,MG$12,Banco!$K$12:$K$5000,$C41))*-1</f>
        <v>0</v>
      </c>
      <c r="MH41" s="101">
        <f>(SUMIFS(Caixa!$N$12:$N$5134,Caixa!$B$12:$B$5134,MH$12,Caixa!$L$12:$L$5134,$C41)+SUMIFS(Banco!$M$12:$M$5000,Banco!$B$12:$B$5000,MH$12,Banco!$K$12:$K$5000,$C41))*-1</f>
        <v>0</v>
      </c>
      <c r="MI41" s="101">
        <f>(SUMIFS(Caixa!$N$12:$N$5134,Caixa!$B$12:$B$5134,MI$12,Caixa!$L$12:$L$5134,$C41)+SUMIFS(Banco!$M$12:$M$5000,Banco!$B$12:$B$5000,MI$12,Banco!$K$12:$K$5000,$C41))*-1</f>
        <v>0</v>
      </c>
      <c r="MJ41" s="102">
        <f t="shared" si="337"/>
        <v>0</v>
      </c>
      <c r="MK41" s="101">
        <f>(SUMIFS(Caixa!$N$12:$N$5134,Caixa!$B$12:$B$5134,MK$12,Caixa!$L$12:$L$5134,$C41)+SUMIFS(Banco!$M$12:$M$5000,Banco!$B$12:$B$5000,MK$12,Banco!$K$12:$K$5000,$C41))*-1</f>
        <v>0</v>
      </c>
      <c r="ML41" s="101">
        <f>(SUMIFS(Caixa!$N$12:$N$5134,Caixa!$B$12:$B$5134,ML$12,Caixa!$L$12:$L$5134,$C41)+SUMIFS(Banco!$M$12:$M$5000,Banco!$B$12:$B$5000,ML$12,Banco!$K$12:$K$5000,$C41))*-1</f>
        <v>0</v>
      </c>
      <c r="MM41" s="101">
        <f>(SUMIFS(Caixa!$N$12:$N$5134,Caixa!$B$12:$B$5134,MM$12,Caixa!$L$12:$L$5134,$C41)+SUMIFS(Banco!$M$12:$M$5000,Banco!$B$12:$B$5000,MM$12,Banco!$K$12:$K$5000,$C41))*-1</f>
        <v>0</v>
      </c>
      <c r="MN41" s="101">
        <f>(SUMIFS(Caixa!$N$12:$N$5134,Caixa!$B$12:$B$5134,MN$12,Caixa!$L$12:$L$5134,$C41)+SUMIFS(Banco!$M$12:$M$5000,Banco!$B$12:$B$5000,MN$12,Banco!$K$12:$K$5000,$C41))*-1</f>
        <v>0</v>
      </c>
      <c r="MO41" s="101">
        <f>(SUMIFS(Caixa!$N$12:$N$5134,Caixa!$B$12:$B$5134,MO$12,Caixa!$L$12:$L$5134,$C41)+SUMIFS(Banco!$M$12:$M$5000,Banco!$B$12:$B$5000,MO$12,Banco!$K$12:$K$5000,$C41))*-1</f>
        <v>0</v>
      </c>
      <c r="MP41" s="101">
        <f>(SUMIFS(Caixa!$N$12:$N$5134,Caixa!$B$12:$B$5134,MP$12,Caixa!$L$12:$L$5134,$C41)+SUMIFS(Banco!$M$12:$M$5000,Banco!$B$12:$B$5000,MP$12,Banco!$K$12:$K$5000,$C41))*-1</f>
        <v>0</v>
      </c>
      <c r="MQ41" s="101">
        <f>(SUMIFS(Caixa!$N$12:$N$5134,Caixa!$B$12:$B$5134,MQ$12,Caixa!$L$12:$L$5134,$C41)+SUMIFS(Banco!$M$12:$M$5000,Banco!$B$12:$B$5000,MQ$12,Banco!$K$12:$K$5000,$C41))*-1</f>
        <v>0</v>
      </c>
      <c r="MR41" s="101">
        <f>(SUMIFS(Caixa!$N$12:$N$5134,Caixa!$B$12:$B$5134,MR$12,Caixa!$L$12:$L$5134,$C41)+SUMIFS(Banco!$M$12:$M$5000,Banco!$B$12:$B$5000,MR$12,Banco!$K$12:$K$5000,$C41))*-1</f>
        <v>0</v>
      </c>
      <c r="MS41" s="101">
        <f>(SUMIFS(Caixa!$N$12:$N$5134,Caixa!$B$12:$B$5134,MS$12,Caixa!$L$12:$L$5134,$C41)+SUMIFS(Banco!$M$12:$M$5000,Banco!$B$12:$B$5000,MS$12,Banco!$K$12:$K$5000,$C41))*-1</f>
        <v>0</v>
      </c>
      <c r="MT41" s="101">
        <f>(SUMIFS(Caixa!$N$12:$N$5134,Caixa!$B$12:$B$5134,MT$12,Caixa!$L$12:$L$5134,$C41)+SUMIFS(Banco!$M$12:$M$5000,Banco!$B$12:$B$5000,MT$12,Banco!$K$12:$K$5000,$C41))*-1</f>
        <v>0</v>
      </c>
      <c r="MU41" s="101">
        <f>(SUMIFS(Caixa!$N$12:$N$5134,Caixa!$B$12:$B$5134,MU$12,Caixa!$L$12:$L$5134,$C41)+SUMIFS(Banco!$M$12:$M$5000,Banco!$B$12:$B$5000,MU$12,Banco!$K$12:$K$5000,$C41))*-1</f>
        <v>0</v>
      </c>
      <c r="MV41" s="101">
        <f>(SUMIFS(Caixa!$N$12:$N$5134,Caixa!$B$12:$B$5134,MV$12,Caixa!$L$12:$L$5134,$C41)+SUMIFS(Banco!$M$12:$M$5000,Banco!$B$12:$B$5000,MV$12,Banco!$K$12:$K$5000,$C41))*-1</f>
        <v>0</v>
      </c>
      <c r="MW41" s="101">
        <f>(SUMIFS(Caixa!$N$12:$N$5134,Caixa!$B$12:$B$5134,MW$12,Caixa!$L$12:$L$5134,$C41)+SUMIFS(Banco!$M$12:$M$5000,Banco!$B$12:$B$5000,MW$12,Banco!$K$12:$K$5000,$C41))*-1</f>
        <v>0</v>
      </c>
      <c r="MX41" s="101">
        <f>(SUMIFS(Caixa!$N$12:$N$5134,Caixa!$B$12:$B$5134,MX$12,Caixa!$L$12:$L$5134,$C41)+SUMIFS(Banco!$M$12:$M$5000,Banco!$B$12:$B$5000,MX$12,Banco!$K$12:$K$5000,$C41))*-1</f>
        <v>0</v>
      </c>
      <c r="MY41" s="101">
        <f>(SUMIFS(Caixa!$N$12:$N$5134,Caixa!$B$12:$B$5134,MY$12,Caixa!$L$12:$L$5134,$C41)+SUMIFS(Banco!$M$12:$M$5000,Banco!$B$12:$B$5000,MY$12,Banco!$K$12:$K$5000,$C41))*-1</f>
        <v>0</v>
      </c>
      <c r="MZ41" s="101">
        <f>(SUMIFS(Caixa!$N$12:$N$5134,Caixa!$B$12:$B$5134,MZ$12,Caixa!$L$12:$L$5134,$C41)+SUMIFS(Banco!$M$12:$M$5000,Banco!$B$12:$B$5000,MZ$12,Banco!$K$12:$K$5000,$C41))*-1</f>
        <v>0</v>
      </c>
      <c r="NA41" s="101">
        <f>(SUMIFS(Caixa!$N$12:$N$5134,Caixa!$B$12:$B$5134,NA$12,Caixa!$L$12:$L$5134,$C41)+SUMIFS(Banco!$M$12:$M$5000,Banco!$B$12:$B$5000,NA$12,Banco!$K$12:$K$5000,$C41))*-1</f>
        <v>0</v>
      </c>
      <c r="NB41" s="101">
        <f>(SUMIFS(Caixa!$N$12:$N$5134,Caixa!$B$12:$B$5134,NB$12,Caixa!$L$12:$L$5134,$C41)+SUMIFS(Banco!$M$12:$M$5000,Banco!$B$12:$B$5000,NB$12,Banco!$K$12:$K$5000,$C41))*-1</f>
        <v>0</v>
      </c>
      <c r="NC41" s="101">
        <f>(SUMIFS(Caixa!$N$12:$N$5134,Caixa!$B$12:$B$5134,NC$12,Caixa!$L$12:$L$5134,$C41)+SUMIFS(Banco!$M$12:$M$5000,Banco!$B$12:$B$5000,NC$12,Banco!$K$12:$K$5000,$C41))*-1</f>
        <v>0</v>
      </c>
      <c r="ND41" s="101">
        <f>(SUMIFS(Caixa!$N$12:$N$5134,Caixa!$B$12:$B$5134,ND$12,Caixa!$L$12:$L$5134,$C41)+SUMIFS(Banco!$M$12:$M$5000,Banco!$B$12:$B$5000,ND$12,Banco!$K$12:$K$5000,$C41))*-1</f>
        <v>0</v>
      </c>
      <c r="NE41" s="101">
        <f>(SUMIFS(Caixa!$N$12:$N$5134,Caixa!$B$12:$B$5134,NE$12,Caixa!$L$12:$L$5134,$C41)+SUMIFS(Banco!$M$12:$M$5000,Banco!$B$12:$B$5000,NE$12,Banco!$K$12:$K$5000,$C41))*-1</f>
        <v>0</v>
      </c>
      <c r="NF41" s="101">
        <f>(SUMIFS(Caixa!$N$12:$N$5134,Caixa!$B$12:$B$5134,NF$12,Caixa!$L$12:$L$5134,$C41)+SUMIFS(Banco!$M$12:$M$5000,Banco!$B$12:$B$5000,NF$12,Banco!$K$12:$K$5000,$C41))*-1</f>
        <v>0</v>
      </c>
      <c r="NG41" s="101">
        <f>(SUMIFS(Caixa!$N$12:$N$5134,Caixa!$B$12:$B$5134,NG$12,Caixa!$L$12:$L$5134,$C41)+SUMIFS(Banco!$M$12:$M$5000,Banco!$B$12:$B$5000,NG$12,Banco!$K$12:$K$5000,$C41))*-1</f>
        <v>0</v>
      </c>
      <c r="NH41" s="101">
        <f>(SUMIFS(Caixa!$N$12:$N$5134,Caixa!$B$12:$B$5134,NH$12,Caixa!$L$12:$L$5134,$C41)+SUMIFS(Banco!$M$12:$M$5000,Banco!$B$12:$B$5000,NH$12,Banco!$K$12:$K$5000,$C41))*-1</f>
        <v>0</v>
      </c>
      <c r="NI41" s="101">
        <f>(SUMIFS(Caixa!$N$12:$N$5134,Caixa!$B$12:$B$5134,NI$12,Caixa!$L$12:$L$5134,$C41)+SUMIFS(Banco!$M$12:$M$5000,Banco!$B$12:$B$5000,NI$12,Banco!$K$12:$K$5000,$C41))*-1</f>
        <v>0</v>
      </c>
      <c r="NJ41" s="101">
        <f>(SUMIFS(Caixa!$N$12:$N$5134,Caixa!$B$12:$B$5134,NJ$12,Caixa!$L$12:$L$5134,$C41)+SUMIFS(Banco!$M$12:$M$5000,Banco!$B$12:$B$5000,NJ$12,Banco!$K$12:$K$5000,$C41))*-1</f>
        <v>0</v>
      </c>
      <c r="NK41" s="101">
        <f>(SUMIFS(Caixa!$N$12:$N$5134,Caixa!$B$12:$B$5134,NK$12,Caixa!$L$12:$L$5134,$C41)+SUMIFS(Banco!$M$12:$M$5000,Banco!$B$12:$B$5000,NK$12,Banco!$K$12:$K$5000,$C41))*-1</f>
        <v>0</v>
      </c>
      <c r="NL41" s="101">
        <f>(SUMIFS(Caixa!$N$12:$N$5134,Caixa!$B$12:$B$5134,NL$12,Caixa!$L$12:$L$5134,$C41)+SUMIFS(Banco!$M$12:$M$5000,Banco!$B$12:$B$5000,NL$12,Banco!$K$12:$K$5000,$C41))*-1</f>
        <v>0</v>
      </c>
      <c r="NM41" s="101">
        <f>(SUMIFS(Caixa!$N$12:$N$5134,Caixa!$B$12:$B$5134,NM$12,Caixa!$L$12:$L$5134,$C41)+SUMIFS(Banco!$M$12:$M$5000,Banco!$B$12:$B$5000,NM$12,Banco!$K$12:$K$5000,$C41))*-1</f>
        <v>0</v>
      </c>
      <c r="NN41" s="101">
        <f>(SUMIFS(Caixa!$N$12:$N$5134,Caixa!$B$12:$B$5134,NN$12,Caixa!$L$12:$L$5134,$C41)+SUMIFS(Banco!$M$12:$M$5000,Banco!$B$12:$B$5000,NN$12,Banco!$K$12:$K$5000,$C41))*-1</f>
        <v>0</v>
      </c>
      <c r="NO41" s="101">
        <f>(SUMIFS(Caixa!$N$12:$N$5134,Caixa!$B$12:$B$5134,NO$12,Caixa!$L$12:$L$5134,$C41)+SUMIFS(Banco!$M$12:$M$5000,Banco!$B$12:$B$5000,NO$12,Banco!$K$12:$K$5000,$C41))*-1</f>
        <v>0</v>
      </c>
      <c r="NP41" s="102">
        <f t="shared" si="344"/>
        <v>0</v>
      </c>
    </row>
    <row r="42" spans="2:380" hidden="1" outlineLevel="1" x14ac:dyDescent="0.2">
      <c r="B42" s="100" t="str">
        <f>VLOOKUP(C42,Tabela2[[#All],[Cd e desc cta Financeira]:[Tipo]],4,FALSE)</f>
        <v>Gastos Fixos</v>
      </c>
      <c r="C42" s="100" t="s">
        <v>210</v>
      </c>
      <c r="D42" s="101">
        <f>(SUMIFS(Caixa!$N$12:$N$5134,Caixa!$B$12:$B$5134,D$12,Caixa!$L$12:$L$5134,$C42)+SUMIFS(Banco!$M$12:$M$5000,Banco!$B$12:$B$5000,D$12,Banco!$K$12:$K$5000,$C42))*-1</f>
        <v>0</v>
      </c>
      <c r="E42" s="101">
        <f>(SUMIFS(Caixa!$N$12:$N$5134,Caixa!$B$12:$B$5134,E$12,Caixa!$L$12:$L$5134,$C42)+SUMIFS(Banco!$M$12:$M$5000,Banco!$B$12:$B$5000,E$12,Banco!$K$12:$K$5000,$C42))*-1</f>
        <v>0</v>
      </c>
      <c r="F42" s="101">
        <f>(SUMIFS(Caixa!$N$12:$N$5134,Caixa!$B$12:$B$5134,F$12,Caixa!$L$12:$L$5134,$C42)+SUMIFS(Banco!$M$12:$M$5000,Banco!$B$12:$B$5000,F$12,Banco!$K$12:$K$5000,$C42))*-1</f>
        <v>0</v>
      </c>
      <c r="G42" s="101">
        <f>(SUMIFS(Caixa!$N$12:$N$5134,Caixa!$B$12:$B$5134,G$12,Caixa!$L$12:$L$5134,$C42)+SUMIFS(Banco!$M$12:$M$5000,Banco!$B$12:$B$5000,G$12,Banco!$K$12:$K$5000,$C42))*-1</f>
        <v>0</v>
      </c>
      <c r="H42" s="101">
        <f>(SUMIFS(Caixa!$N$12:$N$5134,Caixa!$B$12:$B$5134,H$12,Caixa!$L$12:$L$5134,$C42)+SUMIFS(Banco!$M$12:$M$5000,Banco!$B$12:$B$5000,H$12,Banco!$K$12:$K$5000,$C42))*-1</f>
        <v>0</v>
      </c>
      <c r="I42" s="101">
        <f>(SUMIFS(Caixa!$N$12:$N$5134,Caixa!$B$12:$B$5134,I$12,Caixa!$L$12:$L$5134,$C42)+SUMIFS(Banco!$M$12:$M$5000,Banco!$B$12:$B$5000,I$12,Banco!$K$12:$K$5000,$C42))*-1</f>
        <v>0</v>
      </c>
      <c r="J42" s="101">
        <f>(SUMIFS(Caixa!$N$12:$N$5134,Caixa!$B$12:$B$5134,J$12,Caixa!$L$12:$L$5134,$C42)+SUMIFS(Banco!$M$12:$M$5000,Banco!$B$12:$B$5000,J$12,Banco!$K$12:$K$5000,$C42))*-1</f>
        <v>0</v>
      </c>
      <c r="K42" s="101">
        <f>(SUMIFS(Caixa!$N$12:$N$5134,Caixa!$B$12:$B$5134,K$12,Caixa!$L$12:$L$5134,$C42)+SUMIFS(Banco!$M$12:$M$5000,Banco!$B$12:$B$5000,K$12,Banco!$K$12:$K$5000,$C42))*-1</f>
        <v>0</v>
      </c>
      <c r="L42" s="101">
        <f>(SUMIFS(Caixa!$N$12:$N$5134,Caixa!$B$12:$B$5134,L$12,Caixa!$L$12:$L$5134,$C42)+SUMIFS(Banco!$M$12:$M$5000,Banco!$B$12:$B$5000,L$12,Banco!$K$12:$K$5000,$C42))*-1</f>
        <v>0</v>
      </c>
      <c r="M42" s="101">
        <f>(SUMIFS(Caixa!$N$12:$N$5134,Caixa!$B$12:$B$5134,M$12,Caixa!$L$12:$L$5134,$C42)+SUMIFS(Banco!$M$12:$M$5000,Banco!$B$12:$B$5000,M$12,Banco!$K$12:$K$5000,$C42))*-1</f>
        <v>0</v>
      </c>
      <c r="N42" s="101">
        <f>(SUMIFS(Caixa!$N$12:$N$5134,Caixa!$B$12:$B$5134,N$12,Caixa!$L$12:$L$5134,$C42)+SUMIFS(Banco!$M$12:$M$5000,Banco!$B$12:$B$5000,N$12,Banco!$K$12:$K$5000,$C42))*-1</f>
        <v>0</v>
      </c>
      <c r="O42" s="101">
        <f>(SUMIFS(Caixa!$N$12:$N$5134,Caixa!$B$12:$B$5134,O$12,Caixa!$L$12:$L$5134,$C42)+SUMIFS(Banco!$M$12:$M$5000,Banco!$B$12:$B$5000,O$12,Banco!$K$12:$K$5000,$C42))*-1</f>
        <v>0</v>
      </c>
      <c r="P42" s="101">
        <f>(SUMIFS(Caixa!$N$12:$N$5134,Caixa!$B$12:$B$5134,P$12,Caixa!$L$12:$L$5134,$C42)+SUMIFS(Banco!$M$12:$M$5000,Banco!$B$12:$B$5000,P$12,Banco!$K$12:$K$5000,$C42))*-1</f>
        <v>0</v>
      </c>
      <c r="Q42" s="101">
        <f>(SUMIFS(Caixa!$N$12:$N$5134,Caixa!$B$12:$B$5134,Q$12,Caixa!$L$12:$L$5134,$C42)+SUMIFS(Banco!$M$12:$M$5000,Banco!$B$12:$B$5000,Q$12,Banco!$K$12:$K$5000,$C42))*-1</f>
        <v>0</v>
      </c>
      <c r="R42" s="101">
        <f>(SUMIFS(Caixa!$N$12:$N$5134,Caixa!$B$12:$B$5134,R$12,Caixa!$L$12:$L$5134,$C42)+SUMIFS(Banco!$M$12:$M$5000,Banco!$B$12:$B$5000,R$12,Banco!$K$12:$K$5000,$C42))*-1</f>
        <v>0</v>
      </c>
      <c r="S42" s="101">
        <f>(SUMIFS(Caixa!$N$12:$N$5134,Caixa!$B$12:$B$5134,S$12,Caixa!$L$12:$L$5134,$C42)+SUMIFS(Banco!$M$12:$M$5000,Banco!$B$12:$B$5000,S$12,Banco!$K$12:$K$5000,$C42))*-1</f>
        <v>0</v>
      </c>
      <c r="T42" s="101">
        <f>(SUMIFS(Caixa!$N$12:$N$5134,Caixa!$B$12:$B$5134,T$12,Caixa!$L$12:$L$5134,$C42)+SUMIFS(Banco!$M$12:$M$5000,Banco!$B$12:$B$5000,T$12,Banco!$K$12:$K$5000,$C42))*-1</f>
        <v>0</v>
      </c>
      <c r="U42" s="101">
        <f>(SUMIFS(Caixa!$N$12:$N$5134,Caixa!$B$12:$B$5134,U$12,Caixa!$L$12:$L$5134,$C42)+SUMIFS(Banco!$M$12:$M$5000,Banco!$B$12:$B$5000,U$12,Banco!$K$12:$K$5000,$C42))*-1</f>
        <v>0</v>
      </c>
      <c r="V42" s="101">
        <f>(SUMIFS(Caixa!$N$12:$N$5134,Caixa!$B$12:$B$5134,V$12,Caixa!$L$12:$L$5134,$C42)+SUMIFS(Banco!$M$12:$M$5000,Banco!$B$12:$B$5000,V$12,Banco!$K$12:$K$5000,$C42))*-1</f>
        <v>0</v>
      </c>
      <c r="W42" s="101">
        <f>(SUMIFS(Caixa!$N$12:$N$5134,Caixa!$B$12:$B$5134,W$12,Caixa!$L$12:$L$5134,$C42)+SUMIFS(Banco!$M$12:$M$5000,Banco!$B$12:$B$5000,W$12,Banco!$K$12:$K$5000,$C42))*-1</f>
        <v>0</v>
      </c>
      <c r="X42" s="101">
        <f>(SUMIFS(Caixa!$N$12:$N$5134,Caixa!$B$12:$B$5134,X$12,Caixa!$L$12:$L$5134,$C42)+SUMIFS(Banco!$M$12:$M$5000,Banco!$B$12:$B$5000,X$12,Banco!$K$12:$K$5000,$C42))*-1</f>
        <v>0</v>
      </c>
      <c r="Y42" s="101">
        <f>(SUMIFS(Caixa!$N$12:$N$5134,Caixa!$B$12:$B$5134,Y$12,Caixa!$L$12:$L$5134,$C42)+SUMIFS(Banco!$M$12:$M$5000,Banco!$B$12:$B$5000,Y$12,Banco!$K$12:$K$5000,$C42))*-1</f>
        <v>0</v>
      </c>
      <c r="Z42" s="101">
        <f>(SUMIFS(Caixa!$N$12:$N$5134,Caixa!$B$12:$B$5134,Z$12,Caixa!$L$12:$L$5134,$C42)+SUMIFS(Banco!$M$12:$M$5000,Banco!$B$12:$B$5000,Z$12,Banco!$K$12:$K$5000,$C42))*-1</f>
        <v>0</v>
      </c>
      <c r="AA42" s="101">
        <f>(SUMIFS(Caixa!$N$12:$N$5134,Caixa!$B$12:$B$5134,AA$12,Caixa!$L$12:$L$5134,$C42)+SUMIFS(Banco!$M$12:$M$5000,Banco!$B$12:$B$5000,AA$12,Banco!$K$12:$K$5000,$C42))*-1</f>
        <v>0</v>
      </c>
      <c r="AB42" s="101">
        <f>(SUMIFS(Caixa!$N$12:$N$5134,Caixa!$B$12:$B$5134,AB$12,Caixa!$L$12:$L$5134,$C42)+SUMIFS(Banco!$M$12:$M$5000,Banco!$B$12:$B$5000,AB$12,Banco!$K$12:$K$5000,$C42))*-1</f>
        <v>0</v>
      </c>
      <c r="AC42" s="101">
        <f>(SUMIFS(Caixa!$N$12:$N$5134,Caixa!$B$12:$B$5134,AC$12,Caixa!$L$12:$L$5134,$C42)+SUMIFS(Banco!$M$12:$M$5000,Banco!$B$12:$B$5000,AC$12,Banco!$K$12:$K$5000,$C42))*-1</f>
        <v>0</v>
      </c>
      <c r="AD42" s="101">
        <f>(SUMIFS(Caixa!$N$12:$N$5134,Caixa!$B$12:$B$5134,AD$12,Caixa!$L$12:$L$5134,$C42)+SUMIFS(Banco!$M$12:$M$5000,Banco!$B$12:$B$5000,AD$12,Banco!$K$12:$K$5000,$C42))*-1</f>
        <v>0</v>
      </c>
      <c r="AE42" s="101">
        <f>(SUMIFS(Caixa!$N$12:$N$5134,Caixa!$B$12:$B$5134,AE$12,Caixa!$L$12:$L$5134,$C42)+SUMIFS(Banco!$M$12:$M$5000,Banco!$B$12:$B$5000,AE$12,Banco!$K$12:$K$5000,$C42))*-1</f>
        <v>0</v>
      </c>
      <c r="AF42" s="101">
        <f>(SUMIFS(Caixa!$N$12:$N$5134,Caixa!$B$12:$B$5134,AF$12,Caixa!$L$12:$L$5134,$C42)+SUMIFS(Banco!$M$12:$M$5000,Banco!$B$12:$B$5000,AF$12,Banco!$K$12:$K$5000,$C42))*-1</f>
        <v>0</v>
      </c>
      <c r="AG42" s="101">
        <f>(SUMIFS(Caixa!$N$12:$N$5134,Caixa!$B$12:$B$5134,AG$12,Caixa!$L$12:$L$5134,$C42)+SUMIFS(Banco!$M$12:$M$5000,Banco!$B$12:$B$5000,AG$12,Banco!$K$12:$K$5000,$C42))*-1</f>
        <v>0</v>
      </c>
      <c r="AH42" s="101">
        <f>(SUMIFS(Caixa!$N$12:$N$5134,Caixa!$B$12:$B$5134,AH$12,Caixa!$L$12:$L$5134,$C42)+SUMIFS(Banco!$M$12:$M$5000,Banco!$B$12:$B$5000,AH$12,Banco!$K$12:$K$5000,$C42))*-1</f>
        <v>0</v>
      </c>
      <c r="AI42" s="102">
        <f t="shared" si="338"/>
        <v>0</v>
      </c>
      <c r="AJ42" s="101">
        <f>(SUMIFS(Caixa!$N$12:$N$5134,Caixa!$B$12:$B$5134,AJ$12,Caixa!$L$12:$L$5134,$C42)+SUMIFS(Banco!$M$12:$M$5000,Banco!$B$12:$B$5000,AJ$12,Banco!$K$12:$K$5000,$C42))*-1</f>
        <v>0</v>
      </c>
      <c r="AK42" s="101">
        <f>(SUMIFS(Caixa!$N$12:$N$5134,Caixa!$B$12:$B$5134,AK$12,Caixa!$L$12:$L$5134,$C42)+SUMIFS(Banco!$M$12:$M$5000,Banco!$B$12:$B$5000,AK$12,Banco!$K$12:$K$5000,$C42))*-1</f>
        <v>0</v>
      </c>
      <c r="AL42" s="101">
        <f>(SUMIFS(Caixa!$N$12:$N$5134,Caixa!$B$12:$B$5134,AL$12,Caixa!$L$12:$L$5134,$C42)+SUMIFS(Banco!$M$12:$M$5000,Banco!$B$12:$B$5000,AL$12,Banco!$K$12:$K$5000,$C42))*-1</f>
        <v>0</v>
      </c>
      <c r="AM42" s="101">
        <f>(SUMIFS(Caixa!$N$12:$N$5134,Caixa!$B$12:$B$5134,AM$12,Caixa!$L$12:$L$5134,$C42)+SUMIFS(Banco!$M$12:$M$5000,Banco!$B$12:$B$5000,AM$12,Banco!$K$12:$K$5000,$C42))*-1</f>
        <v>0</v>
      </c>
      <c r="AN42" s="101">
        <f>(SUMIFS(Caixa!$N$12:$N$5134,Caixa!$B$12:$B$5134,AN$12,Caixa!$L$12:$L$5134,$C42)+SUMIFS(Banco!$M$12:$M$5000,Banco!$B$12:$B$5000,AN$12,Banco!$K$12:$K$5000,$C42))*-1</f>
        <v>0</v>
      </c>
      <c r="AO42" s="101">
        <f>(SUMIFS(Caixa!$N$12:$N$5134,Caixa!$B$12:$B$5134,AO$12,Caixa!$L$12:$L$5134,$C42)+SUMIFS(Banco!$M$12:$M$5000,Banco!$B$12:$B$5000,AO$12,Banco!$K$12:$K$5000,$C42))*-1</f>
        <v>0</v>
      </c>
      <c r="AP42" s="101">
        <f>(SUMIFS(Caixa!$N$12:$N$5134,Caixa!$B$12:$B$5134,AP$12,Caixa!$L$12:$L$5134,$C42)+SUMIFS(Banco!$M$12:$M$5000,Banco!$B$12:$B$5000,AP$12,Banco!$K$12:$K$5000,$C42))*-1</f>
        <v>0</v>
      </c>
      <c r="AQ42" s="101">
        <f>(SUMIFS(Caixa!$N$12:$N$5134,Caixa!$B$12:$B$5134,AQ$12,Caixa!$L$12:$L$5134,$C42)+SUMIFS(Banco!$M$12:$M$5000,Banco!$B$12:$B$5000,AQ$12,Banco!$K$12:$K$5000,$C42))*-1</f>
        <v>0</v>
      </c>
      <c r="AR42" s="101">
        <f>(SUMIFS(Caixa!$N$12:$N$5134,Caixa!$B$12:$B$5134,AR$12,Caixa!$L$12:$L$5134,$C42)+SUMIFS(Banco!$M$12:$M$5000,Banco!$B$12:$B$5000,AR$12,Banco!$K$12:$K$5000,$C42))*-1</f>
        <v>0</v>
      </c>
      <c r="AS42" s="101">
        <f>(SUMIFS(Caixa!$N$12:$N$5134,Caixa!$B$12:$B$5134,AS$12,Caixa!$L$12:$L$5134,$C42)+SUMIFS(Banco!$M$12:$M$5000,Banco!$B$12:$B$5000,AS$12,Banco!$K$12:$K$5000,$C42))*-1</f>
        <v>0</v>
      </c>
      <c r="AT42" s="101">
        <f>(SUMIFS(Caixa!$N$12:$N$5134,Caixa!$B$12:$B$5134,AT$12,Caixa!$L$12:$L$5134,$C42)+SUMIFS(Banco!$M$12:$M$5000,Banco!$B$12:$B$5000,AT$12,Banco!$K$12:$K$5000,$C42))*-1</f>
        <v>0</v>
      </c>
      <c r="AU42" s="101">
        <f>(SUMIFS(Caixa!$N$12:$N$5134,Caixa!$B$12:$B$5134,AU$12,Caixa!$L$12:$L$5134,$C42)+SUMIFS(Banco!$M$12:$M$5000,Banco!$B$12:$B$5000,AU$12,Banco!$K$12:$K$5000,$C42))*-1</f>
        <v>0</v>
      </c>
      <c r="AV42" s="101">
        <f>(SUMIFS(Caixa!$N$12:$N$5134,Caixa!$B$12:$B$5134,AV$12,Caixa!$L$12:$L$5134,$C42)+SUMIFS(Banco!$M$12:$M$5000,Banco!$B$12:$B$5000,AV$12,Banco!$K$12:$K$5000,$C42))*-1</f>
        <v>0</v>
      </c>
      <c r="AW42" s="101">
        <f>(SUMIFS(Caixa!$N$12:$N$5134,Caixa!$B$12:$B$5134,AW$12,Caixa!$L$12:$L$5134,$C42)+SUMIFS(Banco!$M$12:$M$5000,Banco!$B$12:$B$5000,AW$12,Banco!$K$12:$K$5000,$C42))*-1</f>
        <v>0</v>
      </c>
      <c r="AX42" s="101">
        <f>(SUMIFS(Caixa!$N$12:$N$5134,Caixa!$B$12:$B$5134,AX$12,Caixa!$L$12:$L$5134,$C42)+SUMIFS(Banco!$M$12:$M$5000,Banco!$B$12:$B$5000,AX$12,Banco!$K$12:$K$5000,$C42))*-1</f>
        <v>0</v>
      </c>
      <c r="AY42" s="101">
        <f>(SUMIFS(Caixa!$N$12:$N$5134,Caixa!$B$12:$B$5134,AY$12,Caixa!$L$12:$L$5134,$C42)+SUMIFS(Banco!$M$12:$M$5000,Banco!$B$12:$B$5000,AY$12,Banco!$K$12:$K$5000,$C42))*-1</f>
        <v>0</v>
      </c>
      <c r="AZ42" s="101">
        <f>(SUMIFS(Caixa!$N$12:$N$5134,Caixa!$B$12:$B$5134,AZ$12,Caixa!$L$12:$L$5134,$C42)+SUMIFS(Banco!$M$12:$M$5000,Banco!$B$12:$B$5000,AZ$12,Banco!$K$12:$K$5000,$C42))*-1</f>
        <v>0</v>
      </c>
      <c r="BA42" s="101">
        <f>(SUMIFS(Caixa!$N$12:$N$5134,Caixa!$B$12:$B$5134,BA$12,Caixa!$L$12:$L$5134,$C42)+SUMIFS(Banco!$M$12:$M$5000,Banco!$B$12:$B$5000,BA$12,Banco!$K$12:$K$5000,$C42))*-1</f>
        <v>0</v>
      </c>
      <c r="BB42" s="101">
        <f>(SUMIFS(Caixa!$N$12:$N$5134,Caixa!$B$12:$B$5134,BB$12,Caixa!$L$12:$L$5134,$C42)+SUMIFS(Banco!$M$12:$M$5000,Banco!$B$12:$B$5000,BB$12,Banco!$K$12:$K$5000,$C42))*-1</f>
        <v>0</v>
      </c>
      <c r="BC42" s="101">
        <f>(SUMIFS(Caixa!$N$12:$N$5134,Caixa!$B$12:$B$5134,BC$12,Caixa!$L$12:$L$5134,$C42)+SUMIFS(Banco!$M$12:$M$5000,Banco!$B$12:$B$5000,BC$12,Banco!$K$12:$K$5000,$C42))*-1</f>
        <v>0</v>
      </c>
      <c r="BD42" s="101">
        <f>(SUMIFS(Caixa!$N$12:$N$5134,Caixa!$B$12:$B$5134,BD$12,Caixa!$L$12:$L$5134,$C42)+SUMIFS(Banco!$M$12:$M$5000,Banco!$B$12:$B$5000,BD$12,Banco!$K$12:$K$5000,$C42))*-1</f>
        <v>0</v>
      </c>
      <c r="BE42" s="101">
        <f>(SUMIFS(Caixa!$N$12:$N$5134,Caixa!$B$12:$B$5134,BE$12,Caixa!$L$12:$L$5134,$C42)+SUMIFS(Banco!$M$12:$M$5000,Banco!$B$12:$B$5000,BE$12,Banco!$K$12:$K$5000,$C42))*-1</f>
        <v>0</v>
      </c>
      <c r="BF42" s="101">
        <f>(SUMIFS(Caixa!$N$12:$N$5134,Caixa!$B$12:$B$5134,BF$12,Caixa!$L$12:$L$5134,$C42)+SUMIFS(Banco!$M$12:$M$5000,Banco!$B$12:$B$5000,BF$12,Banco!$K$12:$K$5000,$C42))*-1</f>
        <v>0</v>
      </c>
      <c r="BG42" s="101">
        <f>(SUMIFS(Caixa!$N$12:$N$5134,Caixa!$B$12:$B$5134,BG$12,Caixa!$L$12:$L$5134,$C42)+SUMIFS(Banco!$M$12:$M$5000,Banco!$B$12:$B$5000,BG$12,Banco!$K$12:$K$5000,$C42))*-1</f>
        <v>0</v>
      </c>
      <c r="BH42" s="101">
        <f>(SUMIFS(Caixa!$N$12:$N$5134,Caixa!$B$12:$B$5134,BH$12,Caixa!$L$12:$L$5134,$C42)+SUMIFS(Banco!$M$12:$M$5000,Banco!$B$12:$B$5000,BH$12,Banco!$K$12:$K$5000,$C42))*-1</f>
        <v>0</v>
      </c>
      <c r="BI42" s="101">
        <f>(SUMIFS(Caixa!$N$12:$N$5134,Caixa!$B$12:$B$5134,BI$12,Caixa!$L$12:$L$5134,$C42)+SUMIFS(Banco!$M$12:$M$5000,Banco!$B$12:$B$5000,BI$12,Banco!$K$12:$K$5000,$C42))*-1</f>
        <v>0</v>
      </c>
      <c r="BJ42" s="101">
        <f>(SUMIFS(Caixa!$N$12:$N$5134,Caixa!$B$12:$B$5134,BJ$12,Caixa!$L$12:$L$5134,$C42)+SUMIFS(Banco!$M$12:$M$5000,Banco!$B$12:$B$5000,BJ$12,Banco!$K$12:$K$5000,$C42))*-1</f>
        <v>0</v>
      </c>
      <c r="BK42" s="101">
        <f>(SUMIFS(Caixa!$N$12:$N$5134,Caixa!$B$12:$B$5134,BK$12,Caixa!$L$12:$L$5134,$C42)+SUMIFS(Banco!$M$12:$M$5000,Banco!$B$12:$B$5000,BK$12,Banco!$K$12:$K$5000,$C42))*-1</f>
        <v>0</v>
      </c>
      <c r="BL42" s="102">
        <f t="shared" si="333"/>
        <v>0</v>
      </c>
      <c r="BM42" s="101">
        <f>(SUMIFS(Caixa!$N$12:$N$5134,Caixa!$B$12:$B$5134,BM$12,Caixa!$L$12:$L$5134,$C42)+SUMIFS(Banco!$M$12:$M$5000,Banco!$B$12:$B$5000,BM$12,Banco!$K$12:$K$5000,$C42))*-1</f>
        <v>0</v>
      </c>
      <c r="BN42" s="101">
        <f>(SUMIFS(Caixa!$N$12:$N$5134,Caixa!$B$12:$B$5134,BN$12,Caixa!$L$12:$L$5134,$C42)+SUMIFS(Banco!$M$12:$M$5000,Banco!$B$12:$B$5000,BN$12,Banco!$K$12:$K$5000,$C42))*-1</f>
        <v>0</v>
      </c>
      <c r="BO42" s="101">
        <f>(SUMIFS(Caixa!$N$12:$N$5134,Caixa!$B$12:$B$5134,BO$12,Caixa!$L$12:$L$5134,$C42)+SUMIFS(Banco!$M$12:$M$5000,Banco!$B$12:$B$5000,BO$12,Banco!$K$12:$K$5000,$C42))*-1</f>
        <v>0</v>
      </c>
      <c r="BP42" s="101">
        <f>(SUMIFS(Caixa!$N$12:$N$5134,Caixa!$B$12:$B$5134,BP$12,Caixa!$L$12:$L$5134,$C42)+SUMIFS(Banco!$M$12:$M$5000,Banco!$B$12:$B$5000,BP$12,Banco!$K$12:$K$5000,$C42))*-1</f>
        <v>0</v>
      </c>
      <c r="BQ42" s="101">
        <f>(SUMIFS(Caixa!$N$12:$N$5134,Caixa!$B$12:$B$5134,BQ$12,Caixa!$L$12:$L$5134,$C42)+SUMIFS(Banco!$M$12:$M$5000,Banco!$B$12:$B$5000,BQ$12,Banco!$K$12:$K$5000,$C42))*-1</f>
        <v>0</v>
      </c>
      <c r="BR42" s="101">
        <f>(SUMIFS(Caixa!$N$12:$N$5134,Caixa!$B$12:$B$5134,BR$12,Caixa!$L$12:$L$5134,$C42)+SUMIFS(Banco!$M$12:$M$5000,Banco!$B$12:$B$5000,BR$12,Banco!$K$12:$K$5000,$C42))*-1</f>
        <v>0</v>
      </c>
      <c r="BS42" s="101">
        <f>(SUMIFS(Caixa!$N$12:$N$5134,Caixa!$B$12:$B$5134,BS$12,Caixa!$L$12:$L$5134,$C42)+SUMIFS(Banco!$M$12:$M$5000,Banco!$B$12:$B$5000,BS$12,Banco!$K$12:$K$5000,$C42))*-1</f>
        <v>0</v>
      </c>
      <c r="BT42" s="101">
        <f>(SUMIFS(Caixa!$N$12:$N$5134,Caixa!$B$12:$B$5134,BT$12,Caixa!$L$12:$L$5134,$C42)+SUMIFS(Banco!$M$12:$M$5000,Banco!$B$12:$B$5000,BT$12,Banco!$K$12:$K$5000,$C42))*-1</f>
        <v>0</v>
      </c>
      <c r="BU42" s="101">
        <f>(SUMIFS(Caixa!$N$12:$N$5134,Caixa!$B$12:$B$5134,BU$12,Caixa!$L$12:$L$5134,$C42)+SUMIFS(Banco!$M$12:$M$5000,Banco!$B$12:$B$5000,BU$12,Banco!$K$12:$K$5000,$C42))*-1</f>
        <v>0</v>
      </c>
      <c r="BV42" s="101">
        <f>(SUMIFS(Caixa!$N$12:$N$5134,Caixa!$B$12:$B$5134,BV$12,Caixa!$L$12:$L$5134,$C42)+SUMIFS(Banco!$M$12:$M$5000,Banco!$B$12:$B$5000,BV$12,Banco!$K$12:$K$5000,$C42))*-1</f>
        <v>0</v>
      </c>
      <c r="BW42" s="101">
        <f>(SUMIFS(Caixa!$N$12:$N$5134,Caixa!$B$12:$B$5134,BW$12,Caixa!$L$12:$L$5134,$C42)+SUMIFS(Banco!$M$12:$M$5000,Banco!$B$12:$B$5000,BW$12,Banco!$K$12:$K$5000,$C42))*-1</f>
        <v>0</v>
      </c>
      <c r="BX42" s="101">
        <f>(SUMIFS(Caixa!$N$12:$N$5134,Caixa!$B$12:$B$5134,BX$12,Caixa!$L$12:$L$5134,$C42)+SUMIFS(Banco!$M$12:$M$5000,Banco!$B$12:$B$5000,BX$12,Banco!$K$12:$K$5000,$C42))*-1</f>
        <v>0</v>
      </c>
      <c r="BY42" s="101">
        <f>(SUMIFS(Caixa!$N$12:$N$5134,Caixa!$B$12:$B$5134,BY$12,Caixa!$L$12:$L$5134,$C42)+SUMIFS(Banco!$M$12:$M$5000,Banco!$B$12:$B$5000,BY$12,Banco!$K$12:$K$5000,$C42))*-1</f>
        <v>0</v>
      </c>
      <c r="BZ42" s="101">
        <f>(SUMIFS(Caixa!$N$12:$N$5134,Caixa!$B$12:$B$5134,BZ$12,Caixa!$L$12:$L$5134,$C42)+SUMIFS(Banco!$M$12:$M$5000,Banco!$B$12:$B$5000,BZ$12,Banco!$K$12:$K$5000,$C42))*-1</f>
        <v>0</v>
      </c>
      <c r="CA42" s="101">
        <f>(SUMIFS(Caixa!$N$12:$N$5134,Caixa!$B$12:$B$5134,CA$12,Caixa!$L$12:$L$5134,$C42)+SUMIFS(Banco!$M$12:$M$5000,Banco!$B$12:$B$5000,CA$12,Banco!$K$12:$K$5000,$C42))*-1</f>
        <v>0</v>
      </c>
      <c r="CB42" s="101">
        <f>(SUMIFS(Caixa!$N$12:$N$5134,Caixa!$B$12:$B$5134,CB$12,Caixa!$L$12:$L$5134,$C42)+SUMIFS(Banco!$M$12:$M$5000,Banco!$B$12:$B$5000,CB$12,Banco!$K$12:$K$5000,$C42))*-1</f>
        <v>0</v>
      </c>
      <c r="CC42" s="101">
        <f>(SUMIFS(Caixa!$N$12:$N$5134,Caixa!$B$12:$B$5134,CC$12,Caixa!$L$12:$L$5134,$C42)+SUMIFS(Banco!$M$12:$M$5000,Banco!$B$12:$B$5000,CC$12,Banco!$K$12:$K$5000,$C42))*-1</f>
        <v>0</v>
      </c>
      <c r="CD42" s="101">
        <f>(SUMIFS(Caixa!$N$12:$N$5134,Caixa!$B$12:$B$5134,CD$12,Caixa!$L$12:$L$5134,$C42)+SUMIFS(Banco!$M$12:$M$5000,Banco!$B$12:$B$5000,CD$12,Banco!$K$12:$K$5000,$C42))*-1</f>
        <v>0</v>
      </c>
      <c r="CE42" s="101">
        <f>(SUMIFS(Caixa!$N$12:$N$5134,Caixa!$B$12:$B$5134,CE$12,Caixa!$L$12:$L$5134,$C42)+SUMIFS(Banco!$M$12:$M$5000,Banco!$B$12:$B$5000,CE$12,Banco!$K$12:$K$5000,$C42))*-1</f>
        <v>0</v>
      </c>
      <c r="CF42" s="101">
        <f>(SUMIFS(Caixa!$N$12:$N$5134,Caixa!$B$12:$B$5134,CF$12,Caixa!$L$12:$L$5134,$C42)+SUMIFS(Banco!$M$12:$M$5000,Banco!$B$12:$B$5000,CF$12,Banco!$K$12:$K$5000,$C42))*-1</f>
        <v>0</v>
      </c>
      <c r="CG42" s="101">
        <f>(SUMIFS(Caixa!$N$12:$N$5134,Caixa!$B$12:$B$5134,CG$12,Caixa!$L$12:$L$5134,$C42)+SUMIFS(Banco!$M$12:$M$5000,Banco!$B$12:$B$5000,CG$12,Banco!$K$12:$K$5000,$C42))*-1</f>
        <v>0</v>
      </c>
      <c r="CH42" s="101">
        <f>(SUMIFS(Caixa!$N$12:$N$5134,Caixa!$B$12:$B$5134,CH$12,Caixa!$L$12:$L$5134,$C42)+SUMIFS(Banco!$M$12:$M$5000,Banco!$B$12:$B$5000,CH$12,Banco!$K$12:$K$5000,$C42))*-1</f>
        <v>0</v>
      </c>
      <c r="CI42" s="101">
        <f>(SUMIFS(Caixa!$N$12:$N$5134,Caixa!$B$12:$B$5134,CI$12,Caixa!$L$12:$L$5134,$C42)+SUMIFS(Banco!$M$12:$M$5000,Banco!$B$12:$B$5000,CI$12,Banco!$K$12:$K$5000,$C42))*-1</f>
        <v>0</v>
      </c>
      <c r="CJ42" s="101">
        <f>(SUMIFS(Caixa!$N$12:$N$5134,Caixa!$B$12:$B$5134,CJ$12,Caixa!$L$12:$L$5134,$C42)+SUMIFS(Banco!$M$12:$M$5000,Banco!$B$12:$B$5000,CJ$12,Banco!$K$12:$K$5000,$C42))*-1</f>
        <v>0</v>
      </c>
      <c r="CK42" s="101">
        <f>(SUMIFS(Caixa!$N$12:$N$5134,Caixa!$B$12:$B$5134,CK$12,Caixa!$L$12:$L$5134,$C42)+SUMIFS(Banco!$M$12:$M$5000,Banco!$B$12:$B$5000,CK$12,Banco!$K$12:$K$5000,$C42))*-1</f>
        <v>0</v>
      </c>
      <c r="CL42" s="101">
        <f>(SUMIFS(Caixa!$N$12:$N$5134,Caixa!$B$12:$B$5134,CL$12,Caixa!$L$12:$L$5134,$C42)+SUMIFS(Banco!$M$12:$M$5000,Banco!$B$12:$B$5000,CL$12,Banco!$K$12:$K$5000,$C42))*-1</f>
        <v>0</v>
      </c>
      <c r="CM42" s="101">
        <f>(SUMIFS(Caixa!$N$12:$N$5134,Caixa!$B$12:$B$5134,CM$12,Caixa!$L$12:$L$5134,$C42)+SUMIFS(Banco!$M$12:$M$5000,Banco!$B$12:$B$5000,CM$12,Banco!$K$12:$K$5000,$C42))*-1</f>
        <v>0</v>
      </c>
      <c r="CN42" s="101">
        <f>(SUMIFS(Caixa!$N$12:$N$5134,Caixa!$B$12:$B$5134,CN$12,Caixa!$L$12:$L$5134,$C42)+SUMIFS(Banco!$M$12:$M$5000,Banco!$B$12:$B$5000,CN$12,Banco!$K$12:$K$5000,$C42))*-1</f>
        <v>0</v>
      </c>
      <c r="CO42" s="101">
        <f>(SUMIFS(Caixa!$N$12:$N$5134,Caixa!$B$12:$B$5134,CO$12,Caixa!$L$12:$L$5134,$C42)+SUMIFS(Banco!$M$12:$M$5000,Banco!$B$12:$B$5000,CO$12,Banco!$K$12:$K$5000,$C42))*-1</f>
        <v>0</v>
      </c>
      <c r="CP42" s="101">
        <f>(SUMIFS(Caixa!$N$12:$N$5134,Caixa!$B$12:$B$5134,CP$12,Caixa!$L$12:$L$5134,$C42)+SUMIFS(Banco!$M$12:$M$5000,Banco!$B$12:$B$5000,CP$12,Banco!$K$12:$K$5000,$C42))*-1</f>
        <v>0</v>
      </c>
      <c r="CQ42" s="101">
        <f>(SUMIFS(Caixa!$N$12:$N$5134,Caixa!$B$12:$B$5134,CQ$12,Caixa!$L$12:$L$5134,$C42)+SUMIFS(Banco!$M$12:$M$5000,Banco!$B$12:$B$5000,CQ$12,Banco!$K$12:$K$5000,$C42))*-1</f>
        <v>0</v>
      </c>
      <c r="CR42" s="102">
        <f t="shared" si="339"/>
        <v>0</v>
      </c>
      <c r="CS42" s="101">
        <f>(SUMIFS(Caixa!$N$12:$N$5134,Caixa!$B$12:$B$5134,CS$12,Caixa!$L$12:$L$5134,$C42)+SUMIFS(Banco!$M$12:$M$5000,Banco!$B$12:$B$5000,CS$12,Banco!$K$12:$K$5000,$C42))*-1</f>
        <v>0</v>
      </c>
      <c r="CT42" s="101">
        <f>(SUMIFS(Caixa!$N$12:$N$5134,Caixa!$B$12:$B$5134,CT$12,Caixa!$L$12:$L$5134,$C42)+SUMIFS(Banco!$M$12:$M$5000,Banco!$B$12:$B$5000,CT$12,Banco!$K$12:$K$5000,$C42))*-1</f>
        <v>0</v>
      </c>
      <c r="CU42" s="101">
        <f>(SUMIFS(Caixa!$N$12:$N$5134,Caixa!$B$12:$B$5134,CU$12,Caixa!$L$12:$L$5134,$C42)+SUMIFS(Banco!$M$12:$M$5000,Banco!$B$12:$B$5000,CU$12,Banco!$K$12:$K$5000,$C42))*-1</f>
        <v>0</v>
      </c>
      <c r="CV42" s="101">
        <f>(SUMIFS(Caixa!$N$12:$N$5134,Caixa!$B$12:$B$5134,CV$12,Caixa!$L$12:$L$5134,$C42)+SUMIFS(Banco!$M$12:$M$5000,Banco!$B$12:$B$5000,CV$12,Banco!$K$12:$K$5000,$C42))*-1</f>
        <v>0</v>
      </c>
      <c r="CW42" s="101">
        <f>(SUMIFS(Caixa!$N$12:$N$5134,Caixa!$B$12:$B$5134,CW$12,Caixa!$L$12:$L$5134,$C42)+SUMIFS(Banco!$M$12:$M$5000,Banco!$B$12:$B$5000,CW$12,Banco!$K$12:$K$5000,$C42))*-1</f>
        <v>0</v>
      </c>
      <c r="CX42" s="101">
        <f>(SUMIFS(Caixa!$N$12:$N$5134,Caixa!$B$12:$B$5134,CX$12,Caixa!$L$12:$L$5134,$C42)+SUMIFS(Banco!$M$12:$M$5000,Banco!$B$12:$B$5000,CX$12,Banco!$K$12:$K$5000,$C42))*-1</f>
        <v>0</v>
      </c>
      <c r="CY42" s="101">
        <f>(SUMIFS(Caixa!$N$12:$N$5134,Caixa!$B$12:$B$5134,CY$12,Caixa!$L$12:$L$5134,$C42)+SUMIFS(Banco!$M$12:$M$5000,Banco!$B$12:$B$5000,CY$12,Banco!$K$12:$K$5000,$C42))*-1</f>
        <v>0</v>
      </c>
      <c r="CZ42" s="101">
        <f>(SUMIFS(Caixa!$N$12:$N$5134,Caixa!$B$12:$B$5134,CZ$12,Caixa!$L$12:$L$5134,$C42)+SUMIFS(Banco!$M$12:$M$5000,Banco!$B$12:$B$5000,CZ$12,Banco!$K$12:$K$5000,$C42))*-1</f>
        <v>0</v>
      </c>
      <c r="DA42" s="101">
        <f>(SUMIFS(Caixa!$N$12:$N$5134,Caixa!$B$12:$B$5134,DA$12,Caixa!$L$12:$L$5134,$C42)+SUMIFS(Banco!$M$12:$M$5000,Banco!$B$12:$B$5000,DA$12,Banco!$K$12:$K$5000,$C42))*-1</f>
        <v>0</v>
      </c>
      <c r="DB42" s="101">
        <f>(SUMIFS(Caixa!$N$12:$N$5134,Caixa!$B$12:$B$5134,DB$12,Caixa!$L$12:$L$5134,$C42)+SUMIFS(Banco!$M$12:$M$5000,Banco!$B$12:$B$5000,DB$12,Banco!$K$12:$K$5000,$C42))*-1</f>
        <v>0</v>
      </c>
      <c r="DC42" s="101">
        <f>(SUMIFS(Caixa!$N$12:$N$5134,Caixa!$B$12:$B$5134,DC$12,Caixa!$L$12:$L$5134,$C42)+SUMIFS(Banco!$M$12:$M$5000,Banco!$B$12:$B$5000,DC$12,Banco!$K$12:$K$5000,$C42))*-1</f>
        <v>0</v>
      </c>
      <c r="DD42" s="101">
        <f>(SUMIFS(Caixa!$N$12:$N$5134,Caixa!$B$12:$B$5134,DD$12,Caixa!$L$12:$L$5134,$C42)+SUMIFS(Banco!$M$12:$M$5000,Banco!$B$12:$B$5000,DD$12,Banco!$K$12:$K$5000,$C42))*-1</f>
        <v>0</v>
      </c>
      <c r="DE42" s="101">
        <f>(SUMIFS(Caixa!$N$12:$N$5134,Caixa!$B$12:$B$5134,DE$12,Caixa!$L$12:$L$5134,$C42)+SUMIFS(Banco!$M$12:$M$5000,Banco!$B$12:$B$5000,DE$12,Banco!$K$12:$K$5000,$C42))*-1</f>
        <v>0</v>
      </c>
      <c r="DF42" s="101">
        <f>(SUMIFS(Caixa!$N$12:$N$5134,Caixa!$B$12:$B$5134,DF$12,Caixa!$L$12:$L$5134,$C42)+SUMIFS(Banco!$M$12:$M$5000,Banco!$B$12:$B$5000,DF$12,Banco!$K$12:$K$5000,$C42))*-1</f>
        <v>0</v>
      </c>
      <c r="DG42" s="101">
        <f>(SUMIFS(Caixa!$N$12:$N$5134,Caixa!$B$12:$B$5134,DG$12,Caixa!$L$12:$L$5134,$C42)+SUMIFS(Banco!$M$12:$M$5000,Banco!$B$12:$B$5000,DG$12,Banco!$K$12:$K$5000,$C42))*-1</f>
        <v>0</v>
      </c>
      <c r="DH42" s="101">
        <f>(SUMIFS(Caixa!$N$12:$N$5134,Caixa!$B$12:$B$5134,DH$12,Caixa!$L$12:$L$5134,$C42)+SUMIFS(Banco!$M$12:$M$5000,Banco!$B$12:$B$5000,DH$12,Banco!$K$12:$K$5000,$C42))*-1</f>
        <v>0</v>
      </c>
      <c r="DI42" s="101">
        <f>(SUMIFS(Caixa!$N$12:$N$5134,Caixa!$B$12:$B$5134,DI$12,Caixa!$L$12:$L$5134,$C42)+SUMIFS(Banco!$M$12:$M$5000,Banco!$B$12:$B$5000,DI$12,Banco!$K$12:$K$5000,$C42))*-1</f>
        <v>0</v>
      </c>
      <c r="DJ42" s="101">
        <f>(SUMIFS(Caixa!$N$12:$N$5134,Caixa!$B$12:$B$5134,DJ$12,Caixa!$L$12:$L$5134,$C42)+SUMIFS(Banco!$M$12:$M$5000,Banco!$B$12:$B$5000,DJ$12,Banco!$K$12:$K$5000,$C42))*-1</f>
        <v>0</v>
      </c>
      <c r="DK42" s="101">
        <f>(SUMIFS(Caixa!$N$12:$N$5134,Caixa!$B$12:$B$5134,DK$12,Caixa!$L$12:$L$5134,$C42)+SUMIFS(Banco!$M$12:$M$5000,Banco!$B$12:$B$5000,DK$12,Banco!$K$12:$K$5000,$C42))*-1</f>
        <v>0</v>
      </c>
      <c r="DL42" s="101">
        <f>(SUMIFS(Caixa!$N$12:$N$5134,Caixa!$B$12:$B$5134,DL$12,Caixa!$L$12:$L$5134,$C42)+SUMIFS(Banco!$M$12:$M$5000,Banco!$B$12:$B$5000,DL$12,Banco!$K$12:$K$5000,$C42))*-1</f>
        <v>0</v>
      </c>
      <c r="DM42" s="101">
        <f>(SUMIFS(Caixa!$N$12:$N$5134,Caixa!$B$12:$B$5134,DM$12,Caixa!$L$12:$L$5134,$C42)+SUMIFS(Banco!$M$12:$M$5000,Banco!$B$12:$B$5000,DM$12,Banco!$K$12:$K$5000,$C42))*-1</f>
        <v>0</v>
      </c>
      <c r="DN42" s="101">
        <f>(SUMIFS(Caixa!$N$12:$N$5134,Caixa!$B$12:$B$5134,DN$12,Caixa!$L$12:$L$5134,$C42)+SUMIFS(Banco!$M$12:$M$5000,Banco!$B$12:$B$5000,DN$12,Banco!$K$12:$K$5000,$C42))*-1</f>
        <v>0</v>
      </c>
      <c r="DO42" s="101">
        <f>(SUMIFS(Caixa!$N$12:$N$5134,Caixa!$B$12:$B$5134,DO$12,Caixa!$L$12:$L$5134,$C42)+SUMIFS(Banco!$M$12:$M$5000,Banco!$B$12:$B$5000,DO$12,Banco!$K$12:$K$5000,$C42))*-1</f>
        <v>0</v>
      </c>
      <c r="DP42" s="101">
        <f>(SUMIFS(Caixa!$N$12:$N$5134,Caixa!$B$12:$B$5134,DP$12,Caixa!$L$12:$L$5134,$C42)+SUMIFS(Banco!$M$12:$M$5000,Banco!$B$12:$B$5000,DP$12,Banco!$K$12:$K$5000,$C42))*-1</f>
        <v>0</v>
      </c>
      <c r="DQ42" s="101">
        <f>(SUMIFS(Caixa!$N$12:$N$5134,Caixa!$B$12:$B$5134,DQ$12,Caixa!$L$12:$L$5134,$C42)+SUMIFS(Banco!$M$12:$M$5000,Banco!$B$12:$B$5000,DQ$12,Banco!$K$12:$K$5000,$C42))*-1</f>
        <v>0</v>
      </c>
      <c r="DR42" s="101">
        <f>(SUMIFS(Caixa!$N$12:$N$5134,Caixa!$B$12:$B$5134,DR$12,Caixa!$L$12:$L$5134,$C42)+SUMIFS(Banco!$M$12:$M$5000,Banco!$B$12:$B$5000,DR$12,Banco!$K$12:$K$5000,$C42))*-1</f>
        <v>0</v>
      </c>
      <c r="DS42" s="101">
        <f>(SUMIFS(Caixa!$N$12:$N$5134,Caixa!$B$12:$B$5134,DS$12,Caixa!$L$12:$L$5134,$C42)+SUMIFS(Banco!$M$12:$M$5000,Banco!$B$12:$B$5000,DS$12,Banco!$K$12:$K$5000,$C42))*-1</f>
        <v>0</v>
      </c>
      <c r="DT42" s="101">
        <f>(SUMIFS(Caixa!$N$12:$N$5134,Caixa!$B$12:$B$5134,DT$12,Caixa!$L$12:$L$5134,$C42)+SUMIFS(Banco!$M$12:$M$5000,Banco!$B$12:$B$5000,DT$12,Banco!$K$12:$K$5000,$C42))*-1</f>
        <v>0</v>
      </c>
      <c r="DU42" s="101">
        <f>(SUMIFS(Caixa!$N$12:$N$5134,Caixa!$B$12:$B$5134,DU$12,Caixa!$L$12:$L$5134,$C42)+SUMIFS(Banco!$M$12:$M$5000,Banco!$B$12:$B$5000,DU$12,Banco!$K$12:$K$5000,$C42))*-1</f>
        <v>0</v>
      </c>
      <c r="DV42" s="101">
        <f>(SUMIFS(Caixa!$N$12:$N$5134,Caixa!$B$12:$B$5134,DV$12,Caixa!$L$12:$L$5134,$C42)+SUMIFS(Banco!$M$12:$M$5000,Banco!$B$12:$B$5000,DV$12,Banco!$K$12:$K$5000,$C42))*-1</f>
        <v>0</v>
      </c>
      <c r="DW42" s="102">
        <f t="shared" si="334"/>
        <v>0</v>
      </c>
      <c r="DX42" s="101">
        <f>(SUMIFS(Caixa!$N$12:$N$5134,Caixa!$B$12:$B$5134,DX$12,Caixa!$L$12:$L$5134,$C42)+SUMIFS(Banco!$M$12:$M$5000,Banco!$B$12:$B$5000,DX$12,Banco!$K$12:$K$5000,$C42))*-1</f>
        <v>0</v>
      </c>
      <c r="DY42" s="101">
        <f>(SUMIFS(Caixa!$N$12:$N$5134,Caixa!$B$12:$B$5134,DY$12,Caixa!$L$12:$L$5134,$C42)+SUMIFS(Banco!$M$12:$M$5000,Banco!$B$12:$B$5000,DY$12,Banco!$K$12:$K$5000,$C42))*-1</f>
        <v>0</v>
      </c>
      <c r="DZ42" s="101">
        <f>(SUMIFS(Caixa!$N$12:$N$5134,Caixa!$B$12:$B$5134,DZ$12,Caixa!$L$12:$L$5134,$C42)+SUMIFS(Banco!$M$12:$M$5000,Banco!$B$12:$B$5000,DZ$12,Banco!$K$12:$K$5000,$C42))*-1</f>
        <v>0</v>
      </c>
      <c r="EA42" s="101">
        <f>(SUMIFS(Caixa!$N$12:$N$5134,Caixa!$B$12:$B$5134,EA$12,Caixa!$L$12:$L$5134,$C42)+SUMIFS(Banco!$M$12:$M$5000,Banco!$B$12:$B$5000,EA$12,Banco!$K$12:$K$5000,$C42))*-1</f>
        <v>0</v>
      </c>
      <c r="EB42" s="101">
        <f>(SUMIFS(Caixa!$N$12:$N$5134,Caixa!$B$12:$B$5134,EB$12,Caixa!$L$12:$L$5134,$C42)+SUMIFS(Banco!$M$12:$M$5000,Banco!$B$12:$B$5000,EB$12,Banco!$K$12:$K$5000,$C42))*-1</f>
        <v>0</v>
      </c>
      <c r="EC42" s="101">
        <f>(SUMIFS(Caixa!$N$12:$N$5134,Caixa!$B$12:$B$5134,EC$12,Caixa!$L$12:$L$5134,$C42)+SUMIFS(Banco!$M$12:$M$5000,Banco!$B$12:$B$5000,EC$12,Banco!$K$12:$K$5000,$C42))*-1</f>
        <v>0</v>
      </c>
      <c r="ED42" s="101">
        <f>(SUMIFS(Caixa!$N$12:$N$5134,Caixa!$B$12:$B$5134,ED$12,Caixa!$L$12:$L$5134,$C42)+SUMIFS(Banco!$M$12:$M$5000,Banco!$B$12:$B$5000,ED$12,Banco!$K$12:$K$5000,$C42))*-1</f>
        <v>0</v>
      </c>
      <c r="EE42" s="101">
        <f>(SUMIFS(Caixa!$N$12:$N$5134,Caixa!$B$12:$B$5134,EE$12,Caixa!$L$12:$L$5134,$C42)+SUMIFS(Banco!$M$12:$M$5000,Banco!$B$12:$B$5000,EE$12,Banco!$K$12:$K$5000,$C42))*-1</f>
        <v>0</v>
      </c>
      <c r="EF42" s="101">
        <f>(SUMIFS(Caixa!$N$12:$N$5134,Caixa!$B$12:$B$5134,EF$12,Caixa!$L$12:$L$5134,$C42)+SUMIFS(Banco!$M$12:$M$5000,Banco!$B$12:$B$5000,EF$12,Banco!$K$12:$K$5000,$C42))*-1</f>
        <v>0</v>
      </c>
      <c r="EG42" s="101">
        <f>(SUMIFS(Caixa!$N$12:$N$5134,Caixa!$B$12:$B$5134,EG$12,Caixa!$L$12:$L$5134,$C42)+SUMIFS(Banco!$M$12:$M$5000,Banco!$B$12:$B$5000,EG$12,Banco!$K$12:$K$5000,$C42))*-1</f>
        <v>0</v>
      </c>
      <c r="EH42" s="101">
        <f>(SUMIFS(Caixa!$N$12:$N$5134,Caixa!$B$12:$B$5134,EH$12,Caixa!$L$12:$L$5134,$C42)+SUMIFS(Banco!$M$12:$M$5000,Banco!$B$12:$B$5000,EH$12,Banco!$K$12:$K$5000,$C42))*-1</f>
        <v>0</v>
      </c>
      <c r="EI42" s="101">
        <f>(SUMIFS(Caixa!$N$12:$N$5134,Caixa!$B$12:$B$5134,EI$12,Caixa!$L$12:$L$5134,$C42)+SUMIFS(Banco!$M$12:$M$5000,Banco!$B$12:$B$5000,EI$12,Banco!$K$12:$K$5000,$C42))*-1</f>
        <v>0</v>
      </c>
      <c r="EJ42" s="101">
        <f>(SUMIFS(Caixa!$N$12:$N$5134,Caixa!$B$12:$B$5134,EJ$12,Caixa!$L$12:$L$5134,$C42)+SUMIFS(Banco!$M$12:$M$5000,Banco!$B$12:$B$5000,EJ$12,Banco!$K$12:$K$5000,$C42))*-1</f>
        <v>0</v>
      </c>
      <c r="EK42" s="101">
        <f>(SUMIFS(Caixa!$N$12:$N$5134,Caixa!$B$12:$B$5134,EK$12,Caixa!$L$12:$L$5134,$C42)+SUMIFS(Banco!$M$12:$M$5000,Banco!$B$12:$B$5000,EK$12,Banco!$K$12:$K$5000,$C42))*-1</f>
        <v>0</v>
      </c>
      <c r="EL42" s="101">
        <f>(SUMIFS(Caixa!$N$12:$N$5134,Caixa!$B$12:$B$5134,EL$12,Caixa!$L$12:$L$5134,$C42)+SUMIFS(Banco!$M$12:$M$5000,Banco!$B$12:$B$5000,EL$12,Banco!$K$12:$K$5000,$C42))*-1</f>
        <v>0</v>
      </c>
      <c r="EM42" s="101">
        <f>(SUMIFS(Caixa!$N$12:$N$5134,Caixa!$B$12:$B$5134,EM$12,Caixa!$L$12:$L$5134,$C42)+SUMIFS(Banco!$M$12:$M$5000,Banco!$B$12:$B$5000,EM$12,Banco!$K$12:$K$5000,$C42))*-1</f>
        <v>0</v>
      </c>
      <c r="EN42" s="101">
        <f>(SUMIFS(Caixa!$N$12:$N$5134,Caixa!$B$12:$B$5134,EN$12,Caixa!$L$12:$L$5134,$C42)+SUMIFS(Banco!$M$12:$M$5000,Banco!$B$12:$B$5000,EN$12,Banco!$K$12:$K$5000,$C42))*-1</f>
        <v>0</v>
      </c>
      <c r="EO42" s="101">
        <f>(SUMIFS(Caixa!$N$12:$N$5134,Caixa!$B$12:$B$5134,EO$12,Caixa!$L$12:$L$5134,$C42)+SUMIFS(Banco!$M$12:$M$5000,Banco!$B$12:$B$5000,EO$12,Banco!$K$12:$K$5000,$C42))*-1</f>
        <v>0</v>
      </c>
      <c r="EP42" s="101">
        <f>(SUMIFS(Caixa!$N$12:$N$5134,Caixa!$B$12:$B$5134,EP$12,Caixa!$L$12:$L$5134,$C42)+SUMIFS(Banco!$M$12:$M$5000,Banco!$B$12:$B$5000,EP$12,Banco!$K$12:$K$5000,$C42))*-1</f>
        <v>0</v>
      </c>
      <c r="EQ42" s="101">
        <f>(SUMIFS(Caixa!$N$12:$N$5134,Caixa!$B$12:$B$5134,EQ$12,Caixa!$L$12:$L$5134,$C42)+SUMIFS(Banco!$M$12:$M$5000,Banco!$B$12:$B$5000,EQ$12,Banco!$K$12:$K$5000,$C42))*-1</f>
        <v>0</v>
      </c>
      <c r="ER42" s="101">
        <f>(SUMIFS(Caixa!$N$12:$N$5134,Caixa!$B$12:$B$5134,ER$12,Caixa!$L$12:$L$5134,$C42)+SUMIFS(Banco!$M$12:$M$5000,Banco!$B$12:$B$5000,ER$12,Banco!$K$12:$K$5000,$C42))*-1</f>
        <v>0</v>
      </c>
      <c r="ES42" s="101">
        <f>(SUMIFS(Caixa!$N$12:$N$5134,Caixa!$B$12:$B$5134,ES$12,Caixa!$L$12:$L$5134,$C42)+SUMIFS(Banco!$M$12:$M$5000,Banco!$B$12:$B$5000,ES$12,Banco!$K$12:$K$5000,$C42))*-1</f>
        <v>0</v>
      </c>
      <c r="ET42" s="101">
        <f>(SUMIFS(Caixa!$N$12:$N$5134,Caixa!$B$12:$B$5134,ET$12,Caixa!$L$12:$L$5134,$C42)+SUMIFS(Banco!$M$12:$M$5000,Banco!$B$12:$B$5000,ET$12,Banco!$K$12:$K$5000,$C42))*-1</f>
        <v>0</v>
      </c>
      <c r="EU42" s="101">
        <f>(SUMIFS(Caixa!$N$12:$N$5134,Caixa!$B$12:$B$5134,EU$12,Caixa!$L$12:$L$5134,$C42)+SUMIFS(Banco!$M$12:$M$5000,Banco!$B$12:$B$5000,EU$12,Banco!$K$12:$K$5000,$C42))*-1</f>
        <v>0</v>
      </c>
      <c r="EV42" s="101">
        <f>(SUMIFS(Caixa!$N$12:$N$5134,Caixa!$B$12:$B$5134,EV$12,Caixa!$L$12:$L$5134,$C42)+SUMIFS(Banco!$M$12:$M$5000,Banco!$B$12:$B$5000,EV$12,Banco!$K$12:$K$5000,$C42))*-1</f>
        <v>0</v>
      </c>
      <c r="EW42" s="101">
        <f>(SUMIFS(Caixa!$N$12:$N$5134,Caixa!$B$12:$B$5134,EW$12,Caixa!$L$12:$L$5134,$C42)+SUMIFS(Banco!$M$12:$M$5000,Banco!$B$12:$B$5000,EW$12,Banco!$K$12:$K$5000,$C42))*-1</f>
        <v>0</v>
      </c>
      <c r="EX42" s="101">
        <f>(SUMIFS(Caixa!$N$12:$N$5134,Caixa!$B$12:$B$5134,EX$12,Caixa!$L$12:$L$5134,$C42)+SUMIFS(Banco!$M$12:$M$5000,Banco!$B$12:$B$5000,EX$12,Banco!$K$12:$K$5000,$C42))*-1</f>
        <v>0</v>
      </c>
      <c r="EY42" s="101">
        <f>(SUMIFS(Caixa!$N$12:$N$5134,Caixa!$B$12:$B$5134,EY$12,Caixa!$L$12:$L$5134,$C42)+SUMIFS(Banco!$M$12:$M$5000,Banco!$B$12:$B$5000,EY$12,Banco!$K$12:$K$5000,$C42))*-1</f>
        <v>0</v>
      </c>
      <c r="EZ42" s="101">
        <f>(SUMIFS(Caixa!$N$12:$N$5134,Caixa!$B$12:$B$5134,EZ$12,Caixa!$L$12:$L$5134,$C42)+SUMIFS(Banco!$M$12:$M$5000,Banco!$B$12:$B$5000,EZ$12,Banco!$K$12:$K$5000,$C42))*-1</f>
        <v>0</v>
      </c>
      <c r="FA42" s="101">
        <f>(SUMIFS(Caixa!$N$12:$N$5134,Caixa!$B$12:$B$5134,FA$12,Caixa!$L$12:$L$5134,$C42)+SUMIFS(Banco!$M$12:$M$5000,Banco!$B$12:$B$5000,FA$12,Banco!$K$12:$K$5000,$C42))*-1</f>
        <v>0</v>
      </c>
      <c r="FB42" s="101">
        <f>(SUMIFS(Caixa!$N$12:$N$5134,Caixa!$B$12:$B$5134,FB$12,Caixa!$L$12:$L$5134,$C42)+SUMIFS(Banco!$M$12:$M$5000,Banco!$B$12:$B$5000,FB$12,Banco!$K$12:$K$5000,$C42))*-1</f>
        <v>0</v>
      </c>
      <c r="FC42" s="102">
        <f t="shared" si="340"/>
        <v>0</v>
      </c>
      <c r="FD42" s="101">
        <f>(SUMIFS(Caixa!$N$12:$N$5134,Caixa!$B$12:$B$5134,FD$12,Caixa!$L$12:$L$5134,$C42)+SUMIFS(Banco!$M$12:$M$5000,Banco!$B$12:$B$5000,FD$12,Banco!$K$12:$K$5000,$C42))*-1</f>
        <v>0</v>
      </c>
      <c r="FE42" s="101">
        <f>(SUMIFS(Caixa!$N$12:$N$5134,Caixa!$B$12:$B$5134,FE$12,Caixa!$L$12:$L$5134,$C42)+SUMIFS(Banco!$M$12:$M$5000,Banco!$B$12:$B$5000,FE$12,Banco!$K$12:$K$5000,$C42))*-1</f>
        <v>0</v>
      </c>
      <c r="FF42" s="101">
        <f>(SUMIFS(Caixa!$N$12:$N$5134,Caixa!$B$12:$B$5134,FF$12,Caixa!$L$12:$L$5134,$C42)+SUMIFS(Banco!$M$12:$M$5000,Banco!$B$12:$B$5000,FF$12,Banco!$K$12:$K$5000,$C42))*-1</f>
        <v>0</v>
      </c>
      <c r="FG42" s="101">
        <f>(SUMIFS(Caixa!$N$12:$N$5134,Caixa!$B$12:$B$5134,FG$12,Caixa!$L$12:$L$5134,$C42)+SUMIFS(Banco!$M$12:$M$5000,Banco!$B$12:$B$5000,FG$12,Banco!$K$12:$K$5000,$C42))*-1</f>
        <v>0</v>
      </c>
      <c r="FH42" s="101">
        <f>(SUMIFS(Caixa!$N$12:$N$5134,Caixa!$B$12:$B$5134,FH$12,Caixa!$L$12:$L$5134,$C42)+SUMIFS(Banco!$M$12:$M$5000,Banco!$B$12:$B$5000,FH$12,Banco!$K$12:$K$5000,$C42))*-1</f>
        <v>0</v>
      </c>
      <c r="FI42" s="101">
        <f>(SUMIFS(Caixa!$N$12:$N$5134,Caixa!$B$12:$B$5134,FI$12,Caixa!$L$12:$L$5134,$C42)+SUMIFS(Banco!$M$12:$M$5000,Banco!$B$12:$B$5000,FI$12,Banco!$K$12:$K$5000,$C42))*-1</f>
        <v>0</v>
      </c>
      <c r="FJ42" s="101">
        <f>(SUMIFS(Caixa!$N$12:$N$5134,Caixa!$B$12:$B$5134,FJ$12,Caixa!$L$12:$L$5134,$C42)+SUMIFS(Banco!$M$12:$M$5000,Banco!$B$12:$B$5000,FJ$12,Banco!$K$12:$K$5000,$C42))*-1</f>
        <v>0</v>
      </c>
      <c r="FK42" s="101">
        <f>(SUMIFS(Caixa!$N$12:$N$5134,Caixa!$B$12:$B$5134,FK$12,Caixa!$L$12:$L$5134,$C42)+SUMIFS(Banco!$M$12:$M$5000,Banco!$B$12:$B$5000,FK$12,Banco!$K$12:$K$5000,$C42))*-1</f>
        <v>0</v>
      </c>
      <c r="FL42" s="101">
        <f>(SUMIFS(Caixa!$N$12:$N$5134,Caixa!$B$12:$B$5134,FL$12,Caixa!$L$12:$L$5134,$C42)+SUMIFS(Banco!$M$12:$M$5000,Banco!$B$12:$B$5000,FL$12,Banco!$K$12:$K$5000,$C42))*-1</f>
        <v>0</v>
      </c>
      <c r="FM42" s="101">
        <f>(SUMIFS(Caixa!$N$12:$N$5134,Caixa!$B$12:$B$5134,FM$12,Caixa!$L$12:$L$5134,$C42)+SUMIFS(Banco!$M$12:$M$5000,Banco!$B$12:$B$5000,FM$12,Banco!$K$12:$K$5000,$C42))*-1</f>
        <v>0</v>
      </c>
      <c r="FN42" s="101">
        <f>(SUMIFS(Caixa!$N$12:$N$5134,Caixa!$B$12:$B$5134,FN$12,Caixa!$L$12:$L$5134,$C42)+SUMIFS(Banco!$M$12:$M$5000,Banco!$B$12:$B$5000,FN$12,Banco!$K$12:$K$5000,$C42))*-1</f>
        <v>0</v>
      </c>
      <c r="FO42" s="101">
        <f>(SUMIFS(Caixa!$N$12:$N$5134,Caixa!$B$12:$B$5134,FO$12,Caixa!$L$12:$L$5134,$C42)+SUMIFS(Banco!$M$12:$M$5000,Banco!$B$12:$B$5000,FO$12,Banco!$K$12:$K$5000,$C42))*-1</f>
        <v>0</v>
      </c>
      <c r="FP42" s="101">
        <f>(SUMIFS(Caixa!$N$12:$N$5134,Caixa!$B$12:$B$5134,FP$12,Caixa!$L$12:$L$5134,$C42)+SUMIFS(Banco!$M$12:$M$5000,Banco!$B$12:$B$5000,FP$12,Banco!$K$12:$K$5000,$C42))*-1</f>
        <v>0</v>
      </c>
      <c r="FQ42" s="101">
        <f>(SUMIFS(Caixa!$N$12:$N$5134,Caixa!$B$12:$B$5134,FQ$12,Caixa!$L$12:$L$5134,$C42)+SUMIFS(Banco!$M$12:$M$5000,Banco!$B$12:$B$5000,FQ$12,Banco!$K$12:$K$5000,$C42))*-1</f>
        <v>0</v>
      </c>
      <c r="FR42" s="101">
        <f>(SUMIFS(Caixa!$N$12:$N$5134,Caixa!$B$12:$B$5134,FR$12,Caixa!$L$12:$L$5134,$C42)+SUMIFS(Banco!$M$12:$M$5000,Banco!$B$12:$B$5000,FR$12,Banco!$K$12:$K$5000,$C42))*-1</f>
        <v>0</v>
      </c>
      <c r="FS42" s="101">
        <f>(SUMIFS(Caixa!$N$12:$N$5134,Caixa!$B$12:$B$5134,FS$12,Caixa!$L$12:$L$5134,$C42)+SUMIFS(Banco!$M$12:$M$5000,Banco!$B$12:$B$5000,FS$12,Banco!$K$12:$K$5000,$C42))*-1</f>
        <v>0</v>
      </c>
      <c r="FT42" s="101">
        <f>(SUMIFS(Caixa!$N$12:$N$5134,Caixa!$B$12:$B$5134,FT$12,Caixa!$L$12:$L$5134,$C42)+SUMIFS(Banco!$M$12:$M$5000,Banco!$B$12:$B$5000,FT$12,Banco!$K$12:$K$5000,$C42))*-1</f>
        <v>0</v>
      </c>
      <c r="FU42" s="101">
        <f>(SUMIFS(Caixa!$N$12:$N$5134,Caixa!$B$12:$B$5134,FU$12,Caixa!$L$12:$L$5134,$C42)+SUMIFS(Banco!$M$12:$M$5000,Banco!$B$12:$B$5000,FU$12,Banco!$K$12:$K$5000,$C42))*-1</f>
        <v>0</v>
      </c>
      <c r="FV42" s="101">
        <f>(SUMIFS(Caixa!$N$12:$N$5134,Caixa!$B$12:$B$5134,FV$12,Caixa!$L$12:$L$5134,$C42)+SUMIFS(Banco!$M$12:$M$5000,Banco!$B$12:$B$5000,FV$12,Banco!$K$12:$K$5000,$C42))*-1</f>
        <v>0</v>
      </c>
      <c r="FW42" s="101">
        <f>(SUMIFS(Caixa!$N$12:$N$5134,Caixa!$B$12:$B$5134,FW$12,Caixa!$L$12:$L$5134,$C42)+SUMIFS(Banco!$M$12:$M$5000,Banco!$B$12:$B$5000,FW$12,Banco!$K$12:$K$5000,$C42))*-1</f>
        <v>0</v>
      </c>
      <c r="FX42" s="101">
        <f>(SUMIFS(Caixa!$N$12:$N$5134,Caixa!$B$12:$B$5134,FX$12,Caixa!$L$12:$L$5134,$C42)+SUMIFS(Banco!$M$12:$M$5000,Banco!$B$12:$B$5000,FX$12,Banco!$K$12:$K$5000,$C42))*-1</f>
        <v>0</v>
      </c>
      <c r="FY42" s="101">
        <f>(SUMIFS(Caixa!$N$12:$N$5134,Caixa!$B$12:$B$5134,FY$12,Caixa!$L$12:$L$5134,$C42)+SUMIFS(Banco!$M$12:$M$5000,Banco!$B$12:$B$5000,FY$12,Banco!$K$12:$K$5000,$C42))*-1</f>
        <v>0</v>
      </c>
      <c r="FZ42" s="101">
        <f>(SUMIFS(Caixa!$N$12:$N$5134,Caixa!$B$12:$B$5134,FZ$12,Caixa!$L$12:$L$5134,$C42)+SUMIFS(Banco!$M$12:$M$5000,Banco!$B$12:$B$5000,FZ$12,Banco!$K$12:$K$5000,$C42))*-1</f>
        <v>0</v>
      </c>
      <c r="GA42" s="101">
        <f>(SUMIFS(Caixa!$N$12:$N$5134,Caixa!$B$12:$B$5134,GA$12,Caixa!$L$12:$L$5134,$C42)+SUMIFS(Banco!$M$12:$M$5000,Banco!$B$12:$B$5000,GA$12,Banco!$K$12:$K$5000,$C42))*-1</f>
        <v>0</v>
      </c>
      <c r="GB42" s="101">
        <f>(SUMIFS(Caixa!$N$12:$N$5134,Caixa!$B$12:$B$5134,GB$12,Caixa!$L$12:$L$5134,$C42)+SUMIFS(Banco!$M$12:$M$5000,Banco!$B$12:$B$5000,GB$12,Banco!$K$12:$K$5000,$C42))*-1</f>
        <v>0</v>
      </c>
      <c r="GC42" s="101">
        <f>(SUMIFS(Caixa!$N$12:$N$5134,Caixa!$B$12:$B$5134,GC$12,Caixa!$L$12:$L$5134,$C42)+SUMIFS(Banco!$M$12:$M$5000,Banco!$B$12:$B$5000,GC$12,Banco!$K$12:$K$5000,$C42))*-1</f>
        <v>0</v>
      </c>
      <c r="GD42" s="101">
        <f>(SUMIFS(Caixa!$N$12:$N$5134,Caixa!$B$12:$B$5134,GD$12,Caixa!$L$12:$L$5134,$C42)+SUMIFS(Banco!$M$12:$M$5000,Banco!$B$12:$B$5000,GD$12,Banco!$K$12:$K$5000,$C42))*-1</f>
        <v>0</v>
      </c>
      <c r="GE42" s="101">
        <f>(SUMIFS(Caixa!$N$12:$N$5134,Caixa!$B$12:$B$5134,GE$12,Caixa!$L$12:$L$5134,$C42)+SUMIFS(Banco!$M$12:$M$5000,Banco!$B$12:$B$5000,GE$12,Banco!$K$12:$K$5000,$C42))*-1</f>
        <v>0</v>
      </c>
      <c r="GF42" s="101">
        <f>(SUMIFS(Caixa!$N$12:$N$5134,Caixa!$B$12:$B$5134,GF$12,Caixa!$L$12:$L$5134,$C42)+SUMIFS(Banco!$M$12:$M$5000,Banco!$B$12:$B$5000,GF$12,Banco!$K$12:$K$5000,$C42))*-1</f>
        <v>0</v>
      </c>
      <c r="GG42" s="101">
        <f>(SUMIFS(Caixa!$N$12:$N$5134,Caixa!$B$12:$B$5134,GG$12,Caixa!$L$12:$L$5134,$C42)+SUMIFS(Banco!$M$12:$M$5000,Banco!$B$12:$B$5000,GG$12,Banco!$K$12:$K$5000,$C42))*-1</f>
        <v>0</v>
      </c>
      <c r="GH42" s="102">
        <f t="shared" si="335"/>
        <v>0</v>
      </c>
      <c r="GI42" s="101">
        <f>(SUMIFS(Caixa!$N$12:$N$5134,Caixa!$B$12:$B$5134,GI$12,Caixa!$L$12:$L$5134,$C42)+SUMIFS(Banco!$M$12:$M$5000,Banco!$B$12:$B$5000,GI$12,Banco!$K$12:$K$5000,$C42))*-1</f>
        <v>0</v>
      </c>
      <c r="GJ42" s="101">
        <f>(SUMIFS(Caixa!$N$12:$N$5134,Caixa!$B$12:$B$5134,GJ$12,Caixa!$L$12:$L$5134,$C42)+SUMIFS(Banco!$M$12:$M$5000,Banco!$B$12:$B$5000,GJ$12,Banco!$K$12:$K$5000,$C42))*-1</f>
        <v>0</v>
      </c>
      <c r="GK42" s="101">
        <f>(SUMIFS(Caixa!$N$12:$N$5134,Caixa!$B$12:$B$5134,GK$12,Caixa!$L$12:$L$5134,$C42)+SUMIFS(Banco!$M$12:$M$5000,Banco!$B$12:$B$5000,GK$12,Banco!$K$12:$K$5000,$C42))*-1</f>
        <v>0</v>
      </c>
      <c r="GL42" s="101">
        <f>(SUMIFS(Caixa!$N$12:$N$5134,Caixa!$B$12:$B$5134,GL$12,Caixa!$L$12:$L$5134,$C42)+SUMIFS(Banco!$M$12:$M$5000,Banco!$B$12:$B$5000,GL$12,Banco!$K$12:$K$5000,$C42))*-1</f>
        <v>0</v>
      </c>
      <c r="GM42" s="101">
        <f>(SUMIFS(Caixa!$N$12:$N$5134,Caixa!$B$12:$B$5134,GM$12,Caixa!$L$12:$L$5134,$C42)+SUMIFS(Banco!$M$12:$M$5000,Banco!$B$12:$B$5000,GM$12,Banco!$K$12:$K$5000,$C42))*-1</f>
        <v>0</v>
      </c>
      <c r="GN42" s="101">
        <f>(SUMIFS(Caixa!$N$12:$N$5134,Caixa!$B$12:$B$5134,GN$12,Caixa!$L$12:$L$5134,$C42)+SUMIFS(Banco!$M$12:$M$5000,Banco!$B$12:$B$5000,GN$12,Banco!$K$12:$K$5000,$C42))*-1</f>
        <v>0</v>
      </c>
      <c r="GO42" s="101">
        <f>(SUMIFS(Caixa!$N$12:$N$5134,Caixa!$B$12:$B$5134,GO$12,Caixa!$L$12:$L$5134,$C42)+SUMIFS(Banco!$M$12:$M$5000,Banco!$B$12:$B$5000,GO$12,Banco!$K$12:$K$5000,$C42))*-1</f>
        <v>0</v>
      </c>
      <c r="GP42" s="101">
        <f>(SUMIFS(Caixa!$N$12:$N$5134,Caixa!$B$12:$B$5134,GP$12,Caixa!$L$12:$L$5134,$C42)+SUMIFS(Banco!$M$12:$M$5000,Banco!$B$12:$B$5000,GP$12,Banco!$K$12:$K$5000,$C42))*-1</f>
        <v>0</v>
      </c>
      <c r="GQ42" s="101">
        <f>(SUMIFS(Caixa!$N$12:$N$5134,Caixa!$B$12:$B$5134,GQ$12,Caixa!$L$12:$L$5134,$C42)+SUMIFS(Banco!$M$12:$M$5000,Banco!$B$12:$B$5000,GQ$12,Banco!$K$12:$K$5000,$C42))*-1</f>
        <v>0</v>
      </c>
      <c r="GR42" s="101">
        <f>(SUMIFS(Caixa!$N$12:$N$5134,Caixa!$B$12:$B$5134,GR$12,Caixa!$L$12:$L$5134,$C42)+SUMIFS(Banco!$M$12:$M$5000,Banco!$B$12:$B$5000,GR$12,Banco!$K$12:$K$5000,$C42))*-1</f>
        <v>0</v>
      </c>
      <c r="GS42" s="101">
        <f>(SUMIFS(Caixa!$N$12:$N$5134,Caixa!$B$12:$B$5134,GS$12,Caixa!$L$12:$L$5134,$C42)+SUMIFS(Banco!$M$12:$M$5000,Banco!$B$12:$B$5000,GS$12,Banco!$K$12:$K$5000,$C42))*-1</f>
        <v>0</v>
      </c>
      <c r="GT42" s="101">
        <f>(SUMIFS(Caixa!$N$12:$N$5134,Caixa!$B$12:$B$5134,GT$12,Caixa!$L$12:$L$5134,$C42)+SUMIFS(Banco!$M$12:$M$5000,Banco!$B$12:$B$5000,GT$12,Banco!$K$12:$K$5000,$C42))*-1</f>
        <v>0</v>
      </c>
      <c r="GU42" s="101">
        <f>(SUMIFS(Caixa!$N$12:$N$5134,Caixa!$B$12:$B$5134,GU$12,Caixa!$L$12:$L$5134,$C42)+SUMIFS(Banco!$M$12:$M$5000,Banco!$B$12:$B$5000,GU$12,Banco!$K$12:$K$5000,$C42))*-1</f>
        <v>0</v>
      </c>
      <c r="GV42" s="101">
        <f>(SUMIFS(Caixa!$N$12:$N$5134,Caixa!$B$12:$B$5134,GV$12,Caixa!$L$12:$L$5134,$C42)+SUMIFS(Banco!$M$12:$M$5000,Banco!$B$12:$B$5000,GV$12,Banco!$K$12:$K$5000,$C42))*-1</f>
        <v>0</v>
      </c>
      <c r="GW42" s="101">
        <f>(SUMIFS(Caixa!$N$12:$N$5134,Caixa!$B$12:$B$5134,GW$12,Caixa!$L$12:$L$5134,$C42)+SUMIFS(Banco!$M$12:$M$5000,Banco!$B$12:$B$5000,GW$12,Banco!$K$12:$K$5000,$C42))*-1</f>
        <v>0</v>
      </c>
      <c r="GX42" s="101">
        <f>(SUMIFS(Caixa!$N$12:$N$5134,Caixa!$B$12:$B$5134,GX$12,Caixa!$L$12:$L$5134,$C42)+SUMIFS(Banco!$M$12:$M$5000,Banco!$B$12:$B$5000,GX$12,Banco!$K$12:$K$5000,$C42))*-1</f>
        <v>0</v>
      </c>
      <c r="GY42" s="101">
        <f>(SUMIFS(Caixa!$N$12:$N$5134,Caixa!$B$12:$B$5134,GY$12,Caixa!$L$12:$L$5134,$C42)+SUMIFS(Banco!$M$12:$M$5000,Banco!$B$12:$B$5000,GY$12,Banco!$K$12:$K$5000,$C42))*-1</f>
        <v>0</v>
      </c>
      <c r="GZ42" s="101">
        <f>(SUMIFS(Caixa!$N$12:$N$5134,Caixa!$B$12:$B$5134,GZ$12,Caixa!$L$12:$L$5134,$C42)+SUMIFS(Banco!$M$12:$M$5000,Banco!$B$12:$B$5000,GZ$12,Banco!$K$12:$K$5000,$C42))*-1</f>
        <v>0</v>
      </c>
      <c r="HA42" s="101">
        <f>(SUMIFS(Caixa!$N$12:$N$5134,Caixa!$B$12:$B$5134,HA$12,Caixa!$L$12:$L$5134,$C42)+SUMIFS(Banco!$M$12:$M$5000,Banco!$B$12:$B$5000,HA$12,Banco!$K$12:$K$5000,$C42))*-1</f>
        <v>0</v>
      </c>
      <c r="HB42" s="101">
        <f>(SUMIFS(Caixa!$N$12:$N$5134,Caixa!$B$12:$B$5134,HB$12,Caixa!$L$12:$L$5134,$C42)+SUMIFS(Banco!$M$12:$M$5000,Banco!$B$12:$B$5000,HB$12,Banco!$K$12:$K$5000,$C42))*-1</f>
        <v>0</v>
      </c>
      <c r="HC42" s="101">
        <f>(SUMIFS(Caixa!$N$12:$N$5134,Caixa!$B$12:$B$5134,HC$12,Caixa!$L$12:$L$5134,$C42)+SUMIFS(Banco!$M$12:$M$5000,Banco!$B$12:$B$5000,HC$12,Banco!$K$12:$K$5000,$C42))*-1</f>
        <v>0</v>
      </c>
      <c r="HD42" s="101">
        <f>(SUMIFS(Caixa!$N$12:$N$5134,Caixa!$B$12:$B$5134,HD$12,Caixa!$L$12:$L$5134,$C42)+SUMIFS(Banco!$M$12:$M$5000,Banco!$B$12:$B$5000,HD$12,Banco!$K$12:$K$5000,$C42))*-1</f>
        <v>0</v>
      </c>
      <c r="HE42" s="101">
        <f>(SUMIFS(Caixa!$N$12:$N$5134,Caixa!$B$12:$B$5134,HE$12,Caixa!$L$12:$L$5134,$C42)+SUMIFS(Banco!$M$12:$M$5000,Banco!$B$12:$B$5000,HE$12,Banco!$K$12:$K$5000,$C42))*-1</f>
        <v>0</v>
      </c>
      <c r="HF42" s="101">
        <f>(SUMIFS(Caixa!$N$12:$N$5134,Caixa!$B$12:$B$5134,HF$12,Caixa!$L$12:$L$5134,$C42)+SUMIFS(Banco!$M$12:$M$5000,Banco!$B$12:$B$5000,HF$12,Banco!$K$12:$K$5000,$C42))*-1</f>
        <v>0</v>
      </c>
      <c r="HG42" s="101">
        <f>(SUMIFS(Caixa!$N$12:$N$5134,Caixa!$B$12:$B$5134,HG$12,Caixa!$L$12:$L$5134,$C42)+SUMIFS(Banco!$M$12:$M$5000,Banco!$B$12:$B$5000,HG$12,Banco!$K$12:$K$5000,$C42))*-1</f>
        <v>0</v>
      </c>
      <c r="HH42" s="101">
        <f>(SUMIFS(Caixa!$N$12:$N$5134,Caixa!$B$12:$B$5134,HH$12,Caixa!$L$12:$L$5134,$C42)+SUMIFS(Banco!$M$12:$M$5000,Banco!$B$12:$B$5000,HH$12,Banco!$K$12:$K$5000,$C42))*-1</f>
        <v>0</v>
      </c>
      <c r="HI42" s="101">
        <f>(SUMIFS(Caixa!$N$12:$N$5134,Caixa!$B$12:$B$5134,HI$12,Caixa!$L$12:$L$5134,$C42)+SUMIFS(Banco!$M$12:$M$5000,Banco!$B$12:$B$5000,HI$12,Banco!$K$12:$K$5000,$C42))*-1</f>
        <v>0</v>
      </c>
      <c r="HJ42" s="101">
        <f>(SUMIFS(Caixa!$N$12:$N$5134,Caixa!$B$12:$B$5134,HJ$12,Caixa!$L$12:$L$5134,$C42)+SUMIFS(Banco!$M$12:$M$5000,Banco!$B$12:$B$5000,HJ$12,Banco!$K$12:$K$5000,$C42))*-1</f>
        <v>0</v>
      </c>
      <c r="HK42" s="101">
        <f>(SUMIFS(Caixa!$N$12:$N$5134,Caixa!$B$12:$B$5134,HK$12,Caixa!$L$12:$L$5134,$C42)+SUMIFS(Banco!$M$12:$M$5000,Banco!$B$12:$B$5000,HK$12,Banco!$K$12:$K$5000,$C42))*-1</f>
        <v>0</v>
      </c>
      <c r="HL42" s="101">
        <f>(SUMIFS(Caixa!$N$12:$N$5134,Caixa!$B$12:$B$5134,HL$12,Caixa!$L$12:$L$5134,$C42)+SUMIFS(Banco!$M$12:$M$5000,Banco!$B$12:$B$5000,HL$12,Banco!$K$12:$K$5000,$C42))*-1</f>
        <v>0</v>
      </c>
      <c r="HM42" s="101">
        <f>(SUMIFS(Caixa!$N$12:$N$5134,Caixa!$B$12:$B$5134,HM$12,Caixa!$L$12:$L$5134,$C42)+SUMIFS(Banco!$M$12:$M$5000,Banco!$B$12:$B$5000,HM$12,Banco!$K$12:$K$5000,$C42))*-1</f>
        <v>0</v>
      </c>
      <c r="HN42" s="102">
        <f t="shared" si="341"/>
        <v>0</v>
      </c>
      <c r="HO42" s="101">
        <f>(SUMIFS(Caixa!$N$12:$N$5134,Caixa!$B$12:$B$5134,HO$12,Caixa!$L$12:$L$5134,$C42)+SUMIFS(Banco!$M$12:$M$5000,Banco!$B$12:$B$5000,HO$12,Banco!$K$12:$K$5000,$C42))*-1</f>
        <v>0</v>
      </c>
      <c r="HP42" s="101">
        <f>(SUMIFS(Caixa!$N$12:$N$5134,Caixa!$B$12:$B$5134,HP$12,Caixa!$L$12:$L$5134,$C42)+SUMIFS(Banco!$M$12:$M$5000,Banco!$B$12:$B$5000,HP$12,Banco!$K$12:$K$5000,$C42))*-1</f>
        <v>0</v>
      </c>
      <c r="HQ42" s="101">
        <f>(SUMIFS(Caixa!$N$12:$N$5134,Caixa!$B$12:$B$5134,HQ$12,Caixa!$L$12:$L$5134,$C42)+SUMIFS(Banco!$M$12:$M$5000,Banco!$B$12:$B$5000,HQ$12,Banco!$K$12:$K$5000,$C42))*-1</f>
        <v>0</v>
      </c>
      <c r="HR42" s="101">
        <f>(SUMIFS(Caixa!$N$12:$N$5134,Caixa!$B$12:$B$5134,HR$12,Caixa!$L$12:$L$5134,$C42)+SUMIFS(Banco!$M$12:$M$5000,Banco!$B$12:$B$5000,HR$12,Banco!$K$12:$K$5000,$C42))*-1</f>
        <v>0</v>
      </c>
      <c r="HS42" s="101">
        <f>(SUMIFS(Caixa!$N$12:$N$5134,Caixa!$B$12:$B$5134,HS$12,Caixa!$L$12:$L$5134,$C42)+SUMIFS(Banco!$M$12:$M$5000,Banco!$B$12:$B$5000,HS$12,Banco!$K$12:$K$5000,$C42))*-1</f>
        <v>0</v>
      </c>
      <c r="HT42" s="101">
        <f>(SUMIFS(Caixa!$N$12:$N$5134,Caixa!$B$12:$B$5134,HT$12,Caixa!$L$12:$L$5134,$C42)+SUMIFS(Banco!$M$12:$M$5000,Banco!$B$12:$B$5000,HT$12,Banco!$K$12:$K$5000,$C42))*-1</f>
        <v>0</v>
      </c>
      <c r="HU42" s="101">
        <f>(SUMIFS(Caixa!$N$12:$N$5134,Caixa!$B$12:$B$5134,HU$12,Caixa!$L$12:$L$5134,$C42)+SUMIFS(Banco!$M$12:$M$5000,Banco!$B$12:$B$5000,HU$12,Banco!$K$12:$K$5000,$C42))*-1</f>
        <v>0</v>
      </c>
      <c r="HV42" s="101">
        <f>(SUMIFS(Caixa!$N$12:$N$5134,Caixa!$B$12:$B$5134,HV$12,Caixa!$L$12:$L$5134,$C42)+SUMIFS(Banco!$M$12:$M$5000,Banco!$B$12:$B$5000,HV$12,Banco!$K$12:$K$5000,$C42))*-1</f>
        <v>0</v>
      </c>
      <c r="HW42" s="101">
        <f>(SUMIFS(Caixa!$N$12:$N$5134,Caixa!$B$12:$B$5134,HW$12,Caixa!$L$12:$L$5134,$C42)+SUMIFS(Banco!$M$12:$M$5000,Banco!$B$12:$B$5000,HW$12,Banco!$K$12:$K$5000,$C42))*-1</f>
        <v>0</v>
      </c>
      <c r="HX42" s="101">
        <f>(SUMIFS(Caixa!$N$12:$N$5134,Caixa!$B$12:$B$5134,HX$12,Caixa!$L$12:$L$5134,$C42)+SUMIFS(Banco!$M$12:$M$5000,Banco!$B$12:$B$5000,HX$12,Banco!$K$12:$K$5000,$C42))*-1</f>
        <v>0</v>
      </c>
      <c r="HY42" s="101">
        <f>(SUMIFS(Caixa!$N$12:$N$5134,Caixa!$B$12:$B$5134,HY$12,Caixa!$L$12:$L$5134,$C42)+SUMIFS(Banco!$M$12:$M$5000,Banco!$B$12:$B$5000,HY$12,Banco!$K$12:$K$5000,$C42))*-1</f>
        <v>0</v>
      </c>
      <c r="HZ42" s="101">
        <f>(SUMIFS(Caixa!$N$12:$N$5134,Caixa!$B$12:$B$5134,HZ$12,Caixa!$L$12:$L$5134,$C42)+SUMIFS(Banco!$M$12:$M$5000,Banco!$B$12:$B$5000,HZ$12,Banco!$K$12:$K$5000,$C42))*-1</f>
        <v>0</v>
      </c>
      <c r="IA42" s="101">
        <f>(SUMIFS(Caixa!$N$12:$N$5134,Caixa!$B$12:$B$5134,IA$12,Caixa!$L$12:$L$5134,$C42)+SUMIFS(Banco!$M$12:$M$5000,Banco!$B$12:$B$5000,IA$12,Banco!$K$12:$K$5000,$C42))*-1</f>
        <v>0</v>
      </c>
      <c r="IB42" s="101">
        <f>(SUMIFS(Caixa!$N$12:$N$5134,Caixa!$B$12:$B$5134,IB$12,Caixa!$L$12:$L$5134,$C42)+SUMIFS(Banco!$M$12:$M$5000,Banco!$B$12:$B$5000,IB$12,Banco!$K$12:$K$5000,$C42))*-1</f>
        <v>0</v>
      </c>
      <c r="IC42" s="101">
        <f>(SUMIFS(Caixa!$N$12:$N$5134,Caixa!$B$12:$B$5134,IC$12,Caixa!$L$12:$L$5134,$C42)+SUMIFS(Banco!$M$12:$M$5000,Banco!$B$12:$B$5000,IC$12,Banco!$K$12:$K$5000,$C42))*-1</f>
        <v>0</v>
      </c>
      <c r="ID42" s="101">
        <f>(SUMIFS(Caixa!$N$12:$N$5134,Caixa!$B$12:$B$5134,ID$12,Caixa!$L$12:$L$5134,$C42)+SUMIFS(Banco!$M$12:$M$5000,Banco!$B$12:$B$5000,ID$12,Banco!$K$12:$K$5000,$C42))*-1</f>
        <v>0</v>
      </c>
      <c r="IE42" s="101">
        <f>(SUMIFS(Caixa!$N$12:$N$5134,Caixa!$B$12:$B$5134,IE$12,Caixa!$L$12:$L$5134,$C42)+SUMIFS(Banco!$M$12:$M$5000,Banco!$B$12:$B$5000,IE$12,Banco!$K$12:$K$5000,$C42))*-1</f>
        <v>0</v>
      </c>
      <c r="IF42" s="101">
        <f>(SUMIFS(Caixa!$N$12:$N$5134,Caixa!$B$12:$B$5134,IF$12,Caixa!$L$12:$L$5134,$C42)+SUMIFS(Banco!$M$12:$M$5000,Banco!$B$12:$B$5000,IF$12,Banco!$K$12:$K$5000,$C42))*-1</f>
        <v>0</v>
      </c>
      <c r="IG42" s="101">
        <f>(SUMIFS(Caixa!$N$12:$N$5134,Caixa!$B$12:$B$5134,IG$12,Caixa!$L$12:$L$5134,$C42)+SUMIFS(Banco!$M$12:$M$5000,Banco!$B$12:$B$5000,IG$12,Banco!$K$12:$K$5000,$C42))*-1</f>
        <v>0</v>
      </c>
      <c r="IH42" s="101">
        <f>(SUMIFS(Caixa!$N$12:$N$5134,Caixa!$B$12:$B$5134,IH$12,Caixa!$L$12:$L$5134,$C42)+SUMIFS(Banco!$M$12:$M$5000,Banco!$B$12:$B$5000,IH$12,Banco!$K$12:$K$5000,$C42))*-1</f>
        <v>0</v>
      </c>
      <c r="II42" s="101">
        <f>(SUMIFS(Caixa!$N$12:$N$5134,Caixa!$B$12:$B$5134,II$12,Caixa!$L$12:$L$5134,$C42)+SUMIFS(Banco!$M$12:$M$5000,Banco!$B$12:$B$5000,II$12,Banco!$K$12:$K$5000,$C42))*-1</f>
        <v>0</v>
      </c>
      <c r="IJ42" s="101">
        <f>(SUMIFS(Caixa!$N$12:$N$5134,Caixa!$B$12:$B$5134,IJ$12,Caixa!$L$12:$L$5134,$C42)+SUMIFS(Banco!$M$12:$M$5000,Banco!$B$12:$B$5000,IJ$12,Banco!$K$12:$K$5000,$C42))*-1</f>
        <v>0</v>
      </c>
      <c r="IK42" s="101">
        <f>(SUMIFS(Caixa!$N$12:$N$5134,Caixa!$B$12:$B$5134,IK$12,Caixa!$L$12:$L$5134,$C42)+SUMIFS(Banco!$M$12:$M$5000,Banco!$B$12:$B$5000,IK$12,Banco!$K$12:$K$5000,$C42))*-1</f>
        <v>0</v>
      </c>
      <c r="IL42" s="101">
        <f>(SUMIFS(Caixa!$N$12:$N$5134,Caixa!$B$12:$B$5134,IL$12,Caixa!$L$12:$L$5134,$C42)+SUMIFS(Banco!$M$12:$M$5000,Banco!$B$12:$B$5000,IL$12,Banco!$K$12:$K$5000,$C42))*-1</f>
        <v>0</v>
      </c>
      <c r="IM42" s="101">
        <f>(SUMIFS(Caixa!$N$12:$N$5134,Caixa!$B$12:$B$5134,IM$12,Caixa!$L$12:$L$5134,$C42)+SUMIFS(Banco!$M$12:$M$5000,Banco!$B$12:$B$5000,IM$12,Banco!$K$12:$K$5000,$C42))*-1</f>
        <v>0</v>
      </c>
      <c r="IN42" s="101">
        <f>(SUMIFS(Caixa!$N$12:$N$5134,Caixa!$B$12:$B$5134,IN$12,Caixa!$L$12:$L$5134,$C42)+SUMIFS(Banco!$M$12:$M$5000,Banco!$B$12:$B$5000,IN$12,Banco!$K$12:$K$5000,$C42))*-1</f>
        <v>0</v>
      </c>
      <c r="IO42" s="101">
        <f>(SUMIFS(Caixa!$N$12:$N$5134,Caixa!$B$12:$B$5134,IO$12,Caixa!$L$12:$L$5134,$C42)+SUMIFS(Banco!$M$12:$M$5000,Banco!$B$12:$B$5000,IO$12,Banco!$K$12:$K$5000,$C42))*-1</f>
        <v>0</v>
      </c>
      <c r="IP42" s="101">
        <f>(SUMIFS(Caixa!$N$12:$N$5134,Caixa!$B$12:$B$5134,IP$12,Caixa!$L$12:$L$5134,$C42)+SUMIFS(Banco!$M$12:$M$5000,Banco!$B$12:$B$5000,IP$12,Banco!$K$12:$K$5000,$C42))*-1</f>
        <v>0</v>
      </c>
      <c r="IQ42" s="101">
        <f>(SUMIFS(Caixa!$N$12:$N$5134,Caixa!$B$12:$B$5134,IQ$12,Caixa!$L$12:$L$5134,$C42)+SUMIFS(Banco!$M$12:$M$5000,Banco!$B$12:$B$5000,IQ$12,Banco!$K$12:$K$5000,$C42))*-1</f>
        <v>0</v>
      </c>
      <c r="IR42" s="101">
        <f>(SUMIFS(Caixa!$N$12:$N$5134,Caixa!$B$12:$B$5134,IR$12,Caixa!$L$12:$L$5134,$C42)+SUMIFS(Banco!$M$12:$M$5000,Banco!$B$12:$B$5000,IR$12,Banco!$K$12:$K$5000,$C42))*-1</f>
        <v>0</v>
      </c>
      <c r="IS42" s="101">
        <f>(SUMIFS(Caixa!$N$12:$N$5134,Caixa!$B$12:$B$5134,IS$12,Caixa!$L$12:$L$5134,$C42)+SUMIFS(Banco!$M$12:$M$5000,Banco!$B$12:$B$5000,IS$12,Banco!$K$12:$K$5000,$C42))*-1</f>
        <v>0</v>
      </c>
      <c r="IT42" s="102">
        <f t="shared" si="342"/>
        <v>0</v>
      </c>
      <c r="IU42" s="101">
        <f>(SUMIFS(Caixa!$N$12:$N$5134,Caixa!$B$12:$B$5134,IU$12,Caixa!$L$12:$L$5134,$C42)+SUMIFS(Banco!$M$12:$M$5000,Banco!$B$12:$B$5000,IU$12,Banco!$K$12:$K$5000,$C42))*-1</f>
        <v>0</v>
      </c>
      <c r="IV42" s="101">
        <f>(SUMIFS(Caixa!$N$12:$N$5134,Caixa!$B$12:$B$5134,IV$12,Caixa!$L$12:$L$5134,$C42)+SUMIFS(Banco!$M$12:$M$5000,Banco!$B$12:$B$5000,IV$12,Banco!$K$12:$K$5000,$C42))*-1</f>
        <v>0</v>
      </c>
      <c r="IW42" s="101">
        <f>(SUMIFS(Caixa!$N$12:$N$5134,Caixa!$B$12:$B$5134,IW$12,Caixa!$L$12:$L$5134,$C42)+SUMIFS(Banco!$M$12:$M$5000,Banco!$B$12:$B$5000,IW$12,Banco!$K$12:$K$5000,$C42))*-1</f>
        <v>0</v>
      </c>
      <c r="IX42" s="101">
        <f>(SUMIFS(Caixa!$N$12:$N$5134,Caixa!$B$12:$B$5134,IX$12,Caixa!$L$12:$L$5134,$C42)+SUMIFS(Banco!$M$12:$M$5000,Banco!$B$12:$B$5000,IX$12,Banco!$K$12:$K$5000,$C42))*-1</f>
        <v>0</v>
      </c>
      <c r="IY42" s="101">
        <f>(SUMIFS(Caixa!$N$12:$N$5134,Caixa!$B$12:$B$5134,IY$12,Caixa!$L$12:$L$5134,$C42)+SUMIFS(Banco!$M$12:$M$5000,Banco!$B$12:$B$5000,IY$12,Banco!$K$12:$K$5000,$C42))*-1</f>
        <v>0</v>
      </c>
      <c r="IZ42" s="101">
        <f>(SUMIFS(Caixa!$N$12:$N$5134,Caixa!$B$12:$B$5134,IZ$12,Caixa!$L$12:$L$5134,$C42)+SUMIFS(Banco!$M$12:$M$5000,Banco!$B$12:$B$5000,IZ$12,Banco!$K$12:$K$5000,$C42))*-1</f>
        <v>0</v>
      </c>
      <c r="JA42" s="101">
        <f>(SUMIFS(Caixa!$N$12:$N$5134,Caixa!$B$12:$B$5134,JA$12,Caixa!$L$12:$L$5134,$C42)+SUMIFS(Banco!$M$12:$M$5000,Banco!$B$12:$B$5000,JA$12,Banco!$K$12:$K$5000,$C42))*-1</f>
        <v>0</v>
      </c>
      <c r="JB42" s="101">
        <f>(SUMIFS(Caixa!$N$12:$N$5134,Caixa!$B$12:$B$5134,JB$12,Caixa!$L$12:$L$5134,$C42)+SUMIFS(Banco!$M$12:$M$5000,Banco!$B$12:$B$5000,JB$12,Banco!$K$12:$K$5000,$C42))*-1</f>
        <v>0</v>
      </c>
      <c r="JC42" s="101">
        <f>(SUMIFS(Caixa!$N$12:$N$5134,Caixa!$B$12:$B$5134,JC$12,Caixa!$L$12:$L$5134,$C42)+SUMIFS(Banco!$M$12:$M$5000,Banco!$B$12:$B$5000,JC$12,Banco!$K$12:$K$5000,$C42))*-1</f>
        <v>0</v>
      </c>
      <c r="JD42" s="101">
        <f>(SUMIFS(Caixa!$N$12:$N$5134,Caixa!$B$12:$B$5134,JD$12,Caixa!$L$12:$L$5134,$C42)+SUMIFS(Banco!$M$12:$M$5000,Banco!$B$12:$B$5000,JD$12,Banco!$K$12:$K$5000,$C42))*-1</f>
        <v>0</v>
      </c>
      <c r="JE42" s="101">
        <f>(SUMIFS(Caixa!$N$12:$N$5134,Caixa!$B$12:$B$5134,JE$12,Caixa!$L$12:$L$5134,$C42)+SUMIFS(Banco!$M$12:$M$5000,Banco!$B$12:$B$5000,JE$12,Banco!$K$12:$K$5000,$C42))*-1</f>
        <v>0</v>
      </c>
      <c r="JF42" s="101">
        <f>(SUMIFS(Caixa!$N$12:$N$5134,Caixa!$B$12:$B$5134,JF$12,Caixa!$L$12:$L$5134,$C42)+SUMIFS(Banco!$M$12:$M$5000,Banco!$B$12:$B$5000,JF$12,Banco!$K$12:$K$5000,$C42))*-1</f>
        <v>0</v>
      </c>
      <c r="JG42" s="101">
        <f>(SUMIFS(Caixa!$N$12:$N$5134,Caixa!$B$12:$B$5134,JG$12,Caixa!$L$12:$L$5134,$C42)+SUMIFS(Banco!$M$12:$M$5000,Banco!$B$12:$B$5000,JG$12,Banco!$K$12:$K$5000,$C42))*-1</f>
        <v>0</v>
      </c>
      <c r="JH42" s="101">
        <f>(SUMIFS(Caixa!$N$12:$N$5134,Caixa!$B$12:$B$5134,JH$12,Caixa!$L$12:$L$5134,$C42)+SUMIFS(Banco!$M$12:$M$5000,Banco!$B$12:$B$5000,JH$12,Banco!$K$12:$K$5000,$C42))*-1</f>
        <v>0</v>
      </c>
      <c r="JI42" s="101">
        <f>(SUMIFS(Caixa!$N$12:$N$5134,Caixa!$B$12:$B$5134,JI$12,Caixa!$L$12:$L$5134,$C42)+SUMIFS(Banco!$M$12:$M$5000,Banco!$B$12:$B$5000,JI$12,Banco!$K$12:$K$5000,$C42))*-1</f>
        <v>0</v>
      </c>
      <c r="JJ42" s="101">
        <f>(SUMIFS(Caixa!$N$12:$N$5134,Caixa!$B$12:$B$5134,JJ$12,Caixa!$L$12:$L$5134,$C42)+SUMIFS(Banco!$M$12:$M$5000,Banco!$B$12:$B$5000,JJ$12,Banco!$K$12:$K$5000,$C42))*-1</f>
        <v>0</v>
      </c>
      <c r="JK42" s="101">
        <f>(SUMIFS(Caixa!$N$12:$N$5134,Caixa!$B$12:$B$5134,JK$12,Caixa!$L$12:$L$5134,$C42)+SUMIFS(Banco!$M$12:$M$5000,Banco!$B$12:$B$5000,JK$12,Banco!$K$12:$K$5000,$C42))*-1</f>
        <v>0</v>
      </c>
      <c r="JL42" s="101">
        <f>(SUMIFS(Caixa!$N$12:$N$5134,Caixa!$B$12:$B$5134,JL$12,Caixa!$L$12:$L$5134,$C42)+SUMIFS(Banco!$M$12:$M$5000,Banco!$B$12:$B$5000,JL$12,Banco!$K$12:$K$5000,$C42))*-1</f>
        <v>0</v>
      </c>
      <c r="JM42" s="101">
        <f>(SUMIFS(Caixa!$N$12:$N$5134,Caixa!$B$12:$B$5134,JM$12,Caixa!$L$12:$L$5134,$C42)+SUMIFS(Banco!$M$12:$M$5000,Banco!$B$12:$B$5000,JM$12,Banco!$K$12:$K$5000,$C42))*-1</f>
        <v>0</v>
      </c>
      <c r="JN42" s="101">
        <f>(SUMIFS(Caixa!$N$12:$N$5134,Caixa!$B$12:$B$5134,JN$12,Caixa!$L$12:$L$5134,$C42)+SUMIFS(Banco!$M$12:$M$5000,Banco!$B$12:$B$5000,JN$12,Banco!$K$12:$K$5000,$C42))*-1</f>
        <v>0</v>
      </c>
      <c r="JO42" s="101">
        <f>(SUMIFS(Caixa!$N$12:$N$5134,Caixa!$B$12:$B$5134,JO$12,Caixa!$L$12:$L$5134,$C42)+SUMIFS(Banco!$M$12:$M$5000,Banco!$B$12:$B$5000,JO$12,Banco!$K$12:$K$5000,$C42))*-1</f>
        <v>0</v>
      </c>
      <c r="JP42" s="101">
        <f>(SUMIFS(Caixa!$N$12:$N$5134,Caixa!$B$12:$B$5134,JP$12,Caixa!$L$12:$L$5134,$C42)+SUMIFS(Banco!$M$12:$M$5000,Banco!$B$12:$B$5000,JP$12,Banco!$K$12:$K$5000,$C42))*-1</f>
        <v>0</v>
      </c>
      <c r="JQ42" s="101">
        <f>(SUMIFS(Caixa!$N$12:$N$5134,Caixa!$B$12:$B$5134,JQ$12,Caixa!$L$12:$L$5134,$C42)+SUMIFS(Banco!$M$12:$M$5000,Banco!$B$12:$B$5000,JQ$12,Banco!$K$12:$K$5000,$C42))*-1</f>
        <v>0</v>
      </c>
      <c r="JR42" s="101">
        <f>(SUMIFS(Caixa!$N$12:$N$5134,Caixa!$B$12:$B$5134,JR$12,Caixa!$L$12:$L$5134,$C42)+SUMIFS(Banco!$M$12:$M$5000,Banco!$B$12:$B$5000,JR$12,Banco!$K$12:$K$5000,$C42))*-1</f>
        <v>0</v>
      </c>
      <c r="JS42" s="101">
        <f>(SUMIFS(Caixa!$N$12:$N$5134,Caixa!$B$12:$B$5134,JS$12,Caixa!$L$12:$L$5134,$C42)+SUMIFS(Banco!$M$12:$M$5000,Banco!$B$12:$B$5000,JS$12,Banco!$K$12:$K$5000,$C42))*-1</f>
        <v>0</v>
      </c>
      <c r="JT42" s="101">
        <f>(SUMIFS(Caixa!$N$12:$N$5134,Caixa!$B$12:$B$5134,JT$12,Caixa!$L$12:$L$5134,$C42)+SUMIFS(Banco!$M$12:$M$5000,Banco!$B$12:$B$5000,JT$12,Banco!$K$12:$K$5000,$C42))*-1</f>
        <v>0</v>
      </c>
      <c r="JU42" s="101">
        <f>(SUMIFS(Caixa!$N$12:$N$5134,Caixa!$B$12:$B$5134,JU$12,Caixa!$L$12:$L$5134,$C42)+SUMIFS(Banco!$M$12:$M$5000,Banco!$B$12:$B$5000,JU$12,Banco!$K$12:$K$5000,$C42))*-1</f>
        <v>0</v>
      </c>
      <c r="JV42" s="101">
        <f>(SUMIFS(Caixa!$N$12:$N$5134,Caixa!$B$12:$B$5134,JV$12,Caixa!$L$12:$L$5134,$C42)+SUMIFS(Banco!$M$12:$M$5000,Banco!$B$12:$B$5000,JV$12,Banco!$K$12:$K$5000,$C42))*-1</f>
        <v>0</v>
      </c>
      <c r="JW42" s="101">
        <f>(SUMIFS(Caixa!$N$12:$N$5134,Caixa!$B$12:$B$5134,JW$12,Caixa!$L$12:$L$5134,$C42)+SUMIFS(Banco!$M$12:$M$5000,Banco!$B$12:$B$5000,JW$12,Banco!$K$12:$K$5000,$C42))*-1</f>
        <v>0</v>
      </c>
      <c r="JX42" s="101">
        <f>(SUMIFS(Caixa!$N$12:$N$5134,Caixa!$B$12:$B$5134,JX$12,Caixa!$L$12:$L$5134,$C42)+SUMIFS(Banco!$M$12:$M$5000,Banco!$B$12:$B$5000,JX$12,Banco!$K$12:$K$5000,$C42))*-1</f>
        <v>0</v>
      </c>
      <c r="JY42" s="102">
        <f t="shared" si="336"/>
        <v>0</v>
      </c>
      <c r="JZ42" s="101">
        <f>(SUMIFS(Caixa!$N$12:$N$5134,Caixa!$B$12:$B$5134,JZ$12,Caixa!$L$12:$L$5134,$C42)+SUMIFS(Banco!$M$12:$M$5000,Banco!$B$12:$B$5000,JZ$12,Banco!$K$12:$K$5000,$C42))*-1</f>
        <v>0</v>
      </c>
      <c r="KA42" s="101">
        <f>(SUMIFS(Caixa!$N$12:$N$5134,Caixa!$B$12:$B$5134,KA$12,Caixa!$L$12:$L$5134,$C42)+SUMIFS(Banco!$M$12:$M$5000,Banco!$B$12:$B$5000,KA$12,Banco!$K$12:$K$5000,$C42))*-1</f>
        <v>0</v>
      </c>
      <c r="KB42" s="101">
        <f>(SUMIFS(Caixa!$N$12:$N$5134,Caixa!$B$12:$B$5134,KB$12,Caixa!$L$12:$L$5134,$C42)+SUMIFS(Banco!$M$12:$M$5000,Banco!$B$12:$B$5000,KB$12,Banco!$K$12:$K$5000,$C42))*-1</f>
        <v>0</v>
      </c>
      <c r="KC42" s="101">
        <f>(SUMIFS(Caixa!$N$12:$N$5134,Caixa!$B$12:$B$5134,KC$12,Caixa!$L$12:$L$5134,$C42)+SUMIFS(Banco!$M$12:$M$5000,Banco!$B$12:$B$5000,KC$12,Banco!$K$12:$K$5000,$C42))*-1</f>
        <v>0</v>
      </c>
      <c r="KD42" s="101">
        <f>(SUMIFS(Caixa!$N$12:$N$5134,Caixa!$B$12:$B$5134,KD$12,Caixa!$L$12:$L$5134,$C42)+SUMIFS(Banco!$M$12:$M$5000,Banco!$B$12:$B$5000,KD$12,Banco!$K$12:$K$5000,$C42))*-1</f>
        <v>0</v>
      </c>
      <c r="KE42" s="101">
        <f>(SUMIFS(Caixa!$N$12:$N$5134,Caixa!$B$12:$B$5134,KE$12,Caixa!$L$12:$L$5134,$C42)+SUMIFS(Banco!$M$12:$M$5000,Banco!$B$12:$B$5000,KE$12,Banco!$K$12:$K$5000,$C42))*-1</f>
        <v>0</v>
      </c>
      <c r="KF42" s="101">
        <f>(SUMIFS(Caixa!$N$12:$N$5134,Caixa!$B$12:$B$5134,KF$12,Caixa!$L$12:$L$5134,$C42)+SUMIFS(Banco!$M$12:$M$5000,Banco!$B$12:$B$5000,KF$12,Banco!$K$12:$K$5000,$C42))*-1</f>
        <v>0</v>
      </c>
      <c r="KG42" s="101">
        <f>(SUMIFS(Caixa!$N$12:$N$5134,Caixa!$B$12:$B$5134,KG$12,Caixa!$L$12:$L$5134,$C42)+SUMIFS(Banco!$M$12:$M$5000,Banco!$B$12:$B$5000,KG$12,Banco!$K$12:$K$5000,$C42))*-1</f>
        <v>0</v>
      </c>
      <c r="KH42" s="101">
        <f>(SUMIFS(Caixa!$N$12:$N$5134,Caixa!$B$12:$B$5134,KH$12,Caixa!$L$12:$L$5134,$C42)+SUMIFS(Banco!$M$12:$M$5000,Banco!$B$12:$B$5000,KH$12,Banco!$K$12:$K$5000,$C42))*-1</f>
        <v>0</v>
      </c>
      <c r="KI42" s="101">
        <f>(SUMIFS(Caixa!$N$12:$N$5134,Caixa!$B$12:$B$5134,KI$12,Caixa!$L$12:$L$5134,$C42)+SUMIFS(Banco!$M$12:$M$5000,Banco!$B$12:$B$5000,KI$12,Banco!$K$12:$K$5000,$C42))*-1</f>
        <v>0</v>
      </c>
      <c r="KJ42" s="101">
        <f>(SUMIFS(Caixa!$N$12:$N$5134,Caixa!$B$12:$B$5134,KJ$12,Caixa!$L$12:$L$5134,$C42)+SUMIFS(Banco!$M$12:$M$5000,Banco!$B$12:$B$5000,KJ$12,Banco!$K$12:$K$5000,$C42))*-1</f>
        <v>0</v>
      </c>
      <c r="KK42" s="101">
        <f>(SUMIFS(Caixa!$N$12:$N$5134,Caixa!$B$12:$B$5134,KK$12,Caixa!$L$12:$L$5134,$C42)+SUMIFS(Banco!$M$12:$M$5000,Banco!$B$12:$B$5000,KK$12,Banco!$K$12:$K$5000,$C42))*-1</f>
        <v>0</v>
      </c>
      <c r="KL42" s="101">
        <f>(SUMIFS(Caixa!$N$12:$N$5134,Caixa!$B$12:$B$5134,KL$12,Caixa!$L$12:$L$5134,$C42)+SUMIFS(Banco!$M$12:$M$5000,Banco!$B$12:$B$5000,KL$12,Banco!$K$12:$K$5000,$C42))*-1</f>
        <v>0</v>
      </c>
      <c r="KM42" s="101">
        <f>(SUMIFS(Caixa!$N$12:$N$5134,Caixa!$B$12:$B$5134,KM$12,Caixa!$L$12:$L$5134,$C42)+SUMIFS(Banco!$M$12:$M$5000,Banco!$B$12:$B$5000,KM$12,Banco!$K$12:$K$5000,$C42))*-1</f>
        <v>0</v>
      </c>
      <c r="KN42" s="101">
        <f>(SUMIFS(Caixa!$N$12:$N$5134,Caixa!$B$12:$B$5134,KN$12,Caixa!$L$12:$L$5134,$C42)+SUMIFS(Banco!$M$12:$M$5000,Banco!$B$12:$B$5000,KN$12,Banco!$K$12:$K$5000,$C42))*-1</f>
        <v>0</v>
      </c>
      <c r="KO42" s="101">
        <f>(SUMIFS(Caixa!$N$12:$N$5134,Caixa!$B$12:$B$5134,KO$12,Caixa!$L$12:$L$5134,$C42)+SUMIFS(Banco!$M$12:$M$5000,Banco!$B$12:$B$5000,KO$12,Banco!$K$12:$K$5000,$C42))*-1</f>
        <v>0</v>
      </c>
      <c r="KP42" s="101">
        <f>(SUMIFS(Caixa!$N$12:$N$5134,Caixa!$B$12:$B$5134,KP$12,Caixa!$L$12:$L$5134,$C42)+SUMIFS(Banco!$M$12:$M$5000,Banco!$B$12:$B$5000,KP$12,Banco!$K$12:$K$5000,$C42))*-1</f>
        <v>0</v>
      </c>
      <c r="KQ42" s="101">
        <f>(SUMIFS(Caixa!$N$12:$N$5134,Caixa!$B$12:$B$5134,KQ$12,Caixa!$L$12:$L$5134,$C42)+SUMIFS(Banco!$M$12:$M$5000,Banco!$B$12:$B$5000,KQ$12,Banco!$K$12:$K$5000,$C42))*-1</f>
        <v>0</v>
      </c>
      <c r="KR42" s="101">
        <f>(SUMIFS(Caixa!$N$12:$N$5134,Caixa!$B$12:$B$5134,KR$12,Caixa!$L$12:$L$5134,$C42)+SUMIFS(Banco!$M$12:$M$5000,Banco!$B$12:$B$5000,KR$12,Banco!$K$12:$K$5000,$C42))*-1</f>
        <v>0</v>
      </c>
      <c r="KS42" s="101">
        <f>(SUMIFS(Caixa!$N$12:$N$5134,Caixa!$B$12:$B$5134,KS$12,Caixa!$L$12:$L$5134,$C42)+SUMIFS(Banco!$M$12:$M$5000,Banco!$B$12:$B$5000,KS$12,Banco!$K$12:$K$5000,$C42))*-1</f>
        <v>0</v>
      </c>
      <c r="KT42" s="101">
        <f>(SUMIFS(Caixa!$N$12:$N$5134,Caixa!$B$12:$B$5134,KT$12,Caixa!$L$12:$L$5134,$C42)+SUMIFS(Banco!$M$12:$M$5000,Banco!$B$12:$B$5000,KT$12,Banco!$K$12:$K$5000,$C42))*-1</f>
        <v>0</v>
      </c>
      <c r="KU42" s="101">
        <f>(SUMIFS(Caixa!$N$12:$N$5134,Caixa!$B$12:$B$5134,KU$12,Caixa!$L$12:$L$5134,$C42)+SUMIFS(Banco!$M$12:$M$5000,Banco!$B$12:$B$5000,KU$12,Banco!$K$12:$K$5000,$C42))*-1</f>
        <v>0</v>
      </c>
      <c r="KV42" s="101">
        <f>(SUMIFS(Caixa!$N$12:$N$5134,Caixa!$B$12:$B$5134,KV$12,Caixa!$L$12:$L$5134,$C42)+SUMIFS(Banco!$M$12:$M$5000,Banco!$B$12:$B$5000,KV$12,Banco!$K$12:$K$5000,$C42))*-1</f>
        <v>0</v>
      </c>
      <c r="KW42" s="101">
        <f>(SUMIFS(Caixa!$N$12:$N$5134,Caixa!$B$12:$B$5134,KW$12,Caixa!$L$12:$L$5134,$C42)+SUMIFS(Banco!$M$12:$M$5000,Banco!$B$12:$B$5000,KW$12,Banco!$K$12:$K$5000,$C42))*-1</f>
        <v>0</v>
      </c>
      <c r="KX42" s="101">
        <f>(SUMIFS(Caixa!$N$12:$N$5134,Caixa!$B$12:$B$5134,KX$12,Caixa!$L$12:$L$5134,$C42)+SUMIFS(Banco!$M$12:$M$5000,Banco!$B$12:$B$5000,KX$12,Banco!$K$12:$K$5000,$C42))*-1</f>
        <v>0</v>
      </c>
      <c r="KY42" s="101">
        <f>(SUMIFS(Caixa!$N$12:$N$5134,Caixa!$B$12:$B$5134,KY$12,Caixa!$L$12:$L$5134,$C42)+SUMIFS(Banco!$M$12:$M$5000,Banco!$B$12:$B$5000,KY$12,Banco!$K$12:$K$5000,$C42))*-1</f>
        <v>0</v>
      </c>
      <c r="KZ42" s="101">
        <f>(SUMIFS(Caixa!$N$12:$N$5134,Caixa!$B$12:$B$5134,KZ$12,Caixa!$L$12:$L$5134,$C42)+SUMIFS(Banco!$M$12:$M$5000,Banco!$B$12:$B$5000,KZ$12,Banco!$K$12:$K$5000,$C42))*-1</f>
        <v>0</v>
      </c>
      <c r="LA42" s="101">
        <f>(SUMIFS(Caixa!$N$12:$N$5134,Caixa!$B$12:$B$5134,LA$12,Caixa!$L$12:$L$5134,$C42)+SUMIFS(Banco!$M$12:$M$5000,Banco!$B$12:$B$5000,LA$12,Banco!$K$12:$K$5000,$C42))*-1</f>
        <v>0</v>
      </c>
      <c r="LB42" s="101">
        <f>(SUMIFS(Caixa!$N$12:$N$5134,Caixa!$B$12:$B$5134,LB$12,Caixa!$L$12:$L$5134,$C42)+SUMIFS(Banco!$M$12:$M$5000,Banco!$B$12:$B$5000,LB$12,Banco!$K$12:$K$5000,$C42))*-1</f>
        <v>0</v>
      </c>
      <c r="LC42" s="101">
        <f>(SUMIFS(Caixa!$N$12:$N$5134,Caixa!$B$12:$B$5134,LC$12,Caixa!$L$12:$L$5134,$C42)+SUMIFS(Banco!$M$12:$M$5000,Banco!$B$12:$B$5000,LC$12,Banco!$K$12:$K$5000,$C42))*-1</f>
        <v>0</v>
      </c>
      <c r="LD42" s="101">
        <f>(SUMIFS(Caixa!$N$12:$N$5134,Caixa!$B$12:$B$5134,LD$12,Caixa!$L$12:$L$5134,$C42)+SUMIFS(Banco!$M$12:$M$5000,Banco!$B$12:$B$5000,LD$12,Banco!$K$12:$K$5000,$C42))*-1</f>
        <v>0</v>
      </c>
      <c r="LE42" s="102">
        <f t="shared" si="343"/>
        <v>0</v>
      </c>
      <c r="LF42" s="101">
        <f>(SUMIFS(Caixa!$N$12:$N$5134,Caixa!$B$12:$B$5134,LF$12,Caixa!$L$12:$L$5134,$C42)+SUMIFS(Banco!$M$12:$M$5000,Banco!$B$12:$B$5000,LF$12,Banco!$K$12:$K$5000,$C42))*-1</f>
        <v>0</v>
      </c>
      <c r="LG42" s="101">
        <f>(SUMIFS(Caixa!$N$12:$N$5134,Caixa!$B$12:$B$5134,LG$12,Caixa!$L$12:$L$5134,$C42)+SUMIFS(Banco!$M$12:$M$5000,Banco!$B$12:$B$5000,LG$12,Banco!$K$12:$K$5000,$C42))*-1</f>
        <v>0</v>
      </c>
      <c r="LH42" s="101">
        <f>(SUMIFS(Caixa!$N$12:$N$5134,Caixa!$B$12:$B$5134,LH$12,Caixa!$L$12:$L$5134,$C42)+SUMIFS(Banco!$M$12:$M$5000,Banco!$B$12:$B$5000,LH$12,Banco!$K$12:$K$5000,$C42))*-1</f>
        <v>0</v>
      </c>
      <c r="LI42" s="101">
        <f>(SUMIFS(Caixa!$N$12:$N$5134,Caixa!$B$12:$B$5134,LI$12,Caixa!$L$12:$L$5134,$C42)+SUMIFS(Banco!$M$12:$M$5000,Banco!$B$12:$B$5000,LI$12,Banco!$K$12:$K$5000,$C42))*-1</f>
        <v>0</v>
      </c>
      <c r="LJ42" s="101">
        <f>(SUMIFS(Caixa!$N$12:$N$5134,Caixa!$B$12:$B$5134,LJ$12,Caixa!$L$12:$L$5134,$C42)+SUMIFS(Banco!$M$12:$M$5000,Banco!$B$12:$B$5000,LJ$12,Banco!$K$12:$K$5000,$C42))*-1</f>
        <v>0</v>
      </c>
      <c r="LK42" s="101">
        <f>(SUMIFS(Caixa!$N$12:$N$5134,Caixa!$B$12:$B$5134,LK$12,Caixa!$L$12:$L$5134,$C42)+SUMIFS(Banco!$M$12:$M$5000,Banco!$B$12:$B$5000,LK$12,Banco!$K$12:$K$5000,$C42))*-1</f>
        <v>0</v>
      </c>
      <c r="LL42" s="101">
        <f>(SUMIFS(Caixa!$N$12:$N$5134,Caixa!$B$12:$B$5134,LL$12,Caixa!$L$12:$L$5134,$C42)+SUMIFS(Banco!$M$12:$M$5000,Banco!$B$12:$B$5000,LL$12,Banco!$K$12:$K$5000,$C42))*-1</f>
        <v>0</v>
      </c>
      <c r="LM42" s="101">
        <f>(SUMIFS(Caixa!$N$12:$N$5134,Caixa!$B$12:$B$5134,LM$12,Caixa!$L$12:$L$5134,$C42)+SUMIFS(Banco!$M$12:$M$5000,Banco!$B$12:$B$5000,LM$12,Banco!$K$12:$K$5000,$C42))*-1</f>
        <v>0</v>
      </c>
      <c r="LN42" s="101">
        <f>(SUMIFS(Caixa!$N$12:$N$5134,Caixa!$B$12:$B$5134,LN$12,Caixa!$L$12:$L$5134,$C42)+SUMIFS(Banco!$M$12:$M$5000,Banco!$B$12:$B$5000,LN$12,Banco!$K$12:$K$5000,$C42))*-1</f>
        <v>0</v>
      </c>
      <c r="LO42" s="101">
        <f>(SUMIFS(Caixa!$N$12:$N$5134,Caixa!$B$12:$B$5134,LO$12,Caixa!$L$12:$L$5134,$C42)+SUMIFS(Banco!$M$12:$M$5000,Banco!$B$12:$B$5000,LO$12,Banco!$K$12:$K$5000,$C42))*-1</f>
        <v>0</v>
      </c>
      <c r="LP42" s="101">
        <f>(SUMIFS(Caixa!$N$12:$N$5134,Caixa!$B$12:$B$5134,LP$12,Caixa!$L$12:$L$5134,$C42)+SUMIFS(Banco!$M$12:$M$5000,Banco!$B$12:$B$5000,LP$12,Banco!$K$12:$K$5000,$C42))*-1</f>
        <v>0</v>
      </c>
      <c r="LQ42" s="101">
        <f>(SUMIFS(Caixa!$N$12:$N$5134,Caixa!$B$12:$B$5134,LQ$12,Caixa!$L$12:$L$5134,$C42)+SUMIFS(Banco!$M$12:$M$5000,Banco!$B$12:$B$5000,LQ$12,Banco!$K$12:$K$5000,$C42))*-1</f>
        <v>0</v>
      </c>
      <c r="LR42" s="101">
        <f>(SUMIFS(Caixa!$N$12:$N$5134,Caixa!$B$12:$B$5134,LR$12,Caixa!$L$12:$L$5134,$C42)+SUMIFS(Banco!$M$12:$M$5000,Banco!$B$12:$B$5000,LR$12,Banco!$K$12:$K$5000,$C42))*-1</f>
        <v>0</v>
      </c>
      <c r="LS42" s="101">
        <f>(SUMIFS(Caixa!$N$12:$N$5134,Caixa!$B$12:$B$5134,LS$12,Caixa!$L$12:$L$5134,$C42)+SUMIFS(Banco!$M$12:$M$5000,Banco!$B$12:$B$5000,LS$12,Banco!$K$12:$K$5000,$C42))*-1</f>
        <v>0</v>
      </c>
      <c r="LT42" s="101">
        <f>(SUMIFS(Caixa!$N$12:$N$5134,Caixa!$B$12:$B$5134,LT$12,Caixa!$L$12:$L$5134,$C42)+SUMIFS(Banco!$M$12:$M$5000,Banco!$B$12:$B$5000,LT$12,Banco!$K$12:$K$5000,$C42))*-1</f>
        <v>0</v>
      </c>
      <c r="LU42" s="101">
        <f>(SUMIFS(Caixa!$N$12:$N$5134,Caixa!$B$12:$B$5134,LU$12,Caixa!$L$12:$L$5134,$C42)+SUMIFS(Banco!$M$12:$M$5000,Banco!$B$12:$B$5000,LU$12,Banco!$K$12:$K$5000,$C42))*-1</f>
        <v>0</v>
      </c>
      <c r="LV42" s="101">
        <f>(SUMIFS(Caixa!$N$12:$N$5134,Caixa!$B$12:$B$5134,LV$12,Caixa!$L$12:$L$5134,$C42)+SUMIFS(Banco!$M$12:$M$5000,Banco!$B$12:$B$5000,LV$12,Banco!$K$12:$K$5000,$C42))*-1</f>
        <v>0</v>
      </c>
      <c r="LW42" s="101">
        <f>(SUMIFS(Caixa!$N$12:$N$5134,Caixa!$B$12:$B$5134,LW$12,Caixa!$L$12:$L$5134,$C42)+SUMIFS(Banco!$M$12:$M$5000,Banco!$B$12:$B$5000,LW$12,Banco!$K$12:$K$5000,$C42))*-1</f>
        <v>0</v>
      </c>
      <c r="LX42" s="101">
        <f>(SUMIFS(Caixa!$N$12:$N$5134,Caixa!$B$12:$B$5134,LX$12,Caixa!$L$12:$L$5134,$C42)+SUMIFS(Banco!$M$12:$M$5000,Banco!$B$12:$B$5000,LX$12,Banco!$K$12:$K$5000,$C42))*-1</f>
        <v>0</v>
      </c>
      <c r="LY42" s="101">
        <f>(SUMIFS(Caixa!$N$12:$N$5134,Caixa!$B$12:$B$5134,LY$12,Caixa!$L$12:$L$5134,$C42)+SUMIFS(Banco!$M$12:$M$5000,Banco!$B$12:$B$5000,LY$12,Banco!$K$12:$K$5000,$C42))*-1</f>
        <v>0</v>
      </c>
      <c r="LZ42" s="101">
        <f>(SUMIFS(Caixa!$N$12:$N$5134,Caixa!$B$12:$B$5134,LZ$12,Caixa!$L$12:$L$5134,$C42)+SUMIFS(Banco!$M$12:$M$5000,Banco!$B$12:$B$5000,LZ$12,Banco!$K$12:$K$5000,$C42))*-1</f>
        <v>0</v>
      </c>
      <c r="MA42" s="101">
        <f>(SUMIFS(Caixa!$N$12:$N$5134,Caixa!$B$12:$B$5134,MA$12,Caixa!$L$12:$L$5134,$C42)+SUMIFS(Banco!$M$12:$M$5000,Banco!$B$12:$B$5000,MA$12,Banco!$K$12:$K$5000,$C42))*-1</f>
        <v>0</v>
      </c>
      <c r="MB42" s="101">
        <f>(SUMIFS(Caixa!$N$12:$N$5134,Caixa!$B$12:$B$5134,MB$12,Caixa!$L$12:$L$5134,$C42)+SUMIFS(Banco!$M$12:$M$5000,Banco!$B$12:$B$5000,MB$12,Banco!$K$12:$K$5000,$C42))*-1</f>
        <v>0</v>
      </c>
      <c r="MC42" s="101">
        <f>(SUMIFS(Caixa!$N$12:$N$5134,Caixa!$B$12:$B$5134,MC$12,Caixa!$L$12:$L$5134,$C42)+SUMIFS(Banco!$M$12:$M$5000,Banco!$B$12:$B$5000,MC$12,Banco!$K$12:$K$5000,$C42))*-1</f>
        <v>0</v>
      </c>
      <c r="MD42" s="101">
        <f>(SUMIFS(Caixa!$N$12:$N$5134,Caixa!$B$12:$B$5134,MD$12,Caixa!$L$12:$L$5134,$C42)+SUMIFS(Banco!$M$12:$M$5000,Banco!$B$12:$B$5000,MD$12,Banco!$K$12:$K$5000,$C42))*-1</f>
        <v>0</v>
      </c>
      <c r="ME42" s="101">
        <f>(SUMIFS(Caixa!$N$12:$N$5134,Caixa!$B$12:$B$5134,ME$12,Caixa!$L$12:$L$5134,$C42)+SUMIFS(Banco!$M$12:$M$5000,Banco!$B$12:$B$5000,ME$12,Banco!$K$12:$K$5000,$C42))*-1</f>
        <v>0</v>
      </c>
      <c r="MF42" s="101">
        <f>(SUMIFS(Caixa!$N$12:$N$5134,Caixa!$B$12:$B$5134,MF$12,Caixa!$L$12:$L$5134,$C42)+SUMIFS(Banco!$M$12:$M$5000,Banco!$B$12:$B$5000,MF$12,Banco!$K$12:$K$5000,$C42))*-1</f>
        <v>0</v>
      </c>
      <c r="MG42" s="101">
        <f>(SUMIFS(Caixa!$N$12:$N$5134,Caixa!$B$12:$B$5134,MG$12,Caixa!$L$12:$L$5134,$C42)+SUMIFS(Banco!$M$12:$M$5000,Banco!$B$12:$B$5000,MG$12,Banco!$K$12:$K$5000,$C42))*-1</f>
        <v>0</v>
      </c>
      <c r="MH42" s="101">
        <f>(SUMIFS(Caixa!$N$12:$N$5134,Caixa!$B$12:$B$5134,MH$12,Caixa!$L$12:$L$5134,$C42)+SUMIFS(Banco!$M$12:$M$5000,Banco!$B$12:$B$5000,MH$12,Banco!$K$12:$K$5000,$C42))*-1</f>
        <v>0</v>
      </c>
      <c r="MI42" s="101">
        <f>(SUMIFS(Caixa!$N$12:$N$5134,Caixa!$B$12:$B$5134,MI$12,Caixa!$L$12:$L$5134,$C42)+SUMIFS(Banco!$M$12:$M$5000,Banco!$B$12:$B$5000,MI$12,Banco!$K$12:$K$5000,$C42))*-1</f>
        <v>0</v>
      </c>
      <c r="MJ42" s="102">
        <f t="shared" si="337"/>
        <v>0</v>
      </c>
      <c r="MK42" s="101">
        <f>(SUMIFS(Caixa!$N$12:$N$5134,Caixa!$B$12:$B$5134,MK$12,Caixa!$L$12:$L$5134,$C42)+SUMIFS(Banco!$M$12:$M$5000,Banco!$B$12:$B$5000,MK$12,Banco!$K$12:$K$5000,$C42))*-1</f>
        <v>0</v>
      </c>
      <c r="ML42" s="101">
        <f>(SUMIFS(Caixa!$N$12:$N$5134,Caixa!$B$12:$B$5134,ML$12,Caixa!$L$12:$L$5134,$C42)+SUMIFS(Banco!$M$12:$M$5000,Banco!$B$12:$B$5000,ML$12,Banco!$K$12:$K$5000,$C42))*-1</f>
        <v>0</v>
      </c>
      <c r="MM42" s="101">
        <f>(SUMIFS(Caixa!$N$12:$N$5134,Caixa!$B$12:$B$5134,MM$12,Caixa!$L$12:$L$5134,$C42)+SUMIFS(Banco!$M$12:$M$5000,Banco!$B$12:$B$5000,MM$12,Banco!$K$12:$K$5000,$C42))*-1</f>
        <v>0</v>
      </c>
      <c r="MN42" s="101">
        <f>(SUMIFS(Caixa!$N$12:$N$5134,Caixa!$B$12:$B$5134,MN$12,Caixa!$L$12:$L$5134,$C42)+SUMIFS(Banco!$M$12:$M$5000,Banco!$B$12:$B$5000,MN$12,Banco!$K$12:$K$5000,$C42))*-1</f>
        <v>0</v>
      </c>
      <c r="MO42" s="101">
        <f>(SUMIFS(Caixa!$N$12:$N$5134,Caixa!$B$12:$B$5134,MO$12,Caixa!$L$12:$L$5134,$C42)+SUMIFS(Banco!$M$12:$M$5000,Banco!$B$12:$B$5000,MO$12,Banco!$K$12:$K$5000,$C42))*-1</f>
        <v>0</v>
      </c>
      <c r="MP42" s="101">
        <f>(SUMIFS(Caixa!$N$12:$N$5134,Caixa!$B$12:$B$5134,MP$12,Caixa!$L$12:$L$5134,$C42)+SUMIFS(Banco!$M$12:$M$5000,Banco!$B$12:$B$5000,MP$12,Banco!$K$12:$K$5000,$C42))*-1</f>
        <v>0</v>
      </c>
      <c r="MQ42" s="101">
        <f>(SUMIFS(Caixa!$N$12:$N$5134,Caixa!$B$12:$B$5134,MQ$12,Caixa!$L$12:$L$5134,$C42)+SUMIFS(Banco!$M$12:$M$5000,Banco!$B$12:$B$5000,MQ$12,Banco!$K$12:$K$5000,$C42))*-1</f>
        <v>0</v>
      </c>
      <c r="MR42" s="101">
        <f>(SUMIFS(Caixa!$N$12:$N$5134,Caixa!$B$12:$B$5134,MR$12,Caixa!$L$12:$L$5134,$C42)+SUMIFS(Banco!$M$12:$M$5000,Banco!$B$12:$B$5000,MR$12,Banco!$K$12:$K$5000,$C42))*-1</f>
        <v>0</v>
      </c>
      <c r="MS42" s="101">
        <f>(SUMIFS(Caixa!$N$12:$N$5134,Caixa!$B$12:$B$5134,MS$12,Caixa!$L$12:$L$5134,$C42)+SUMIFS(Banco!$M$12:$M$5000,Banco!$B$12:$B$5000,MS$12,Banco!$K$12:$K$5000,$C42))*-1</f>
        <v>0</v>
      </c>
      <c r="MT42" s="101">
        <f>(SUMIFS(Caixa!$N$12:$N$5134,Caixa!$B$12:$B$5134,MT$12,Caixa!$L$12:$L$5134,$C42)+SUMIFS(Banco!$M$12:$M$5000,Banco!$B$12:$B$5000,MT$12,Banco!$K$12:$K$5000,$C42))*-1</f>
        <v>0</v>
      </c>
      <c r="MU42" s="101">
        <f>(SUMIFS(Caixa!$N$12:$N$5134,Caixa!$B$12:$B$5134,MU$12,Caixa!$L$12:$L$5134,$C42)+SUMIFS(Banco!$M$12:$M$5000,Banco!$B$12:$B$5000,MU$12,Banco!$K$12:$K$5000,$C42))*-1</f>
        <v>0</v>
      </c>
      <c r="MV42" s="101">
        <f>(SUMIFS(Caixa!$N$12:$N$5134,Caixa!$B$12:$B$5134,MV$12,Caixa!$L$12:$L$5134,$C42)+SUMIFS(Banco!$M$12:$M$5000,Banco!$B$12:$B$5000,MV$12,Banco!$K$12:$K$5000,$C42))*-1</f>
        <v>0</v>
      </c>
      <c r="MW42" s="101">
        <f>(SUMIFS(Caixa!$N$12:$N$5134,Caixa!$B$12:$B$5134,MW$12,Caixa!$L$12:$L$5134,$C42)+SUMIFS(Banco!$M$12:$M$5000,Banco!$B$12:$B$5000,MW$12,Banco!$K$12:$K$5000,$C42))*-1</f>
        <v>0</v>
      </c>
      <c r="MX42" s="101">
        <f>(SUMIFS(Caixa!$N$12:$N$5134,Caixa!$B$12:$B$5134,MX$12,Caixa!$L$12:$L$5134,$C42)+SUMIFS(Banco!$M$12:$M$5000,Banco!$B$12:$B$5000,MX$12,Banco!$K$12:$K$5000,$C42))*-1</f>
        <v>0</v>
      </c>
      <c r="MY42" s="101">
        <f>(SUMIFS(Caixa!$N$12:$N$5134,Caixa!$B$12:$B$5134,MY$12,Caixa!$L$12:$L$5134,$C42)+SUMIFS(Banco!$M$12:$M$5000,Banco!$B$12:$B$5000,MY$12,Banco!$K$12:$K$5000,$C42))*-1</f>
        <v>0</v>
      </c>
      <c r="MZ42" s="101">
        <f>(SUMIFS(Caixa!$N$12:$N$5134,Caixa!$B$12:$B$5134,MZ$12,Caixa!$L$12:$L$5134,$C42)+SUMIFS(Banco!$M$12:$M$5000,Banco!$B$12:$B$5000,MZ$12,Banco!$K$12:$K$5000,$C42))*-1</f>
        <v>0</v>
      </c>
      <c r="NA42" s="101">
        <f>(SUMIFS(Caixa!$N$12:$N$5134,Caixa!$B$12:$B$5134,NA$12,Caixa!$L$12:$L$5134,$C42)+SUMIFS(Banco!$M$12:$M$5000,Banco!$B$12:$B$5000,NA$12,Banco!$K$12:$K$5000,$C42))*-1</f>
        <v>0</v>
      </c>
      <c r="NB42" s="101">
        <f>(SUMIFS(Caixa!$N$12:$N$5134,Caixa!$B$12:$B$5134,NB$12,Caixa!$L$12:$L$5134,$C42)+SUMIFS(Banco!$M$12:$M$5000,Banco!$B$12:$B$5000,NB$12,Banco!$K$12:$K$5000,$C42))*-1</f>
        <v>0</v>
      </c>
      <c r="NC42" s="101">
        <f>(SUMIFS(Caixa!$N$12:$N$5134,Caixa!$B$12:$B$5134,NC$12,Caixa!$L$12:$L$5134,$C42)+SUMIFS(Banco!$M$12:$M$5000,Banco!$B$12:$B$5000,NC$12,Banco!$K$12:$K$5000,$C42))*-1</f>
        <v>0</v>
      </c>
      <c r="ND42" s="101">
        <f>(SUMIFS(Caixa!$N$12:$N$5134,Caixa!$B$12:$B$5134,ND$12,Caixa!$L$12:$L$5134,$C42)+SUMIFS(Banco!$M$12:$M$5000,Banco!$B$12:$B$5000,ND$12,Banco!$K$12:$K$5000,$C42))*-1</f>
        <v>0</v>
      </c>
      <c r="NE42" s="101">
        <f>(SUMIFS(Caixa!$N$12:$N$5134,Caixa!$B$12:$B$5134,NE$12,Caixa!$L$12:$L$5134,$C42)+SUMIFS(Banco!$M$12:$M$5000,Banco!$B$12:$B$5000,NE$12,Banco!$K$12:$K$5000,$C42))*-1</f>
        <v>0</v>
      </c>
      <c r="NF42" s="101">
        <f>(SUMIFS(Caixa!$N$12:$N$5134,Caixa!$B$12:$B$5134,NF$12,Caixa!$L$12:$L$5134,$C42)+SUMIFS(Banco!$M$12:$M$5000,Banco!$B$12:$B$5000,NF$12,Banco!$K$12:$K$5000,$C42))*-1</f>
        <v>0</v>
      </c>
      <c r="NG42" s="101">
        <f>(SUMIFS(Caixa!$N$12:$N$5134,Caixa!$B$12:$B$5134,NG$12,Caixa!$L$12:$L$5134,$C42)+SUMIFS(Banco!$M$12:$M$5000,Banco!$B$12:$B$5000,NG$12,Banco!$K$12:$K$5000,$C42))*-1</f>
        <v>0</v>
      </c>
      <c r="NH42" s="101">
        <f>(SUMIFS(Caixa!$N$12:$N$5134,Caixa!$B$12:$B$5134,NH$12,Caixa!$L$12:$L$5134,$C42)+SUMIFS(Banco!$M$12:$M$5000,Banco!$B$12:$B$5000,NH$12,Banco!$K$12:$K$5000,$C42))*-1</f>
        <v>0</v>
      </c>
      <c r="NI42" s="101">
        <f>(SUMIFS(Caixa!$N$12:$N$5134,Caixa!$B$12:$B$5134,NI$12,Caixa!$L$12:$L$5134,$C42)+SUMIFS(Banco!$M$12:$M$5000,Banco!$B$12:$B$5000,NI$12,Banco!$K$12:$K$5000,$C42))*-1</f>
        <v>0</v>
      </c>
      <c r="NJ42" s="101">
        <f>(SUMIFS(Caixa!$N$12:$N$5134,Caixa!$B$12:$B$5134,NJ$12,Caixa!$L$12:$L$5134,$C42)+SUMIFS(Banco!$M$12:$M$5000,Banco!$B$12:$B$5000,NJ$12,Banco!$K$12:$K$5000,$C42))*-1</f>
        <v>0</v>
      </c>
      <c r="NK42" s="101">
        <f>(SUMIFS(Caixa!$N$12:$N$5134,Caixa!$B$12:$B$5134,NK$12,Caixa!$L$12:$L$5134,$C42)+SUMIFS(Banco!$M$12:$M$5000,Banco!$B$12:$B$5000,NK$12,Banco!$K$12:$K$5000,$C42))*-1</f>
        <v>0</v>
      </c>
      <c r="NL42" s="101">
        <f>(SUMIFS(Caixa!$N$12:$N$5134,Caixa!$B$12:$B$5134,NL$12,Caixa!$L$12:$L$5134,$C42)+SUMIFS(Banco!$M$12:$M$5000,Banco!$B$12:$B$5000,NL$12,Banco!$K$12:$K$5000,$C42))*-1</f>
        <v>0</v>
      </c>
      <c r="NM42" s="101">
        <f>(SUMIFS(Caixa!$N$12:$N$5134,Caixa!$B$12:$B$5134,NM$12,Caixa!$L$12:$L$5134,$C42)+SUMIFS(Banco!$M$12:$M$5000,Banco!$B$12:$B$5000,NM$12,Banco!$K$12:$K$5000,$C42))*-1</f>
        <v>0</v>
      </c>
      <c r="NN42" s="101">
        <f>(SUMIFS(Caixa!$N$12:$N$5134,Caixa!$B$12:$B$5134,NN$12,Caixa!$L$12:$L$5134,$C42)+SUMIFS(Banco!$M$12:$M$5000,Banco!$B$12:$B$5000,NN$12,Banco!$K$12:$K$5000,$C42))*-1</f>
        <v>0</v>
      </c>
      <c r="NO42" s="101">
        <f>(SUMIFS(Caixa!$N$12:$N$5134,Caixa!$B$12:$B$5134,NO$12,Caixa!$L$12:$L$5134,$C42)+SUMIFS(Banco!$M$12:$M$5000,Banco!$B$12:$B$5000,NO$12,Banco!$K$12:$K$5000,$C42))*-1</f>
        <v>0</v>
      </c>
      <c r="NP42" s="102">
        <f t="shared" si="344"/>
        <v>0</v>
      </c>
    </row>
    <row r="43" spans="2:380" hidden="1" outlineLevel="1" x14ac:dyDescent="0.2">
      <c r="B43" s="100" t="str">
        <f>VLOOKUP(C43,Tabela2[[#All],[Cd e desc cta Financeira]:[Tipo]],4,FALSE)</f>
        <v>Gastos Fixos</v>
      </c>
      <c r="C43" s="100" t="s">
        <v>211</v>
      </c>
      <c r="D43" s="101">
        <f>(SUMIFS(Caixa!$N$12:$N$5134,Caixa!$B$12:$B$5134,D$12,Caixa!$L$12:$L$5134,$C43)+SUMIFS(Banco!$M$12:$M$5000,Banco!$B$12:$B$5000,D$12,Banco!$K$12:$K$5000,$C43))*-1</f>
        <v>0</v>
      </c>
      <c r="E43" s="101">
        <f>(SUMIFS(Caixa!$N$12:$N$5134,Caixa!$B$12:$B$5134,E$12,Caixa!$L$12:$L$5134,$C43)+SUMIFS(Banco!$M$12:$M$5000,Banco!$B$12:$B$5000,E$12,Banco!$K$12:$K$5000,$C43))*-1</f>
        <v>0</v>
      </c>
      <c r="F43" s="101">
        <f>(SUMIFS(Caixa!$N$12:$N$5134,Caixa!$B$12:$B$5134,F$12,Caixa!$L$12:$L$5134,$C43)+SUMIFS(Banco!$M$12:$M$5000,Banco!$B$12:$B$5000,F$12,Banco!$K$12:$K$5000,$C43))*-1</f>
        <v>0</v>
      </c>
      <c r="G43" s="101">
        <f>(SUMIFS(Caixa!$N$12:$N$5134,Caixa!$B$12:$B$5134,G$12,Caixa!$L$12:$L$5134,$C43)+SUMIFS(Banco!$M$12:$M$5000,Banco!$B$12:$B$5000,G$12,Banco!$K$12:$K$5000,$C43))*-1</f>
        <v>0</v>
      </c>
      <c r="H43" s="101">
        <f>(SUMIFS(Caixa!$N$12:$N$5134,Caixa!$B$12:$B$5134,H$12,Caixa!$L$12:$L$5134,$C43)+SUMIFS(Banco!$M$12:$M$5000,Banco!$B$12:$B$5000,H$12,Banco!$K$12:$K$5000,$C43))*-1</f>
        <v>0</v>
      </c>
      <c r="I43" s="101">
        <f>(SUMIFS(Caixa!$N$12:$N$5134,Caixa!$B$12:$B$5134,I$12,Caixa!$L$12:$L$5134,$C43)+SUMIFS(Banco!$M$12:$M$5000,Banco!$B$12:$B$5000,I$12,Banco!$K$12:$K$5000,$C43))*-1</f>
        <v>0</v>
      </c>
      <c r="J43" s="101">
        <f>(SUMIFS(Caixa!$N$12:$N$5134,Caixa!$B$12:$B$5134,J$12,Caixa!$L$12:$L$5134,$C43)+SUMIFS(Banco!$M$12:$M$5000,Banco!$B$12:$B$5000,J$12,Banco!$K$12:$K$5000,$C43))*-1</f>
        <v>0</v>
      </c>
      <c r="K43" s="101">
        <f>(SUMIFS(Caixa!$N$12:$N$5134,Caixa!$B$12:$B$5134,K$12,Caixa!$L$12:$L$5134,$C43)+SUMIFS(Banco!$M$12:$M$5000,Banco!$B$12:$B$5000,K$12,Banco!$K$12:$K$5000,$C43))*-1</f>
        <v>0</v>
      </c>
      <c r="L43" s="101">
        <f>(SUMIFS(Caixa!$N$12:$N$5134,Caixa!$B$12:$B$5134,L$12,Caixa!$L$12:$L$5134,$C43)+SUMIFS(Banco!$M$12:$M$5000,Banco!$B$12:$B$5000,L$12,Banco!$K$12:$K$5000,$C43))*-1</f>
        <v>0</v>
      </c>
      <c r="M43" s="101">
        <f>(SUMIFS(Caixa!$N$12:$N$5134,Caixa!$B$12:$B$5134,M$12,Caixa!$L$12:$L$5134,$C43)+SUMIFS(Banco!$M$12:$M$5000,Banco!$B$12:$B$5000,M$12,Banco!$K$12:$K$5000,$C43))*-1</f>
        <v>0</v>
      </c>
      <c r="N43" s="101">
        <f>(SUMIFS(Caixa!$N$12:$N$5134,Caixa!$B$12:$B$5134,N$12,Caixa!$L$12:$L$5134,$C43)+SUMIFS(Banco!$M$12:$M$5000,Banco!$B$12:$B$5000,N$12,Banco!$K$12:$K$5000,$C43))*-1</f>
        <v>0</v>
      </c>
      <c r="O43" s="101">
        <f>(SUMIFS(Caixa!$N$12:$N$5134,Caixa!$B$12:$B$5134,O$12,Caixa!$L$12:$L$5134,$C43)+SUMIFS(Banco!$M$12:$M$5000,Banco!$B$12:$B$5000,O$12,Banco!$K$12:$K$5000,$C43))*-1</f>
        <v>0</v>
      </c>
      <c r="P43" s="101">
        <f>(SUMIFS(Caixa!$N$12:$N$5134,Caixa!$B$12:$B$5134,P$12,Caixa!$L$12:$L$5134,$C43)+SUMIFS(Banco!$M$12:$M$5000,Banco!$B$12:$B$5000,P$12,Banco!$K$12:$K$5000,$C43))*-1</f>
        <v>0</v>
      </c>
      <c r="Q43" s="101">
        <f>(SUMIFS(Caixa!$N$12:$N$5134,Caixa!$B$12:$B$5134,Q$12,Caixa!$L$12:$L$5134,$C43)+SUMIFS(Banco!$M$12:$M$5000,Banco!$B$12:$B$5000,Q$12,Banco!$K$12:$K$5000,$C43))*-1</f>
        <v>0</v>
      </c>
      <c r="R43" s="101">
        <f>(SUMIFS(Caixa!$N$12:$N$5134,Caixa!$B$12:$B$5134,R$12,Caixa!$L$12:$L$5134,$C43)+SUMIFS(Banco!$M$12:$M$5000,Banco!$B$12:$B$5000,R$12,Banco!$K$12:$K$5000,$C43))*-1</f>
        <v>0</v>
      </c>
      <c r="S43" s="101">
        <f>(SUMIFS(Caixa!$N$12:$N$5134,Caixa!$B$12:$B$5134,S$12,Caixa!$L$12:$L$5134,$C43)+SUMIFS(Banco!$M$12:$M$5000,Banco!$B$12:$B$5000,S$12,Banco!$K$12:$K$5000,$C43))*-1</f>
        <v>0</v>
      </c>
      <c r="T43" s="101">
        <f>(SUMIFS(Caixa!$N$12:$N$5134,Caixa!$B$12:$B$5134,T$12,Caixa!$L$12:$L$5134,$C43)+SUMIFS(Banco!$M$12:$M$5000,Banco!$B$12:$B$5000,T$12,Banco!$K$12:$K$5000,$C43))*-1</f>
        <v>0</v>
      </c>
      <c r="U43" s="101">
        <f>(SUMIFS(Caixa!$N$12:$N$5134,Caixa!$B$12:$B$5134,U$12,Caixa!$L$12:$L$5134,$C43)+SUMIFS(Banco!$M$12:$M$5000,Banco!$B$12:$B$5000,U$12,Banco!$K$12:$K$5000,$C43))*-1</f>
        <v>0</v>
      </c>
      <c r="V43" s="101">
        <f>(SUMIFS(Caixa!$N$12:$N$5134,Caixa!$B$12:$B$5134,V$12,Caixa!$L$12:$L$5134,$C43)+SUMIFS(Banco!$M$12:$M$5000,Banco!$B$12:$B$5000,V$12,Banco!$K$12:$K$5000,$C43))*-1</f>
        <v>0</v>
      </c>
      <c r="W43" s="101">
        <f>(SUMIFS(Caixa!$N$12:$N$5134,Caixa!$B$12:$B$5134,W$12,Caixa!$L$12:$L$5134,$C43)+SUMIFS(Banco!$M$12:$M$5000,Banco!$B$12:$B$5000,W$12,Banco!$K$12:$K$5000,$C43))*-1</f>
        <v>0</v>
      </c>
      <c r="X43" s="101">
        <f>(SUMIFS(Caixa!$N$12:$N$5134,Caixa!$B$12:$B$5134,X$12,Caixa!$L$12:$L$5134,$C43)+SUMIFS(Banco!$M$12:$M$5000,Banco!$B$12:$B$5000,X$12,Banco!$K$12:$K$5000,$C43))*-1</f>
        <v>0</v>
      </c>
      <c r="Y43" s="101">
        <f>(SUMIFS(Caixa!$N$12:$N$5134,Caixa!$B$12:$B$5134,Y$12,Caixa!$L$12:$L$5134,$C43)+SUMIFS(Banco!$M$12:$M$5000,Banco!$B$12:$B$5000,Y$12,Banco!$K$12:$K$5000,$C43))*-1</f>
        <v>0</v>
      </c>
      <c r="Z43" s="101">
        <f>(SUMIFS(Caixa!$N$12:$N$5134,Caixa!$B$12:$B$5134,Z$12,Caixa!$L$12:$L$5134,$C43)+SUMIFS(Banco!$M$12:$M$5000,Banco!$B$12:$B$5000,Z$12,Banco!$K$12:$K$5000,$C43))*-1</f>
        <v>0</v>
      </c>
      <c r="AA43" s="101">
        <f>(SUMIFS(Caixa!$N$12:$N$5134,Caixa!$B$12:$B$5134,AA$12,Caixa!$L$12:$L$5134,$C43)+SUMIFS(Banco!$M$12:$M$5000,Banco!$B$12:$B$5000,AA$12,Banco!$K$12:$K$5000,$C43))*-1</f>
        <v>0</v>
      </c>
      <c r="AB43" s="101">
        <f>(SUMIFS(Caixa!$N$12:$N$5134,Caixa!$B$12:$B$5134,AB$12,Caixa!$L$12:$L$5134,$C43)+SUMIFS(Banco!$M$12:$M$5000,Banco!$B$12:$B$5000,AB$12,Banco!$K$12:$K$5000,$C43))*-1</f>
        <v>0</v>
      </c>
      <c r="AC43" s="101">
        <f>(SUMIFS(Caixa!$N$12:$N$5134,Caixa!$B$12:$B$5134,AC$12,Caixa!$L$12:$L$5134,$C43)+SUMIFS(Banco!$M$12:$M$5000,Banco!$B$12:$B$5000,AC$12,Banco!$K$12:$K$5000,$C43))*-1</f>
        <v>0</v>
      </c>
      <c r="AD43" s="101">
        <f>(SUMIFS(Caixa!$N$12:$N$5134,Caixa!$B$12:$B$5134,AD$12,Caixa!$L$12:$L$5134,$C43)+SUMIFS(Banco!$M$12:$M$5000,Banco!$B$12:$B$5000,AD$12,Banco!$K$12:$K$5000,$C43))*-1</f>
        <v>0</v>
      </c>
      <c r="AE43" s="101">
        <f>(SUMIFS(Caixa!$N$12:$N$5134,Caixa!$B$12:$B$5134,AE$12,Caixa!$L$12:$L$5134,$C43)+SUMIFS(Banco!$M$12:$M$5000,Banco!$B$12:$B$5000,AE$12,Banco!$K$12:$K$5000,$C43))*-1</f>
        <v>0</v>
      </c>
      <c r="AF43" s="101">
        <f>(SUMIFS(Caixa!$N$12:$N$5134,Caixa!$B$12:$B$5134,AF$12,Caixa!$L$12:$L$5134,$C43)+SUMIFS(Banco!$M$12:$M$5000,Banco!$B$12:$B$5000,AF$12,Banco!$K$12:$K$5000,$C43))*-1</f>
        <v>0</v>
      </c>
      <c r="AG43" s="101">
        <f>(SUMIFS(Caixa!$N$12:$N$5134,Caixa!$B$12:$B$5134,AG$12,Caixa!$L$12:$L$5134,$C43)+SUMIFS(Banco!$M$12:$M$5000,Banco!$B$12:$B$5000,AG$12,Banco!$K$12:$K$5000,$C43))*-1</f>
        <v>0</v>
      </c>
      <c r="AH43" s="101">
        <f>(SUMIFS(Caixa!$N$12:$N$5134,Caixa!$B$12:$B$5134,AH$12,Caixa!$L$12:$L$5134,$C43)+SUMIFS(Banco!$M$12:$M$5000,Banco!$B$12:$B$5000,AH$12,Banco!$K$12:$K$5000,$C43))*-1</f>
        <v>0</v>
      </c>
      <c r="AI43" s="102">
        <f t="shared" si="338"/>
        <v>0</v>
      </c>
      <c r="AJ43" s="101">
        <f>(SUMIFS(Caixa!$N$12:$N$5134,Caixa!$B$12:$B$5134,AJ$12,Caixa!$L$12:$L$5134,$C43)+SUMIFS(Banco!$M$12:$M$5000,Banco!$B$12:$B$5000,AJ$12,Banco!$K$12:$K$5000,$C43))*-1</f>
        <v>0</v>
      </c>
      <c r="AK43" s="101">
        <f>(SUMIFS(Caixa!$N$12:$N$5134,Caixa!$B$12:$B$5134,AK$12,Caixa!$L$12:$L$5134,$C43)+SUMIFS(Banco!$M$12:$M$5000,Banco!$B$12:$B$5000,AK$12,Banco!$K$12:$K$5000,$C43))*-1</f>
        <v>0</v>
      </c>
      <c r="AL43" s="101">
        <f>(SUMIFS(Caixa!$N$12:$N$5134,Caixa!$B$12:$B$5134,AL$12,Caixa!$L$12:$L$5134,$C43)+SUMIFS(Banco!$M$12:$M$5000,Banco!$B$12:$B$5000,AL$12,Banco!$K$12:$K$5000,$C43))*-1</f>
        <v>0</v>
      </c>
      <c r="AM43" s="101">
        <f>(SUMIFS(Caixa!$N$12:$N$5134,Caixa!$B$12:$B$5134,AM$12,Caixa!$L$12:$L$5134,$C43)+SUMIFS(Banco!$M$12:$M$5000,Banco!$B$12:$B$5000,AM$12,Banco!$K$12:$K$5000,$C43))*-1</f>
        <v>0</v>
      </c>
      <c r="AN43" s="101">
        <f>(SUMIFS(Caixa!$N$12:$N$5134,Caixa!$B$12:$B$5134,AN$12,Caixa!$L$12:$L$5134,$C43)+SUMIFS(Banco!$M$12:$M$5000,Banco!$B$12:$B$5000,AN$12,Banco!$K$12:$K$5000,$C43))*-1</f>
        <v>0</v>
      </c>
      <c r="AO43" s="101">
        <f>(SUMIFS(Caixa!$N$12:$N$5134,Caixa!$B$12:$B$5134,AO$12,Caixa!$L$12:$L$5134,$C43)+SUMIFS(Banco!$M$12:$M$5000,Banco!$B$12:$B$5000,AO$12,Banco!$K$12:$K$5000,$C43))*-1</f>
        <v>0</v>
      </c>
      <c r="AP43" s="101">
        <f>(SUMIFS(Caixa!$N$12:$N$5134,Caixa!$B$12:$B$5134,AP$12,Caixa!$L$12:$L$5134,$C43)+SUMIFS(Banco!$M$12:$M$5000,Banco!$B$12:$B$5000,AP$12,Banco!$K$12:$K$5000,$C43))*-1</f>
        <v>0</v>
      </c>
      <c r="AQ43" s="101">
        <f>(SUMIFS(Caixa!$N$12:$N$5134,Caixa!$B$12:$B$5134,AQ$12,Caixa!$L$12:$L$5134,$C43)+SUMIFS(Banco!$M$12:$M$5000,Banco!$B$12:$B$5000,AQ$12,Banco!$K$12:$K$5000,$C43))*-1</f>
        <v>0</v>
      </c>
      <c r="AR43" s="101">
        <f>(SUMIFS(Caixa!$N$12:$N$5134,Caixa!$B$12:$B$5134,AR$12,Caixa!$L$12:$L$5134,$C43)+SUMIFS(Banco!$M$12:$M$5000,Banco!$B$12:$B$5000,AR$12,Banco!$K$12:$K$5000,$C43))*-1</f>
        <v>0</v>
      </c>
      <c r="AS43" s="101">
        <f>(SUMIFS(Caixa!$N$12:$N$5134,Caixa!$B$12:$B$5134,AS$12,Caixa!$L$12:$L$5134,$C43)+SUMIFS(Banco!$M$12:$M$5000,Banco!$B$12:$B$5000,AS$12,Banco!$K$12:$K$5000,$C43))*-1</f>
        <v>0</v>
      </c>
      <c r="AT43" s="101">
        <f>(SUMIFS(Caixa!$N$12:$N$5134,Caixa!$B$12:$B$5134,AT$12,Caixa!$L$12:$L$5134,$C43)+SUMIFS(Banco!$M$12:$M$5000,Banco!$B$12:$B$5000,AT$12,Banco!$K$12:$K$5000,$C43))*-1</f>
        <v>0</v>
      </c>
      <c r="AU43" s="101">
        <f>(SUMIFS(Caixa!$N$12:$N$5134,Caixa!$B$12:$B$5134,AU$12,Caixa!$L$12:$L$5134,$C43)+SUMIFS(Banco!$M$12:$M$5000,Banco!$B$12:$B$5000,AU$12,Banco!$K$12:$K$5000,$C43))*-1</f>
        <v>0</v>
      </c>
      <c r="AV43" s="101">
        <f>(SUMIFS(Caixa!$N$12:$N$5134,Caixa!$B$12:$B$5134,AV$12,Caixa!$L$12:$L$5134,$C43)+SUMIFS(Banco!$M$12:$M$5000,Banco!$B$12:$B$5000,AV$12,Banco!$K$12:$K$5000,$C43))*-1</f>
        <v>0</v>
      </c>
      <c r="AW43" s="101">
        <f>(SUMIFS(Caixa!$N$12:$N$5134,Caixa!$B$12:$B$5134,AW$12,Caixa!$L$12:$L$5134,$C43)+SUMIFS(Banco!$M$12:$M$5000,Banco!$B$12:$B$5000,AW$12,Banco!$K$12:$K$5000,$C43))*-1</f>
        <v>0</v>
      </c>
      <c r="AX43" s="101">
        <f>(SUMIFS(Caixa!$N$12:$N$5134,Caixa!$B$12:$B$5134,AX$12,Caixa!$L$12:$L$5134,$C43)+SUMIFS(Banco!$M$12:$M$5000,Banco!$B$12:$B$5000,AX$12,Banco!$K$12:$K$5000,$C43))*-1</f>
        <v>0</v>
      </c>
      <c r="AY43" s="101">
        <f>(SUMIFS(Caixa!$N$12:$N$5134,Caixa!$B$12:$B$5134,AY$12,Caixa!$L$12:$L$5134,$C43)+SUMIFS(Banco!$M$12:$M$5000,Banco!$B$12:$B$5000,AY$12,Banco!$K$12:$K$5000,$C43))*-1</f>
        <v>0</v>
      </c>
      <c r="AZ43" s="101">
        <f>(SUMIFS(Caixa!$N$12:$N$5134,Caixa!$B$12:$B$5134,AZ$12,Caixa!$L$12:$L$5134,$C43)+SUMIFS(Banco!$M$12:$M$5000,Banco!$B$12:$B$5000,AZ$12,Banco!$K$12:$K$5000,$C43))*-1</f>
        <v>0</v>
      </c>
      <c r="BA43" s="101">
        <f>(SUMIFS(Caixa!$N$12:$N$5134,Caixa!$B$12:$B$5134,BA$12,Caixa!$L$12:$L$5134,$C43)+SUMIFS(Banco!$M$12:$M$5000,Banco!$B$12:$B$5000,BA$12,Banco!$K$12:$K$5000,$C43))*-1</f>
        <v>0</v>
      </c>
      <c r="BB43" s="101">
        <f>(SUMIFS(Caixa!$N$12:$N$5134,Caixa!$B$12:$B$5134,BB$12,Caixa!$L$12:$L$5134,$C43)+SUMIFS(Banco!$M$12:$M$5000,Banco!$B$12:$B$5000,BB$12,Banco!$K$12:$K$5000,$C43))*-1</f>
        <v>0</v>
      </c>
      <c r="BC43" s="101">
        <f>(SUMIFS(Caixa!$N$12:$N$5134,Caixa!$B$12:$B$5134,BC$12,Caixa!$L$12:$L$5134,$C43)+SUMIFS(Banco!$M$12:$M$5000,Banco!$B$12:$B$5000,BC$12,Banco!$K$12:$K$5000,$C43))*-1</f>
        <v>0</v>
      </c>
      <c r="BD43" s="101">
        <f>(SUMIFS(Caixa!$N$12:$N$5134,Caixa!$B$12:$B$5134,BD$12,Caixa!$L$12:$L$5134,$C43)+SUMIFS(Banco!$M$12:$M$5000,Banco!$B$12:$B$5000,BD$12,Banco!$K$12:$K$5000,$C43))*-1</f>
        <v>0</v>
      </c>
      <c r="BE43" s="101">
        <f>(SUMIFS(Caixa!$N$12:$N$5134,Caixa!$B$12:$B$5134,BE$12,Caixa!$L$12:$L$5134,$C43)+SUMIFS(Banco!$M$12:$M$5000,Banco!$B$12:$B$5000,BE$12,Banco!$K$12:$K$5000,$C43))*-1</f>
        <v>0</v>
      </c>
      <c r="BF43" s="101">
        <f>(SUMIFS(Caixa!$N$12:$N$5134,Caixa!$B$12:$B$5134,BF$12,Caixa!$L$12:$L$5134,$C43)+SUMIFS(Banco!$M$12:$M$5000,Banco!$B$12:$B$5000,BF$12,Banco!$K$12:$K$5000,$C43))*-1</f>
        <v>0</v>
      </c>
      <c r="BG43" s="101">
        <f>(SUMIFS(Caixa!$N$12:$N$5134,Caixa!$B$12:$B$5134,BG$12,Caixa!$L$12:$L$5134,$C43)+SUMIFS(Banco!$M$12:$M$5000,Banco!$B$12:$B$5000,BG$12,Banco!$K$12:$K$5000,$C43))*-1</f>
        <v>0</v>
      </c>
      <c r="BH43" s="101">
        <f>(SUMIFS(Caixa!$N$12:$N$5134,Caixa!$B$12:$B$5134,BH$12,Caixa!$L$12:$L$5134,$C43)+SUMIFS(Banco!$M$12:$M$5000,Banco!$B$12:$B$5000,BH$12,Banco!$K$12:$K$5000,$C43))*-1</f>
        <v>0</v>
      </c>
      <c r="BI43" s="101">
        <f>(SUMIFS(Caixa!$N$12:$N$5134,Caixa!$B$12:$B$5134,BI$12,Caixa!$L$12:$L$5134,$C43)+SUMIFS(Banco!$M$12:$M$5000,Banco!$B$12:$B$5000,BI$12,Banco!$K$12:$K$5000,$C43))*-1</f>
        <v>0</v>
      </c>
      <c r="BJ43" s="101">
        <f>(SUMIFS(Caixa!$N$12:$N$5134,Caixa!$B$12:$B$5134,BJ$12,Caixa!$L$12:$L$5134,$C43)+SUMIFS(Banco!$M$12:$M$5000,Banco!$B$12:$B$5000,BJ$12,Banco!$K$12:$K$5000,$C43))*-1</f>
        <v>0</v>
      </c>
      <c r="BK43" s="101">
        <f>(SUMIFS(Caixa!$N$12:$N$5134,Caixa!$B$12:$B$5134,BK$12,Caixa!$L$12:$L$5134,$C43)+SUMIFS(Banco!$M$12:$M$5000,Banco!$B$12:$B$5000,BK$12,Banco!$K$12:$K$5000,$C43))*-1</f>
        <v>0</v>
      </c>
      <c r="BL43" s="102">
        <f t="shared" si="333"/>
        <v>0</v>
      </c>
      <c r="BM43" s="101">
        <f>(SUMIFS(Caixa!$N$12:$N$5134,Caixa!$B$12:$B$5134,BM$12,Caixa!$L$12:$L$5134,$C43)+SUMIFS(Banco!$M$12:$M$5000,Banco!$B$12:$B$5000,BM$12,Banco!$K$12:$K$5000,$C43))*-1</f>
        <v>0</v>
      </c>
      <c r="BN43" s="101">
        <f>(SUMIFS(Caixa!$N$12:$N$5134,Caixa!$B$12:$B$5134,BN$12,Caixa!$L$12:$L$5134,$C43)+SUMIFS(Banco!$M$12:$M$5000,Banco!$B$12:$B$5000,BN$12,Banco!$K$12:$K$5000,$C43))*-1</f>
        <v>0</v>
      </c>
      <c r="BO43" s="101">
        <f>(SUMIFS(Caixa!$N$12:$N$5134,Caixa!$B$12:$B$5134,BO$12,Caixa!$L$12:$L$5134,$C43)+SUMIFS(Banco!$M$12:$M$5000,Banco!$B$12:$B$5000,BO$12,Banco!$K$12:$K$5000,$C43))*-1</f>
        <v>0</v>
      </c>
      <c r="BP43" s="101">
        <f>(SUMIFS(Caixa!$N$12:$N$5134,Caixa!$B$12:$B$5134,BP$12,Caixa!$L$12:$L$5134,$C43)+SUMIFS(Banco!$M$12:$M$5000,Banco!$B$12:$B$5000,BP$12,Banco!$K$12:$K$5000,$C43))*-1</f>
        <v>0</v>
      </c>
      <c r="BQ43" s="101">
        <f>(SUMIFS(Caixa!$N$12:$N$5134,Caixa!$B$12:$B$5134,BQ$12,Caixa!$L$12:$L$5134,$C43)+SUMIFS(Banco!$M$12:$M$5000,Banco!$B$12:$B$5000,BQ$12,Banco!$K$12:$K$5000,$C43))*-1</f>
        <v>0</v>
      </c>
      <c r="BR43" s="101">
        <f>(SUMIFS(Caixa!$N$12:$N$5134,Caixa!$B$12:$B$5134,BR$12,Caixa!$L$12:$L$5134,$C43)+SUMIFS(Banco!$M$12:$M$5000,Banco!$B$12:$B$5000,BR$12,Banco!$K$12:$K$5000,$C43))*-1</f>
        <v>0</v>
      </c>
      <c r="BS43" s="101">
        <f>(SUMIFS(Caixa!$N$12:$N$5134,Caixa!$B$12:$B$5134,BS$12,Caixa!$L$12:$L$5134,$C43)+SUMIFS(Banco!$M$12:$M$5000,Banco!$B$12:$B$5000,BS$12,Banco!$K$12:$K$5000,$C43))*-1</f>
        <v>0</v>
      </c>
      <c r="BT43" s="101">
        <f>(SUMIFS(Caixa!$N$12:$N$5134,Caixa!$B$12:$B$5134,BT$12,Caixa!$L$12:$L$5134,$C43)+SUMIFS(Banco!$M$12:$M$5000,Banco!$B$12:$B$5000,BT$12,Banco!$K$12:$K$5000,$C43))*-1</f>
        <v>0</v>
      </c>
      <c r="BU43" s="101">
        <f>(SUMIFS(Caixa!$N$12:$N$5134,Caixa!$B$12:$B$5134,BU$12,Caixa!$L$12:$L$5134,$C43)+SUMIFS(Banco!$M$12:$M$5000,Banco!$B$12:$B$5000,BU$12,Banco!$K$12:$K$5000,$C43))*-1</f>
        <v>0</v>
      </c>
      <c r="BV43" s="101">
        <f>(SUMIFS(Caixa!$N$12:$N$5134,Caixa!$B$12:$B$5134,BV$12,Caixa!$L$12:$L$5134,$C43)+SUMIFS(Banco!$M$12:$M$5000,Banco!$B$12:$B$5000,BV$12,Banco!$K$12:$K$5000,$C43))*-1</f>
        <v>0</v>
      </c>
      <c r="BW43" s="101">
        <f>(SUMIFS(Caixa!$N$12:$N$5134,Caixa!$B$12:$B$5134,BW$12,Caixa!$L$12:$L$5134,$C43)+SUMIFS(Banco!$M$12:$M$5000,Banco!$B$12:$B$5000,BW$12,Banco!$K$12:$K$5000,$C43))*-1</f>
        <v>0</v>
      </c>
      <c r="BX43" s="101">
        <f>(SUMIFS(Caixa!$N$12:$N$5134,Caixa!$B$12:$B$5134,BX$12,Caixa!$L$12:$L$5134,$C43)+SUMIFS(Banco!$M$12:$M$5000,Banco!$B$12:$B$5000,BX$12,Banco!$K$12:$K$5000,$C43))*-1</f>
        <v>0</v>
      </c>
      <c r="BY43" s="101">
        <f>(SUMIFS(Caixa!$N$12:$N$5134,Caixa!$B$12:$B$5134,BY$12,Caixa!$L$12:$L$5134,$C43)+SUMIFS(Banco!$M$12:$M$5000,Banco!$B$12:$B$5000,BY$12,Banco!$K$12:$K$5000,$C43))*-1</f>
        <v>0</v>
      </c>
      <c r="BZ43" s="101">
        <f>(SUMIFS(Caixa!$N$12:$N$5134,Caixa!$B$12:$B$5134,BZ$12,Caixa!$L$12:$L$5134,$C43)+SUMIFS(Banco!$M$12:$M$5000,Banco!$B$12:$B$5000,BZ$12,Banco!$K$12:$K$5000,$C43))*-1</f>
        <v>0</v>
      </c>
      <c r="CA43" s="101">
        <f>(SUMIFS(Caixa!$N$12:$N$5134,Caixa!$B$12:$B$5134,CA$12,Caixa!$L$12:$L$5134,$C43)+SUMIFS(Banco!$M$12:$M$5000,Banco!$B$12:$B$5000,CA$12,Banco!$K$12:$K$5000,$C43))*-1</f>
        <v>0</v>
      </c>
      <c r="CB43" s="101">
        <f>(SUMIFS(Caixa!$N$12:$N$5134,Caixa!$B$12:$B$5134,CB$12,Caixa!$L$12:$L$5134,$C43)+SUMIFS(Banco!$M$12:$M$5000,Banco!$B$12:$B$5000,CB$12,Banco!$K$12:$K$5000,$C43))*-1</f>
        <v>0</v>
      </c>
      <c r="CC43" s="101">
        <f>(SUMIFS(Caixa!$N$12:$N$5134,Caixa!$B$12:$B$5134,CC$12,Caixa!$L$12:$L$5134,$C43)+SUMIFS(Banco!$M$12:$M$5000,Banco!$B$12:$B$5000,CC$12,Banco!$K$12:$K$5000,$C43))*-1</f>
        <v>0</v>
      </c>
      <c r="CD43" s="101">
        <f>(SUMIFS(Caixa!$N$12:$N$5134,Caixa!$B$12:$B$5134,CD$12,Caixa!$L$12:$L$5134,$C43)+SUMIFS(Banco!$M$12:$M$5000,Banco!$B$12:$B$5000,CD$12,Banco!$K$12:$K$5000,$C43))*-1</f>
        <v>0</v>
      </c>
      <c r="CE43" s="101">
        <f>(SUMIFS(Caixa!$N$12:$N$5134,Caixa!$B$12:$B$5134,CE$12,Caixa!$L$12:$L$5134,$C43)+SUMIFS(Banco!$M$12:$M$5000,Banco!$B$12:$B$5000,CE$12,Banco!$K$12:$K$5000,$C43))*-1</f>
        <v>0</v>
      </c>
      <c r="CF43" s="101">
        <f>(SUMIFS(Caixa!$N$12:$N$5134,Caixa!$B$12:$B$5134,CF$12,Caixa!$L$12:$L$5134,$C43)+SUMIFS(Banco!$M$12:$M$5000,Banco!$B$12:$B$5000,CF$12,Banco!$K$12:$K$5000,$C43))*-1</f>
        <v>0</v>
      </c>
      <c r="CG43" s="101">
        <f>(SUMIFS(Caixa!$N$12:$N$5134,Caixa!$B$12:$B$5134,CG$12,Caixa!$L$12:$L$5134,$C43)+SUMIFS(Banco!$M$12:$M$5000,Banco!$B$12:$B$5000,CG$12,Banco!$K$12:$K$5000,$C43))*-1</f>
        <v>0</v>
      </c>
      <c r="CH43" s="101">
        <f>(SUMIFS(Caixa!$N$12:$N$5134,Caixa!$B$12:$B$5134,CH$12,Caixa!$L$12:$L$5134,$C43)+SUMIFS(Banco!$M$12:$M$5000,Banco!$B$12:$B$5000,CH$12,Banco!$K$12:$K$5000,$C43))*-1</f>
        <v>0</v>
      </c>
      <c r="CI43" s="101">
        <f>(SUMIFS(Caixa!$N$12:$N$5134,Caixa!$B$12:$B$5134,CI$12,Caixa!$L$12:$L$5134,$C43)+SUMIFS(Banco!$M$12:$M$5000,Banco!$B$12:$B$5000,CI$12,Banco!$K$12:$K$5000,$C43))*-1</f>
        <v>0</v>
      </c>
      <c r="CJ43" s="101">
        <f>(SUMIFS(Caixa!$N$12:$N$5134,Caixa!$B$12:$B$5134,CJ$12,Caixa!$L$12:$L$5134,$C43)+SUMIFS(Banco!$M$12:$M$5000,Banco!$B$12:$B$5000,CJ$12,Banco!$K$12:$K$5000,$C43))*-1</f>
        <v>0</v>
      </c>
      <c r="CK43" s="101">
        <f>(SUMIFS(Caixa!$N$12:$N$5134,Caixa!$B$12:$B$5134,CK$12,Caixa!$L$12:$L$5134,$C43)+SUMIFS(Banco!$M$12:$M$5000,Banco!$B$12:$B$5000,CK$12,Banco!$K$12:$K$5000,$C43))*-1</f>
        <v>0</v>
      </c>
      <c r="CL43" s="101">
        <f>(SUMIFS(Caixa!$N$12:$N$5134,Caixa!$B$12:$B$5134,CL$12,Caixa!$L$12:$L$5134,$C43)+SUMIFS(Banco!$M$12:$M$5000,Banco!$B$12:$B$5000,CL$12,Banco!$K$12:$K$5000,$C43))*-1</f>
        <v>0</v>
      </c>
      <c r="CM43" s="101">
        <f>(SUMIFS(Caixa!$N$12:$N$5134,Caixa!$B$12:$B$5134,CM$12,Caixa!$L$12:$L$5134,$C43)+SUMIFS(Banco!$M$12:$M$5000,Banco!$B$12:$B$5000,CM$12,Banco!$K$12:$K$5000,$C43))*-1</f>
        <v>0</v>
      </c>
      <c r="CN43" s="101">
        <f>(SUMIFS(Caixa!$N$12:$N$5134,Caixa!$B$12:$B$5134,CN$12,Caixa!$L$12:$L$5134,$C43)+SUMIFS(Banco!$M$12:$M$5000,Banco!$B$12:$B$5000,CN$12,Banco!$K$12:$K$5000,$C43))*-1</f>
        <v>0</v>
      </c>
      <c r="CO43" s="101">
        <f>(SUMIFS(Caixa!$N$12:$N$5134,Caixa!$B$12:$B$5134,CO$12,Caixa!$L$12:$L$5134,$C43)+SUMIFS(Banco!$M$12:$M$5000,Banco!$B$12:$B$5000,CO$12,Banco!$K$12:$K$5000,$C43))*-1</f>
        <v>0</v>
      </c>
      <c r="CP43" s="101">
        <f>(SUMIFS(Caixa!$N$12:$N$5134,Caixa!$B$12:$B$5134,CP$12,Caixa!$L$12:$L$5134,$C43)+SUMIFS(Banco!$M$12:$M$5000,Banco!$B$12:$B$5000,CP$12,Banco!$K$12:$K$5000,$C43))*-1</f>
        <v>0</v>
      </c>
      <c r="CQ43" s="101">
        <f>(SUMIFS(Caixa!$N$12:$N$5134,Caixa!$B$12:$B$5134,CQ$12,Caixa!$L$12:$L$5134,$C43)+SUMIFS(Banco!$M$12:$M$5000,Banco!$B$12:$B$5000,CQ$12,Banco!$K$12:$K$5000,$C43))*-1</f>
        <v>0</v>
      </c>
      <c r="CR43" s="102">
        <f t="shared" si="339"/>
        <v>0</v>
      </c>
      <c r="CS43" s="101">
        <f>(SUMIFS(Caixa!$N$12:$N$5134,Caixa!$B$12:$B$5134,CS$12,Caixa!$L$12:$L$5134,$C43)+SUMIFS(Banco!$M$12:$M$5000,Banco!$B$12:$B$5000,CS$12,Banco!$K$12:$K$5000,$C43))*-1</f>
        <v>0</v>
      </c>
      <c r="CT43" s="101">
        <f>(SUMIFS(Caixa!$N$12:$N$5134,Caixa!$B$12:$B$5134,CT$12,Caixa!$L$12:$L$5134,$C43)+SUMIFS(Banco!$M$12:$M$5000,Banco!$B$12:$B$5000,CT$12,Banco!$K$12:$K$5000,$C43))*-1</f>
        <v>0</v>
      </c>
      <c r="CU43" s="101">
        <f>(SUMIFS(Caixa!$N$12:$N$5134,Caixa!$B$12:$B$5134,CU$12,Caixa!$L$12:$L$5134,$C43)+SUMIFS(Banco!$M$12:$M$5000,Banco!$B$12:$B$5000,CU$12,Banco!$K$12:$K$5000,$C43))*-1</f>
        <v>0</v>
      </c>
      <c r="CV43" s="101">
        <f>(SUMIFS(Caixa!$N$12:$N$5134,Caixa!$B$12:$B$5134,CV$12,Caixa!$L$12:$L$5134,$C43)+SUMIFS(Banco!$M$12:$M$5000,Banco!$B$12:$B$5000,CV$12,Banco!$K$12:$K$5000,$C43))*-1</f>
        <v>0</v>
      </c>
      <c r="CW43" s="101">
        <f>(SUMIFS(Caixa!$N$12:$N$5134,Caixa!$B$12:$B$5134,CW$12,Caixa!$L$12:$L$5134,$C43)+SUMIFS(Banco!$M$12:$M$5000,Banco!$B$12:$B$5000,CW$12,Banco!$K$12:$K$5000,$C43))*-1</f>
        <v>0</v>
      </c>
      <c r="CX43" s="101">
        <f>(SUMIFS(Caixa!$N$12:$N$5134,Caixa!$B$12:$B$5134,CX$12,Caixa!$L$12:$L$5134,$C43)+SUMIFS(Banco!$M$12:$M$5000,Banco!$B$12:$B$5000,CX$12,Banco!$K$12:$K$5000,$C43))*-1</f>
        <v>0</v>
      </c>
      <c r="CY43" s="101">
        <f>(SUMIFS(Caixa!$N$12:$N$5134,Caixa!$B$12:$B$5134,CY$12,Caixa!$L$12:$L$5134,$C43)+SUMIFS(Banco!$M$12:$M$5000,Banco!$B$12:$B$5000,CY$12,Banco!$K$12:$K$5000,$C43))*-1</f>
        <v>0</v>
      </c>
      <c r="CZ43" s="101">
        <f>(SUMIFS(Caixa!$N$12:$N$5134,Caixa!$B$12:$B$5134,CZ$12,Caixa!$L$12:$L$5134,$C43)+SUMIFS(Banco!$M$12:$M$5000,Banco!$B$12:$B$5000,CZ$12,Banco!$K$12:$K$5000,$C43))*-1</f>
        <v>0</v>
      </c>
      <c r="DA43" s="101">
        <f>(SUMIFS(Caixa!$N$12:$N$5134,Caixa!$B$12:$B$5134,DA$12,Caixa!$L$12:$L$5134,$C43)+SUMIFS(Banco!$M$12:$M$5000,Banco!$B$12:$B$5000,DA$12,Banco!$K$12:$K$5000,$C43))*-1</f>
        <v>0</v>
      </c>
      <c r="DB43" s="101">
        <f>(SUMIFS(Caixa!$N$12:$N$5134,Caixa!$B$12:$B$5134,DB$12,Caixa!$L$12:$L$5134,$C43)+SUMIFS(Banco!$M$12:$M$5000,Banco!$B$12:$B$5000,DB$12,Banco!$K$12:$K$5000,$C43))*-1</f>
        <v>0</v>
      </c>
      <c r="DC43" s="101">
        <f>(SUMIFS(Caixa!$N$12:$N$5134,Caixa!$B$12:$B$5134,DC$12,Caixa!$L$12:$L$5134,$C43)+SUMIFS(Banco!$M$12:$M$5000,Banco!$B$12:$B$5000,DC$12,Banco!$K$12:$K$5000,$C43))*-1</f>
        <v>0</v>
      </c>
      <c r="DD43" s="101">
        <f>(SUMIFS(Caixa!$N$12:$N$5134,Caixa!$B$12:$B$5134,DD$12,Caixa!$L$12:$L$5134,$C43)+SUMIFS(Banco!$M$12:$M$5000,Banco!$B$12:$B$5000,DD$12,Banco!$K$12:$K$5000,$C43))*-1</f>
        <v>0</v>
      </c>
      <c r="DE43" s="101">
        <f>(SUMIFS(Caixa!$N$12:$N$5134,Caixa!$B$12:$B$5134,DE$12,Caixa!$L$12:$L$5134,$C43)+SUMIFS(Banco!$M$12:$M$5000,Banco!$B$12:$B$5000,DE$12,Banco!$K$12:$K$5000,$C43))*-1</f>
        <v>0</v>
      </c>
      <c r="DF43" s="101">
        <f>(SUMIFS(Caixa!$N$12:$N$5134,Caixa!$B$12:$B$5134,DF$12,Caixa!$L$12:$L$5134,$C43)+SUMIFS(Banco!$M$12:$M$5000,Banco!$B$12:$B$5000,DF$12,Banco!$K$12:$K$5000,$C43))*-1</f>
        <v>0</v>
      </c>
      <c r="DG43" s="101">
        <f>(SUMIFS(Caixa!$N$12:$N$5134,Caixa!$B$12:$B$5134,DG$12,Caixa!$L$12:$L$5134,$C43)+SUMIFS(Banco!$M$12:$M$5000,Banco!$B$12:$B$5000,DG$12,Banco!$K$12:$K$5000,$C43))*-1</f>
        <v>0</v>
      </c>
      <c r="DH43" s="101">
        <f>(SUMIFS(Caixa!$N$12:$N$5134,Caixa!$B$12:$B$5134,DH$12,Caixa!$L$12:$L$5134,$C43)+SUMIFS(Banco!$M$12:$M$5000,Banco!$B$12:$B$5000,DH$12,Banco!$K$12:$K$5000,$C43))*-1</f>
        <v>0</v>
      </c>
      <c r="DI43" s="101">
        <f>(SUMIFS(Caixa!$N$12:$N$5134,Caixa!$B$12:$B$5134,DI$12,Caixa!$L$12:$L$5134,$C43)+SUMIFS(Banco!$M$12:$M$5000,Banco!$B$12:$B$5000,DI$12,Banco!$K$12:$K$5000,$C43))*-1</f>
        <v>0</v>
      </c>
      <c r="DJ43" s="101">
        <f>(SUMIFS(Caixa!$N$12:$N$5134,Caixa!$B$12:$B$5134,DJ$12,Caixa!$L$12:$L$5134,$C43)+SUMIFS(Banco!$M$12:$M$5000,Banco!$B$12:$B$5000,DJ$12,Banco!$K$12:$K$5000,$C43))*-1</f>
        <v>0</v>
      </c>
      <c r="DK43" s="101">
        <f>(SUMIFS(Caixa!$N$12:$N$5134,Caixa!$B$12:$B$5134,DK$12,Caixa!$L$12:$L$5134,$C43)+SUMIFS(Banco!$M$12:$M$5000,Banco!$B$12:$B$5000,DK$12,Banco!$K$12:$K$5000,$C43))*-1</f>
        <v>0</v>
      </c>
      <c r="DL43" s="101">
        <f>(SUMIFS(Caixa!$N$12:$N$5134,Caixa!$B$12:$B$5134,DL$12,Caixa!$L$12:$L$5134,$C43)+SUMIFS(Banco!$M$12:$M$5000,Banco!$B$12:$B$5000,DL$12,Banco!$K$12:$K$5000,$C43))*-1</f>
        <v>0</v>
      </c>
      <c r="DM43" s="101">
        <f>(SUMIFS(Caixa!$N$12:$N$5134,Caixa!$B$12:$B$5134,DM$12,Caixa!$L$12:$L$5134,$C43)+SUMIFS(Banco!$M$12:$M$5000,Banco!$B$12:$B$5000,DM$12,Banco!$K$12:$K$5000,$C43))*-1</f>
        <v>0</v>
      </c>
      <c r="DN43" s="101">
        <f>(SUMIFS(Caixa!$N$12:$N$5134,Caixa!$B$12:$B$5134,DN$12,Caixa!$L$12:$L$5134,$C43)+SUMIFS(Banco!$M$12:$M$5000,Banco!$B$12:$B$5000,DN$12,Banco!$K$12:$K$5000,$C43))*-1</f>
        <v>0</v>
      </c>
      <c r="DO43" s="101">
        <f>(SUMIFS(Caixa!$N$12:$N$5134,Caixa!$B$12:$B$5134,DO$12,Caixa!$L$12:$L$5134,$C43)+SUMIFS(Banco!$M$12:$M$5000,Banco!$B$12:$B$5000,DO$12,Banco!$K$12:$K$5000,$C43))*-1</f>
        <v>0</v>
      </c>
      <c r="DP43" s="101">
        <f>(SUMIFS(Caixa!$N$12:$N$5134,Caixa!$B$12:$B$5134,DP$12,Caixa!$L$12:$L$5134,$C43)+SUMIFS(Banco!$M$12:$M$5000,Banco!$B$12:$B$5000,DP$12,Banco!$K$12:$K$5000,$C43))*-1</f>
        <v>0</v>
      </c>
      <c r="DQ43" s="101">
        <f>(SUMIFS(Caixa!$N$12:$N$5134,Caixa!$B$12:$B$5134,DQ$12,Caixa!$L$12:$L$5134,$C43)+SUMIFS(Banco!$M$12:$M$5000,Banco!$B$12:$B$5000,DQ$12,Banco!$K$12:$K$5000,$C43))*-1</f>
        <v>0</v>
      </c>
      <c r="DR43" s="101">
        <f>(SUMIFS(Caixa!$N$12:$N$5134,Caixa!$B$12:$B$5134,DR$12,Caixa!$L$12:$L$5134,$C43)+SUMIFS(Banco!$M$12:$M$5000,Banco!$B$12:$B$5000,DR$12,Banco!$K$12:$K$5000,$C43))*-1</f>
        <v>0</v>
      </c>
      <c r="DS43" s="101">
        <f>(SUMIFS(Caixa!$N$12:$N$5134,Caixa!$B$12:$B$5134,DS$12,Caixa!$L$12:$L$5134,$C43)+SUMIFS(Banco!$M$12:$M$5000,Banco!$B$12:$B$5000,DS$12,Banco!$K$12:$K$5000,$C43))*-1</f>
        <v>0</v>
      </c>
      <c r="DT43" s="101">
        <f>(SUMIFS(Caixa!$N$12:$N$5134,Caixa!$B$12:$B$5134,DT$12,Caixa!$L$12:$L$5134,$C43)+SUMIFS(Banco!$M$12:$M$5000,Banco!$B$12:$B$5000,DT$12,Banco!$K$12:$K$5000,$C43))*-1</f>
        <v>0</v>
      </c>
      <c r="DU43" s="101">
        <f>(SUMIFS(Caixa!$N$12:$N$5134,Caixa!$B$12:$B$5134,DU$12,Caixa!$L$12:$L$5134,$C43)+SUMIFS(Banco!$M$12:$M$5000,Banco!$B$12:$B$5000,DU$12,Banco!$K$12:$K$5000,$C43))*-1</f>
        <v>0</v>
      </c>
      <c r="DV43" s="101">
        <f>(SUMIFS(Caixa!$N$12:$N$5134,Caixa!$B$12:$B$5134,DV$12,Caixa!$L$12:$L$5134,$C43)+SUMIFS(Banco!$M$12:$M$5000,Banco!$B$12:$B$5000,DV$12,Banco!$K$12:$K$5000,$C43))*-1</f>
        <v>0</v>
      </c>
      <c r="DW43" s="102">
        <f t="shared" si="334"/>
        <v>0</v>
      </c>
      <c r="DX43" s="101">
        <f>(SUMIFS(Caixa!$N$12:$N$5134,Caixa!$B$12:$B$5134,DX$12,Caixa!$L$12:$L$5134,$C43)+SUMIFS(Banco!$M$12:$M$5000,Banco!$B$12:$B$5000,DX$12,Banco!$K$12:$K$5000,$C43))*-1</f>
        <v>0</v>
      </c>
      <c r="DY43" s="101">
        <f>(SUMIFS(Caixa!$N$12:$N$5134,Caixa!$B$12:$B$5134,DY$12,Caixa!$L$12:$L$5134,$C43)+SUMIFS(Banco!$M$12:$M$5000,Banco!$B$12:$B$5000,DY$12,Banco!$K$12:$K$5000,$C43))*-1</f>
        <v>0</v>
      </c>
      <c r="DZ43" s="101">
        <f>(SUMIFS(Caixa!$N$12:$N$5134,Caixa!$B$12:$B$5134,DZ$12,Caixa!$L$12:$L$5134,$C43)+SUMIFS(Banco!$M$12:$M$5000,Banco!$B$12:$B$5000,DZ$12,Banco!$K$12:$K$5000,$C43))*-1</f>
        <v>0</v>
      </c>
      <c r="EA43" s="101">
        <f>(SUMIFS(Caixa!$N$12:$N$5134,Caixa!$B$12:$B$5134,EA$12,Caixa!$L$12:$L$5134,$C43)+SUMIFS(Banco!$M$12:$M$5000,Banco!$B$12:$B$5000,EA$12,Banco!$K$12:$K$5000,$C43))*-1</f>
        <v>0</v>
      </c>
      <c r="EB43" s="101">
        <f>(SUMIFS(Caixa!$N$12:$N$5134,Caixa!$B$12:$B$5134,EB$12,Caixa!$L$12:$L$5134,$C43)+SUMIFS(Banco!$M$12:$M$5000,Banco!$B$12:$B$5000,EB$12,Banco!$K$12:$K$5000,$C43))*-1</f>
        <v>0</v>
      </c>
      <c r="EC43" s="101">
        <f>(SUMIFS(Caixa!$N$12:$N$5134,Caixa!$B$12:$B$5134,EC$12,Caixa!$L$12:$L$5134,$C43)+SUMIFS(Banco!$M$12:$M$5000,Banco!$B$12:$B$5000,EC$12,Banco!$K$12:$K$5000,$C43))*-1</f>
        <v>0</v>
      </c>
      <c r="ED43" s="101">
        <f>(SUMIFS(Caixa!$N$12:$N$5134,Caixa!$B$12:$B$5134,ED$12,Caixa!$L$12:$L$5134,$C43)+SUMIFS(Banco!$M$12:$M$5000,Banco!$B$12:$B$5000,ED$12,Banco!$K$12:$K$5000,$C43))*-1</f>
        <v>0</v>
      </c>
      <c r="EE43" s="101">
        <f>(SUMIFS(Caixa!$N$12:$N$5134,Caixa!$B$12:$B$5134,EE$12,Caixa!$L$12:$L$5134,$C43)+SUMIFS(Banco!$M$12:$M$5000,Banco!$B$12:$B$5000,EE$12,Banco!$K$12:$K$5000,$C43))*-1</f>
        <v>0</v>
      </c>
      <c r="EF43" s="101">
        <f>(SUMIFS(Caixa!$N$12:$N$5134,Caixa!$B$12:$B$5134,EF$12,Caixa!$L$12:$L$5134,$C43)+SUMIFS(Banco!$M$12:$M$5000,Banco!$B$12:$B$5000,EF$12,Banco!$K$12:$K$5000,$C43))*-1</f>
        <v>0</v>
      </c>
      <c r="EG43" s="101">
        <f>(SUMIFS(Caixa!$N$12:$N$5134,Caixa!$B$12:$B$5134,EG$12,Caixa!$L$12:$L$5134,$C43)+SUMIFS(Banco!$M$12:$M$5000,Banco!$B$12:$B$5000,EG$12,Banco!$K$12:$K$5000,$C43))*-1</f>
        <v>0</v>
      </c>
      <c r="EH43" s="101">
        <f>(SUMIFS(Caixa!$N$12:$N$5134,Caixa!$B$12:$B$5134,EH$12,Caixa!$L$12:$L$5134,$C43)+SUMIFS(Banco!$M$12:$M$5000,Banco!$B$12:$B$5000,EH$12,Banco!$K$12:$K$5000,$C43))*-1</f>
        <v>0</v>
      </c>
      <c r="EI43" s="101">
        <f>(SUMIFS(Caixa!$N$12:$N$5134,Caixa!$B$12:$B$5134,EI$12,Caixa!$L$12:$L$5134,$C43)+SUMIFS(Banco!$M$12:$M$5000,Banco!$B$12:$B$5000,EI$12,Banco!$K$12:$K$5000,$C43))*-1</f>
        <v>0</v>
      </c>
      <c r="EJ43" s="101">
        <f>(SUMIFS(Caixa!$N$12:$N$5134,Caixa!$B$12:$B$5134,EJ$12,Caixa!$L$12:$L$5134,$C43)+SUMIFS(Banco!$M$12:$M$5000,Banco!$B$12:$B$5000,EJ$12,Banco!$K$12:$K$5000,$C43))*-1</f>
        <v>0</v>
      </c>
      <c r="EK43" s="101">
        <f>(SUMIFS(Caixa!$N$12:$N$5134,Caixa!$B$12:$B$5134,EK$12,Caixa!$L$12:$L$5134,$C43)+SUMIFS(Banco!$M$12:$M$5000,Banco!$B$12:$B$5000,EK$12,Banco!$K$12:$K$5000,$C43))*-1</f>
        <v>0</v>
      </c>
      <c r="EL43" s="101">
        <f>(SUMIFS(Caixa!$N$12:$N$5134,Caixa!$B$12:$B$5134,EL$12,Caixa!$L$12:$L$5134,$C43)+SUMIFS(Banco!$M$12:$M$5000,Banco!$B$12:$B$5000,EL$12,Banco!$K$12:$K$5000,$C43))*-1</f>
        <v>0</v>
      </c>
      <c r="EM43" s="101">
        <f>(SUMIFS(Caixa!$N$12:$N$5134,Caixa!$B$12:$B$5134,EM$12,Caixa!$L$12:$L$5134,$C43)+SUMIFS(Banco!$M$12:$M$5000,Banco!$B$12:$B$5000,EM$12,Banco!$K$12:$K$5000,$C43))*-1</f>
        <v>0</v>
      </c>
      <c r="EN43" s="101">
        <f>(SUMIFS(Caixa!$N$12:$N$5134,Caixa!$B$12:$B$5134,EN$12,Caixa!$L$12:$L$5134,$C43)+SUMIFS(Banco!$M$12:$M$5000,Banco!$B$12:$B$5000,EN$12,Banco!$K$12:$K$5000,$C43))*-1</f>
        <v>0</v>
      </c>
      <c r="EO43" s="101">
        <f>(SUMIFS(Caixa!$N$12:$N$5134,Caixa!$B$12:$B$5134,EO$12,Caixa!$L$12:$L$5134,$C43)+SUMIFS(Banco!$M$12:$M$5000,Banco!$B$12:$B$5000,EO$12,Banco!$K$12:$K$5000,$C43))*-1</f>
        <v>0</v>
      </c>
      <c r="EP43" s="101">
        <f>(SUMIFS(Caixa!$N$12:$N$5134,Caixa!$B$12:$B$5134,EP$12,Caixa!$L$12:$L$5134,$C43)+SUMIFS(Banco!$M$12:$M$5000,Banco!$B$12:$B$5000,EP$12,Banco!$K$12:$K$5000,$C43))*-1</f>
        <v>0</v>
      </c>
      <c r="EQ43" s="101">
        <f>(SUMIFS(Caixa!$N$12:$N$5134,Caixa!$B$12:$B$5134,EQ$12,Caixa!$L$12:$L$5134,$C43)+SUMIFS(Banco!$M$12:$M$5000,Banco!$B$12:$B$5000,EQ$12,Banco!$K$12:$K$5000,$C43))*-1</f>
        <v>0</v>
      </c>
      <c r="ER43" s="101">
        <f>(SUMIFS(Caixa!$N$12:$N$5134,Caixa!$B$12:$B$5134,ER$12,Caixa!$L$12:$L$5134,$C43)+SUMIFS(Banco!$M$12:$M$5000,Banco!$B$12:$B$5000,ER$12,Banco!$K$12:$K$5000,$C43))*-1</f>
        <v>0</v>
      </c>
      <c r="ES43" s="101">
        <f>(SUMIFS(Caixa!$N$12:$N$5134,Caixa!$B$12:$B$5134,ES$12,Caixa!$L$12:$L$5134,$C43)+SUMIFS(Banco!$M$12:$M$5000,Banco!$B$12:$B$5000,ES$12,Banco!$K$12:$K$5000,$C43))*-1</f>
        <v>0</v>
      </c>
      <c r="ET43" s="101">
        <f>(SUMIFS(Caixa!$N$12:$N$5134,Caixa!$B$12:$B$5134,ET$12,Caixa!$L$12:$L$5134,$C43)+SUMIFS(Banco!$M$12:$M$5000,Banco!$B$12:$B$5000,ET$12,Banco!$K$12:$K$5000,$C43))*-1</f>
        <v>0</v>
      </c>
      <c r="EU43" s="101">
        <f>(SUMIFS(Caixa!$N$12:$N$5134,Caixa!$B$12:$B$5134,EU$12,Caixa!$L$12:$L$5134,$C43)+SUMIFS(Banco!$M$12:$M$5000,Banco!$B$12:$B$5000,EU$12,Banco!$K$12:$K$5000,$C43))*-1</f>
        <v>0</v>
      </c>
      <c r="EV43" s="101">
        <f>(SUMIFS(Caixa!$N$12:$N$5134,Caixa!$B$12:$B$5134,EV$12,Caixa!$L$12:$L$5134,$C43)+SUMIFS(Banco!$M$12:$M$5000,Banco!$B$12:$B$5000,EV$12,Banco!$K$12:$K$5000,$C43))*-1</f>
        <v>0</v>
      </c>
      <c r="EW43" s="101">
        <f>(SUMIFS(Caixa!$N$12:$N$5134,Caixa!$B$12:$B$5134,EW$12,Caixa!$L$12:$L$5134,$C43)+SUMIFS(Banco!$M$12:$M$5000,Banco!$B$12:$B$5000,EW$12,Banco!$K$12:$K$5000,$C43))*-1</f>
        <v>0</v>
      </c>
      <c r="EX43" s="101">
        <f>(SUMIFS(Caixa!$N$12:$N$5134,Caixa!$B$12:$B$5134,EX$12,Caixa!$L$12:$L$5134,$C43)+SUMIFS(Banco!$M$12:$M$5000,Banco!$B$12:$B$5000,EX$12,Banco!$K$12:$K$5000,$C43))*-1</f>
        <v>0</v>
      </c>
      <c r="EY43" s="101">
        <f>(SUMIFS(Caixa!$N$12:$N$5134,Caixa!$B$12:$B$5134,EY$12,Caixa!$L$12:$L$5134,$C43)+SUMIFS(Banco!$M$12:$M$5000,Banco!$B$12:$B$5000,EY$12,Banco!$K$12:$K$5000,$C43))*-1</f>
        <v>0</v>
      </c>
      <c r="EZ43" s="101">
        <f>(SUMIFS(Caixa!$N$12:$N$5134,Caixa!$B$12:$B$5134,EZ$12,Caixa!$L$12:$L$5134,$C43)+SUMIFS(Banco!$M$12:$M$5000,Banco!$B$12:$B$5000,EZ$12,Banco!$K$12:$K$5000,$C43))*-1</f>
        <v>0</v>
      </c>
      <c r="FA43" s="101">
        <f>(SUMIFS(Caixa!$N$12:$N$5134,Caixa!$B$12:$B$5134,FA$12,Caixa!$L$12:$L$5134,$C43)+SUMIFS(Banco!$M$12:$M$5000,Banco!$B$12:$B$5000,FA$12,Banco!$K$12:$K$5000,$C43))*-1</f>
        <v>0</v>
      </c>
      <c r="FB43" s="101">
        <f>(SUMIFS(Caixa!$N$12:$N$5134,Caixa!$B$12:$B$5134,FB$12,Caixa!$L$12:$L$5134,$C43)+SUMIFS(Banco!$M$12:$M$5000,Banco!$B$12:$B$5000,FB$12,Banco!$K$12:$K$5000,$C43))*-1</f>
        <v>0</v>
      </c>
      <c r="FC43" s="102">
        <f t="shared" si="340"/>
        <v>0</v>
      </c>
      <c r="FD43" s="101">
        <f>(SUMIFS(Caixa!$N$12:$N$5134,Caixa!$B$12:$B$5134,FD$12,Caixa!$L$12:$L$5134,$C43)+SUMIFS(Banco!$M$12:$M$5000,Banco!$B$12:$B$5000,FD$12,Banco!$K$12:$K$5000,$C43))*-1</f>
        <v>0</v>
      </c>
      <c r="FE43" s="101">
        <f>(SUMIFS(Caixa!$N$12:$N$5134,Caixa!$B$12:$B$5134,FE$12,Caixa!$L$12:$L$5134,$C43)+SUMIFS(Banco!$M$12:$M$5000,Banco!$B$12:$B$5000,FE$12,Banco!$K$12:$K$5000,$C43))*-1</f>
        <v>0</v>
      </c>
      <c r="FF43" s="101">
        <f>(SUMIFS(Caixa!$N$12:$N$5134,Caixa!$B$12:$B$5134,FF$12,Caixa!$L$12:$L$5134,$C43)+SUMIFS(Banco!$M$12:$M$5000,Banco!$B$12:$B$5000,FF$12,Banco!$K$12:$K$5000,$C43))*-1</f>
        <v>0</v>
      </c>
      <c r="FG43" s="101">
        <f>(SUMIFS(Caixa!$N$12:$N$5134,Caixa!$B$12:$B$5134,FG$12,Caixa!$L$12:$L$5134,$C43)+SUMIFS(Banco!$M$12:$M$5000,Banco!$B$12:$B$5000,FG$12,Banco!$K$12:$K$5000,$C43))*-1</f>
        <v>0</v>
      </c>
      <c r="FH43" s="101">
        <f>(SUMIFS(Caixa!$N$12:$N$5134,Caixa!$B$12:$B$5134,FH$12,Caixa!$L$12:$L$5134,$C43)+SUMIFS(Banco!$M$12:$M$5000,Banco!$B$12:$B$5000,FH$12,Banco!$K$12:$K$5000,$C43))*-1</f>
        <v>0</v>
      </c>
      <c r="FI43" s="101">
        <f>(SUMIFS(Caixa!$N$12:$N$5134,Caixa!$B$12:$B$5134,FI$12,Caixa!$L$12:$L$5134,$C43)+SUMIFS(Banco!$M$12:$M$5000,Banco!$B$12:$B$5000,FI$12,Banco!$K$12:$K$5000,$C43))*-1</f>
        <v>0</v>
      </c>
      <c r="FJ43" s="101">
        <f>(SUMIFS(Caixa!$N$12:$N$5134,Caixa!$B$12:$B$5134,FJ$12,Caixa!$L$12:$L$5134,$C43)+SUMIFS(Banco!$M$12:$M$5000,Banco!$B$12:$B$5000,FJ$12,Banco!$K$12:$K$5000,$C43))*-1</f>
        <v>0</v>
      </c>
      <c r="FK43" s="101">
        <f>(SUMIFS(Caixa!$N$12:$N$5134,Caixa!$B$12:$B$5134,FK$12,Caixa!$L$12:$L$5134,$C43)+SUMIFS(Banco!$M$12:$M$5000,Banco!$B$12:$B$5000,FK$12,Banco!$K$12:$K$5000,$C43))*-1</f>
        <v>0</v>
      </c>
      <c r="FL43" s="101">
        <f>(SUMIFS(Caixa!$N$12:$N$5134,Caixa!$B$12:$B$5134,FL$12,Caixa!$L$12:$L$5134,$C43)+SUMIFS(Banco!$M$12:$M$5000,Banco!$B$12:$B$5000,FL$12,Banco!$K$12:$K$5000,$C43))*-1</f>
        <v>0</v>
      </c>
      <c r="FM43" s="101">
        <f>(SUMIFS(Caixa!$N$12:$N$5134,Caixa!$B$12:$B$5134,FM$12,Caixa!$L$12:$L$5134,$C43)+SUMIFS(Banco!$M$12:$M$5000,Banco!$B$12:$B$5000,FM$12,Banco!$K$12:$K$5000,$C43))*-1</f>
        <v>0</v>
      </c>
      <c r="FN43" s="101">
        <f>(SUMIFS(Caixa!$N$12:$N$5134,Caixa!$B$12:$B$5134,FN$12,Caixa!$L$12:$L$5134,$C43)+SUMIFS(Banco!$M$12:$M$5000,Banco!$B$12:$B$5000,FN$12,Banco!$K$12:$K$5000,$C43))*-1</f>
        <v>0</v>
      </c>
      <c r="FO43" s="101">
        <f>(SUMIFS(Caixa!$N$12:$N$5134,Caixa!$B$12:$B$5134,FO$12,Caixa!$L$12:$L$5134,$C43)+SUMIFS(Banco!$M$12:$M$5000,Banco!$B$12:$B$5000,FO$12,Banco!$K$12:$K$5000,$C43))*-1</f>
        <v>0</v>
      </c>
      <c r="FP43" s="101">
        <f>(SUMIFS(Caixa!$N$12:$N$5134,Caixa!$B$12:$B$5134,FP$12,Caixa!$L$12:$L$5134,$C43)+SUMIFS(Banco!$M$12:$M$5000,Banco!$B$12:$B$5000,FP$12,Banco!$K$12:$K$5000,$C43))*-1</f>
        <v>0</v>
      </c>
      <c r="FQ43" s="101">
        <f>(SUMIFS(Caixa!$N$12:$N$5134,Caixa!$B$12:$B$5134,FQ$12,Caixa!$L$12:$L$5134,$C43)+SUMIFS(Banco!$M$12:$M$5000,Banco!$B$12:$B$5000,FQ$12,Banco!$K$12:$K$5000,$C43))*-1</f>
        <v>0</v>
      </c>
      <c r="FR43" s="101">
        <f>(SUMIFS(Caixa!$N$12:$N$5134,Caixa!$B$12:$B$5134,FR$12,Caixa!$L$12:$L$5134,$C43)+SUMIFS(Banco!$M$12:$M$5000,Banco!$B$12:$B$5000,FR$12,Banco!$K$12:$K$5000,$C43))*-1</f>
        <v>0</v>
      </c>
      <c r="FS43" s="101">
        <f>(SUMIFS(Caixa!$N$12:$N$5134,Caixa!$B$12:$B$5134,FS$12,Caixa!$L$12:$L$5134,$C43)+SUMIFS(Banco!$M$12:$M$5000,Banco!$B$12:$B$5000,FS$12,Banco!$K$12:$K$5000,$C43))*-1</f>
        <v>0</v>
      </c>
      <c r="FT43" s="101">
        <f>(SUMIFS(Caixa!$N$12:$N$5134,Caixa!$B$12:$B$5134,FT$12,Caixa!$L$12:$L$5134,$C43)+SUMIFS(Banco!$M$12:$M$5000,Banco!$B$12:$B$5000,FT$12,Banco!$K$12:$K$5000,$C43))*-1</f>
        <v>0</v>
      </c>
      <c r="FU43" s="101">
        <f>(SUMIFS(Caixa!$N$12:$N$5134,Caixa!$B$12:$B$5134,FU$12,Caixa!$L$12:$L$5134,$C43)+SUMIFS(Banco!$M$12:$M$5000,Banco!$B$12:$B$5000,FU$12,Banco!$K$12:$K$5000,$C43))*-1</f>
        <v>0</v>
      </c>
      <c r="FV43" s="101">
        <f>(SUMIFS(Caixa!$N$12:$N$5134,Caixa!$B$12:$B$5134,FV$12,Caixa!$L$12:$L$5134,$C43)+SUMIFS(Banco!$M$12:$M$5000,Banco!$B$12:$B$5000,FV$12,Banco!$K$12:$K$5000,$C43))*-1</f>
        <v>0</v>
      </c>
      <c r="FW43" s="101">
        <f>(SUMIFS(Caixa!$N$12:$N$5134,Caixa!$B$12:$B$5134,FW$12,Caixa!$L$12:$L$5134,$C43)+SUMIFS(Banco!$M$12:$M$5000,Banco!$B$12:$B$5000,FW$12,Banco!$K$12:$K$5000,$C43))*-1</f>
        <v>0</v>
      </c>
      <c r="FX43" s="101">
        <f>(SUMIFS(Caixa!$N$12:$N$5134,Caixa!$B$12:$B$5134,FX$12,Caixa!$L$12:$L$5134,$C43)+SUMIFS(Banco!$M$12:$M$5000,Banco!$B$12:$B$5000,FX$12,Banco!$K$12:$K$5000,$C43))*-1</f>
        <v>0</v>
      </c>
      <c r="FY43" s="101">
        <f>(SUMIFS(Caixa!$N$12:$N$5134,Caixa!$B$12:$B$5134,FY$12,Caixa!$L$12:$L$5134,$C43)+SUMIFS(Banco!$M$12:$M$5000,Banco!$B$12:$B$5000,FY$12,Banco!$K$12:$K$5000,$C43))*-1</f>
        <v>0</v>
      </c>
      <c r="FZ43" s="101">
        <f>(SUMIFS(Caixa!$N$12:$N$5134,Caixa!$B$12:$B$5134,FZ$12,Caixa!$L$12:$L$5134,$C43)+SUMIFS(Banco!$M$12:$M$5000,Banco!$B$12:$B$5000,FZ$12,Banco!$K$12:$K$5000,$C43))*-1</f>
        <v>0</v>
      </c>
      <c r="GA43" s="101">
        <f>(SUMIFS(Caixa!$N$12:$N$5134,Caixa!$B$12:$B$5134,GA$12,Caixa!$L$12:$L$5134,$C43)+SUMIFS(Banco!$M$12:$M$5000,Banco!$B$12:$B$5000,GA$12,Banco!$K$12:$K$5000,$C43))*-1</f>
        <v>0</v>
      </c>
      <c r="GB43" s="101">
        <f>(SUMIFS(Caixa!$N$12:$N$5134,Caixa!$B$12:$B$5134,GB$12,Caixa!$L$12:$L$5134,$C43)+SUMIFS(Banco!$M$12:$M$5000,Banco!$B$12:$B$5000,GB$12,Banco!$K$12:$K$5000,$C43))*-1</f>
        <v>0</v>
      </c>
      <c r="GC43" s="101">
        <f>(SUMIFS(Caixa!$N$12:$N$5134,Caixa!$B$12:$B$5134,GC$12,Caixa!$L$12:$L$5134,$C43)+SUMIFS(Banco!$M$12:$M$5000,Banco!$B$12:$B$5000,GC$12,Banco!$K$12:$K$5000,$C43))*-1</f>
        <v>0</v>
      </c>
      <c r="GD43" s="101">
        <f>(SUMIFS(Caixa!$N$12:$N$5134,Caixa!$B$12:$B$5134,GD$12,Caixa!$L$12:$L$5134,$C43)+SUMIFS(Banco!$M$12:$M$5000,Banco!$B$12:$B$5000,GD$12,Banco!$K$12:$K$5000,$C43))*-1</f>
        <v>0</v>
      </c>
      <c r="GE43" s="101">
        <f>(SUMIFS(Caixa!$N$12:$N$5134,Caixa!$B$12:$B$5134,GE$12,Caixa!$L$12:$L$5134,$C43)+SUMIFS(Banco!$M$12:$M$5000,Banco!$B$12:$B$5000,GE$12,Banco!$K$12:$K$5000,$C43))*-1</f>
        <v>0</v>
      </c>
      <c r="GF43" s="101">
        <f>(SUMIFS(Caixa!$N$12:$N$5134,Caixa!$B$12:$B$5134,GF$12,Caixa!$L$12:$L$5134,$C43)+SUMIFS(Banco!$M$12:$M$5000,Banco!$B$12:$B$5000,GF$12,Banco!$K$12:$K$5000,$C43))*-1</f>
        <v>0</v>
      </c>
      <c r="GG43" s="101">
        <f>(SUMIFS(Caixa!$N$12:$N$5134,Caixa!$B$12:$B$5134,GG$12,Caixa!$L$12:$L$5134,$C43)+SUMIFS(Banco!$M$12:$M$5000,Banco!$B$12:$B$5000,GG$12,Banco!$K$12:$K$5000,$C43))*-1</f>
        <v>0</v>
      </c>
      <c r="GH43" s="102">
        <f t="shared" si="335"/>
        <v>0</v>
      </c>
      <c r="GI43" s="101">
        <f>(SUMIFS(Caixa!$N$12:$N$5134,Caixa!$B$12:$B$5134,GI$12,Caixa!$L$12:$L$5134,$C43)+SUMIFS(Banco!$M$12:$M$5000,Banco!$B$12:$B$5000,GI$12,Banco!$K$12:$K$5000,$C43))*-1</f>
        <v>0</v>
      </c>
      <c r="GJ43" s="101">
        <f>(SUMIFS(Caixa!$N$12:$N$5134,Caixa!$B$12:$B$5134,GJ$12,Caixa!$L$12:$L$5134,$C43)+SUMIFS(Banco!$M$12:$M$5000,Banco!$B$12:$B$5000,GJ$12,Banco!$K$12:$K$5000,$C43))*-1</f>
        <v>0</v>
      </c>
      <c r="GK43" s="101">
        <f>(SUMIFS(Caixa!$N$12:$N$5134,Caixa!$B$12:$B$5134,GK$12,Caixa!$L$12:$L$5134,$C43)+SUMIFS(Banco!$M$12:$M$5000,Banco!$B$12:$B$5000,GK$12,Banco!$K$12:$K$5000,$C43))*-1</f>
        <v>0</v>
      </c>
      <c r="GL43" s="101">
        <f>(SUMIFS(Caixa!$N$12:$N$5134,Caixa!$B$12:$B$5134,GL$12,Caixa!$L$12:$L$5134,$C43)+SUMIFS(Banco!$M$12:$M$5000,Banco!$B$12:$B$5000,GL$12,Banco!$K$12:$K$5000,$C43))*-1</f>
        <v>0</v>
      </c>
      <c r="GM43" s="101">
        <f>(SUMIFS(Caixa!$N$12:$N$5134,Caixa!$B$12:$B$5134,GM$12,Caixa!$L$12:$L$5134,$C43)+SUMIFS(Banco!$M$12:$M$5000,Banco!$B$12:$B$5000,GM$12,Banco!$K$12:$K$5000,$C43))*-1</f>
        <v>0</v>
      </c>
      <c r="GN43" s="101">
        <f>(SUMIFS(Caixa!$N$12:$N$5134,Caixa!$B$12:$B$5134,GN$12,Caixa!$L$12:$L$5134,$C43)+SUMIFS(Banco!$M$12:$M$5000,Banco!$B$12:$B$5000,GN$12,Banco!$K$12:$K$5000,$C43))*-1</f>
        <v>0</v>
      </c>
      <c r="GO43" s="101">
        <f>(SUMIFS(Caixa!$N$12:$N$5134,Caixa!$B$12:$B$5134,GO$12,Caixa!$L$12:$L$5134,$C43)+SUMIFS(Banco!$M$12:$M$5000,Banco!$B$12:$B$5000,GO$12,Banco!$K$12:$K$5000,$C43))*-1</f>
        <v>0</v>
      </c>
      <c r="GP43" s="101">
        <f>(SUMIFS(Caixa!$N$12:$N$5134,Caixa!$B$12:$B$5134,GP$12,Caixa!$L$12:$L$5134,$C43)+SUMIFS(Banco!$M$12:$M$5000,Banco!$B$12:$B$5000,GP$12,Banco!$K$12:$K$5000,$C43))*-1</f>
        <v>0</v>
      </c>
      <c r="GQ43" s="101">
        <f>(SUMIFS(Caixa!$N$12:$N$5134,Caixa!$B$12:$B$5134,GQ$12,Caixa!$L$12:$L$5134,$C43)+SUMIFS(Banco!$M$12:$M$5000,Banco!$B$12:$B$5000,GQ$12,Banco!$K$12:$K$5000,$C43))*-1</f>
        <v>0</v>
      </c>
      <c r="GR43" s="101">
        <f>(SUMIFS(Caixa!$N$12:$N$5134,Caixa!$B$12:$B$5134,GR$12,Caixa!$L$12:$L$5134,$C43)+SUMIFS(Banco!$M$12:$M$5000,Banco!$B$12:$B$5000,GR$12,Banco!$K$12:$K$5000,$C43))*-1</f>
        <v>0</v>
      </c>
      <c r="GS43" s="101">
        <f>(SUMIFS(Caixa!$N$12:$N$5134,Caixa!$B$12:$B$5134,GS$12,Caixa!$L$12:$L$5134,$C43)+SUMIFS(Banco!$M$12:$M$5000,Banco!$B$12:$B$5000,GS$12,Banco!$K$12:$K$5000,$C43))*-1</f>
        <v>0</v>
      </c>
      <c r="GT43" s="101">
        <f>(SUMIFS(Caixa!$N$12:$N$5134,Caixa!$B$12:$B$5134,GT$12,Caixa!$L$12:$L$5134,$C43)+SUMIFS(Banco!$M$12:$M$5000,Banco!$B$12:$B$5000,GT$12,Banco!$K$12:$K$5000,$C43))*-1</f>
        <v>0</v>
      </c>
      <c r="GU43" s="101">
        <f>(SUMIFS(Caixa!$N$12:$N$5134,Caixa!$B$12:$B$5134,GU$12,Caixa!$L$12:$L$5134,$C43)+SUMIFS(Banco!$M$12:$M$5000,Banco!$B$12:$B$5000,GU$12,Banco!$K$12:$K$5000,$C43))*-1</f>
        <v>0</v>
      </c>
      <c r="GV43" s="101">
        <f>(SUMIFS(Caixa!$N$12:$N$5134,Caixa!$B$12:$B$5134,GV$12,Caixa!$L$12:$L$5134,$C43)+SUMIFS(Banco!$M$12:$M$5000,Banco!$B$12:$B$5000,GV$12,Banco!$K$12:$K$5000,$C43))*-1</f>
        <v>0</v>
      </c>
      <c r="GW43" s="101">
        <f>(SUMIFS(Caixa!$N$12:$N$5134,Caixa!$B$12:$B$5134,GW$12,Caixa!$L$12:$L$5134,$C43)+SUMIFS(Banco!$M$12:$M$5000,Banco!$B$12:$B$5000,GW$12,Banco!$K$12:$K$5000,$C43))*-1</f>
        <v>0</v>
      </c>
      <c r="GX43" s="101">
        <f>(SUMIFS(Caixa!$N$12:$N$5134,Caixa!$B$12:$B$5134,GX$12,Caixa!$L$12:$L$5134,$C43)+SUMIFS(Banco!$M$12:$M$5000,Banco!$B$12:$B$5000,GX$12,Banco!$K$12:$K$5000,$C43))*-1</f>
        <v>0</v>
      </c>
      <c r="GY43" s="101">
        <f>(SUMIFS(Caixa!$N$12:$N$5134,Caixa!$B$12:$B$5134,GY$12,Caixa!$L$12:$L$5134,$C43)+SUMIFS(Banco!$M$12:$M$5000,Banco!$B$12:$B$5000,GY$12,Banco!$K$12:$K$5000,$C43))*-1</f>
        <v>0</v>
      </c>
      <c r="GZ43" s="101">
        <f>(SUMIFS(Caixa!$N$12:$N$5134,Caixa!$B$12:$B$5134,GZ$12,Caixa!$L$12:$L$5134,$C43)+SUMIFS(Banco!$M$12:$M$5000,Banco!$B$12:$B$5000,GZ$12,Banco!$K$12:$K$5000,$C43))*-1</f>
        <v>0</v>
      </c>
      <c r="HA43" s="101">
        <f>(SUMIFS(Caixa!$N$12:$N$5134,Caixa!$B$12:$B$5134,HA$12,Caixa!$L$12:$L$5134,$C43)+SUMIFS(Banco!$M$12:$M$5000,Banco!$B$12:$B$5000,HA$12,Banco!$K$12:$K$5000,$C43))*-1</f>
        <v>0</v>
      </c>
      <c r="HB43" s="101">
        <f>(SUMIFS(Caixa!$N$12:$N$5134,Caixa!$B$12:$B$5134,HB$12,Caixa!$L$12:$L$5134,$C43)+SUMIFS(Banco!$M$12:$M$5000,Banco!$B$12:$B$5000,HB$12,Banco!$K$12:$K$5000,$C43))*-1</f>
        <v>0</v>
      </c>
      <c r="HC43" s="101">
        <f>(SUMIFS(Caixa!$N$12:$N$5134,Caixa!$B$12:$B$5134,HC$12,Caixa!$L$12:$L$5134,$C43)+SUMIFS(Banco!$M$12:$M$5000,Banco!$B$12:$B$5000,HC$12,Banco!$K$12:$K$5000,$C43))*-1</f>
        <v>0</v>
      </c>
      <c r="HD43" s="101">
        <f>(SUMIFS(Caixa!$N$12:$N$5134,Caixa!$B$12:$B$5134,HD$12,Caixa!$L$12:$L$5134,$C43)+SUMIFS(Banco!$M$12:$M$5000,Banco!$B$12:$B$5000,HD$12,Banco!$K$12:$K$5000,$C43))*-1</f>
        <v>0</v>
      </c>
      <c r="HE43" s="101">
        <f>(SUMIFS(Caixa!$N$12:$N$5134,Caixa!$B$12:$B$5134,HE$12,Caixa!$L$12:$L$5134,$C43)+SUMIFS(Banco!$M$12:$M$5000,Banco!$B$12:$B$5000,HE$12,Banco!$K$12:$K$5000,$C43))*-1</f>
        <v>0</v>
      </c>
      <c r="HF43" s="101">
        <f>(SUMIFS(Caixa!$N$12:$N$5134,Caixa!$B$12:$B$5134,HF$12,Caixa!$L$12:$L$5134,$C43)+SUMIFS(Banco!$M$12:$M$5000,Banco!$B$12:$B$5000,HF$12,Banco!$K$12:$K$5000,$C43))*-1</f>
        <v>0</v>
      </c>
      <c r="HG43" s="101">
        <f>(SUMIFS(Caixa!$N$12:$N$5134,Caixa!$B$12:$B$5134,HG$12,Caixa!$L$12:$L$5134,$C43)+SUMIFS(Banco!$M$12:$M$5000,Banco!$B$12:$B$5000,HG$12,Banco!$K$12:$K$5000,$C43))*-1</f>
        <v>0</v>
      </c>
      <c r="HH43" s="101">
        <f>(SUMIFS(Caixa!$N$12:$N$5134,Caixa!$B$12:$B$5134,HH$12,Caixa!$L$12:$L$5134,$C43)+SUMIFS(Banco!$M$12:$M$5000,Banco!$B$12:$B$5000,HH$12,Banco!$K$12:$K$5000,$C43))*-1</f>
        <v>0</v>
      </c>
      <c r="HI43" s="101">
        <f>(SUMIFS(Caixa!$N$12:$N$5134,Caixa!$B$12:$B$5134,HI$12,Caixa!$L$12:$L$5134,$C43)+SUMIFS(Banco!$M$12:$M$5000,Banco!$B$12:$B$5000,HI$12,Banco!$K$12:$K$5000,$C43))*-1</f>
        <v>0</v>
      </c>
      <c r="HJ43" s="101">
        <f>(SUMIFS(Caixa!$N$12:$N$5134,Caixa!$B$12:$B$5134,HJ$12,Caixa!$L$12:$L$5134,$C43)+SUMIFS(Banco!$M$12:$M$5000,Banco!$B$12:$B$5000,HJ$12,Banco!$K$12:$K$5000,$C43))*-1</f>
        <v>0</v>
      </c>
      <c r="HK43" s="101">
        <f>(SUMIFS(Caixa!$N$12:$N$5134,Caixa!$B$12:$B$5134,HK$12,Caixa!$L$12:$L$5134,$C43)+SUMIFS(Banco!$M$12:$M$5000,Banco!$B$12:$B$5000,HK$12,Banco!$K$12:$K$5000,$C43))*-1</f>
        <v>0</v>
      </c>
      <c r="HL43" s="101">
        <f>(SUMIFS(Caixa!$N$12:$N$5134,Caixa!$B$12:$B$5134,HL$12,Caixa!$L$12:$L$5134,$C43)+SUMIFS(Banco!$M$12:$M$5000,Banco!$B$12:$B$5000,HL$12,Banco!$K$12:$K$5000,$C43))*-1</f>
        <v>0</v>
      </c>
      <c r="HM43" s="101">
        <f>(SUMIFS(Caixa!$N$12:$N$5134,Caixa!$B$12:$B$5134,HM$12,Caixa!$L$12:$L$5134,$C43)+SUMIFS(Banco!$M$12:$M$5000,Banco!$B$12:$B$5000,HM$12,Banco!$K$12:$K$5000,$C43))*-1</f>
        <v>0</v>
      </c>
      <c r="HN43" s="102">
        <f t="shared" si="341"/>
        <v>0</v>
      </c>
      <c r="HO43" s="101">
        <f>(SUMIFS(Caixa!$N$12:$N$5134,Caixa!$B$12:$B$5134,HO$12,Caixa!$L$12:$L$5134,$C43)+SUMIFS(Banco!$M$12:$M$5000,Banco!$B$12:$B$5000,HO$12,Banco!$K$12:$K$5000,$C43))*-1</f>
        <v>0</v>
      </c>
      <c r="HP43" s="101">
        <f>(SUMIFS(Caixa!$N$12:$N$5134,Caixa!$B$12:$B$5134,HP$12,Caixa!$L$12:$L$5134,$C43)+SUMIFS(Banco!$M$12:$M$5000,Banco!$B$12:$B$5000,HP$12,Banco!$K$12:$K$5000,$C43))*-1</f>
        <v>0</v>
      </c>
      <c r="HQ43" s="101">
        <f>(SUMIFS(Caixa!$N$12:$N$5134,Caixa!$B$12:$B$5134,HQ$12,Caixa!$L$12:$L$5134,$C43)+SUMIFS(Banco!$M$12:$M$5000,Banco!$B$12:$B$5000,HQ$12,Banco!$K$12:$K$5000,$C43))*-1</f>
        <v>0</v>
      </c>
      <c r="HR43" s="101">
        <f>(SUMIFS(Caixa!$N$12:$N$5134,Caixa!$B$12:$B$5134,HR$12,Caixa!$L$12:$L$5134,$C43)+SUMIFS(Banco!$M$12:$M$5000,Banco!$B$12:$B$5000,HR$12,Banco!$K$12:$K$5000,$C43))*-1</f>
        <v>0</v>
      </c>
      <c r="HS43" s="101">
        <f>(SUMIFS(Caixa!$N$12:$N$5134,Caixa!$B$12:$B$5134,HS$12,Caixa!$L$12:$L$5134,$C43)+SUMIFS(Banco!$M$12:$M$5000,Banco!$B$12:$B$5000,HS$12,Banco!$K$12:$K$5000,$C43))*-1</f>
        <v>0</v>
      </c>
      <c r="HT43" s="101">
        <f>(SUMIFS(Caixa!$N$12:$N$5134,Caixa!$B$12:$B$5134,HT$12,Caixa!$L$12:$L$5134,$C43)+SUMIFS(Banco!$M$12:$M$5000,Banco!$B$12:$B$5000,HT$12,Banco!$K$12:$K$5000,$C43))*-1</f>
        <v>0</v>
      </c>
      <c r="HU43" s="101">
        <f>(SUMIFS(Caixa!$N$12:$N$5134,Caixa!$B$12:$B$5134,HU$12,Caixa!$L$12:$L$5134,$C43)+SUMIFS(Banco!$M$12:$M$5000,Banco!$B$12:$B$5000,HU$12,Banco!$K$12:$K$5000,$C43))*-1</f>
        <v>0</v>
      </c>
      <c r="HV43" s="101">
        <f>(SUMIFS(Caixa!$N$12:$N$5134,Caixa!$B$12:$B$5134,HV$12,Caixa!$L$12:$L$5134,$C43)+SUMIFS(Banco!$M$12:$M$5000,Banco!$B$12:$B$5000,HV$12,Banco!$K$12:$K$5000,$C43))*-1</f>
        <v>0</v>
      </c>
      <c r="HW43" s="101">
        <f>(SUMIFS(Caixa!$N$12:$N$5134,Caixa!$B$12:$B$5134,HW$12,Caixa!$L$12:$L$5134,$C43)+SUMIFS(Banco!$M$12:$M$5000,Banco!$B$12:$B$5000,HW$12,Banco!$K$12:$K$5000,$C43))*-1</f>
        <v>0</v>
      </c>
      <c r="HX43" s="101">
        <f>(SUMIFS(Caixa!$N$12:$N$5134,Caixa!$B$12:$B$5134,HX$12,Caixa!$L$12:$L$5134,$C43)+SUMIFS(Banco!$M$12:$M$5000,Banco!$B$12:$B$5000,HX$12,Banco!$K$12:$K$5000,$C43))*-1</f>
        <v>0</v>
      </c>
      <c r="HY43" s="101">
        <f>(SUMIFS(Caixa!$N$12:$N$5134,Caixa!$B$12:$B$5134,HY$12,Caixa!$L$12:$L$5134,$C43)+SUMIFS(Banco!$M$12:$M$5000,Banco!$B$12:$B$5000,HY$12,Banco!$K$12:$K$5000,$C43))*-1</f>
        <v>0</v>
      </c>
      <c r="HZ43" s="101">
        <f>(SUMIFS(Caixa!$N$12:$N$5134,Caixa!$B$12:$B$5134,HZ$12,Caixa!$L$12:$L$5134,$C43)+SUMIFS(Banco!$M$12:$M$5000,Banco!$B$12:$B$5000,HZ$12,Banco!$K$12:$K$5000,$C43))*-1</f>
        <v>0</v>
      </c>
      <c r="IA43" s="101">
        <f>(SUMIFS(Caixa!$N$12:$N$5134,Caixa!$B$12:$B$5134,IA$12,Caixa!$L$12:$L$5134,$C43)+SUMIFS(Banco!$M$12:$M$5000,Banco!$B$12:$B$5000,IA$12,Banco!$K$12:$K$5000,$C43))*-1</f>
        <v>0</v>
      </c>
      <c r="IB43" s="101">
        <f>(SUMIFS(Caixa!$N$12:$N$5134,Caixa!$B$12:$B$5134,IB$12,Caixa!$L$12:$L$5134,$C43)+SUMIFS(Banco!$M$12:$M$5000,Banco!$B$12:$B$5000,IB$12,Banco!$K$12:$K$5000,$C43))*-1</f>
        <v>0</v>
      </c>
      <c r="IC43" s="101">
        <f>(SUMIFS(Caixa!$N$12:$N$5134,Caixa!$B$12:$B$5134,IC$12,Caixa!$L$12:$L$5134,$C43)+SUMIFS(Banco!$M$12:$M$5000,Banco!$B$12:$B$5000,IC$12,Banco!$K$12:$K$5000,$C43))*-1</f>
        <v>0</v>
      </c>
      <c r="ID43" s="101">
        <f>(SUMIFS(Caixa!$N$12:$N$5134,Caixa!$B$12:$B$5134,ID$12,Caixa!$L$12:$L$5134,$C43)+SUMIFS(Banco!$M$12:$M$5000,Banco!$B$12:$B$5000,ID$12,Banco!$K$12:$K$5000,$C43))*-1</f>
        <v>0</v>
      </c>
      <c r="IE43" s="101">
        <f>(SUMIFS(Caixa!$N$12:$N$5134,Caixa!$B$12:$B$5134,IE$12,Caixa!$L$12:$L$5134,$C43)+SUMIFS(Banco!$M$12:$M$5000,Banco!$B$12:$B$5000,IE$12,Banco!$K$12:$K$5000,$C43))*-1</f>
        <v>0</v>
      </c>
      <c r="IF43" s="101">
        <f>(SUMIFS(Caixa!$N$12:$N$5134,Caixa!$B$12:$B$5134,IF$12,Caixa!$L$12:$L$5134,$C43)+SUMIFS(Banco!$M$12:$M$5000,Banco!$B$12:$B$5000,IF$12,Banco!$K$12:$K$5000,$C43))*-1</f>
        <v>0</v>
      </c>
      <c r="IG43" s="101">
        <f>(SUMIFS(Caixa!$N$12:$N$5134,Caixa!$B$12:$B$5134,IG$12,Caixa!$L$12:$L$5134,$C43)+SUMIFS(Banco!$M$12:$M$5000,Banco!$B$12:$B$5000,IG$12,Banco!$K$12:$K$5000,$C43))*-1</f>
        <v>0</v>
      </c>
      <c r="IH43" s="101">
        <f>(SUMIFS(Caixa!$N$12:$N$5134,Caixa!$B$12:$B$5134,IH$12,Caixa!$L$12:$L$5134,$C43)+SUMIFS(Banco!$M$12:$M$5000,Banco!$B$12:$B$5000,IH$12,Banco!$K$12:$K$5000,$C43))*-1</f>
        <v>0</v>
      </c>
      <c r="II43" s="101">
        <f>(SUMIFS(Caixa!$N$12:$N$5134,Caixa!$B$12:$B$5134,II$12,Caixa!$L$12:$L$5134,$C43)+SUMIFS(Banco!$M$12:$M$5000,Banco!$B$12:$B$5000,II$12,Banco!$K$12:$K$5000,$C43))*-1</f>
        <v>0</v>
      </c>
      <c r="IJ43" s="101">
        <f>(SUMIFS(Caixa!$N$12:$N$5134,Caixa!$B$12:$B$5134,IJ$12,Caixa!$L$12:$L$5134,$C43)+SUMIFS(Banco!$M$12:$M$5000,Banco!$B$12:$B$5000,IJ$12,Banco!$K$12:$K$5000,$C43))*-1</f>
        <v>0</v>
      </c>
      <c r="IK43" s="101">
        <f>(SUMIFS(Caixa!$N$12:$N$5134,Caixa!$B$12:$B$5134,IK$12,Caixa!$L$12:$L$5134,$C43)+SUMIFS(Banco!$M$12:$M$5000,Banco!$B$12:$B$5000,IK$12,Banco!$K$12:$K$5000,$C43))*-1</f>
        <v>0</v>
      </c>
      <c r="IL43" s="101">
        <f>(SUMIFS(Caixa!$N$12:$N$5134,Caixa!$B$12:$B$5134,IL$12,Caixa!$L$12:$L$5134,$C43)+SUMIFS(Banco!$M$12:$M$5000,Banco!$B$12:$B$5000,IL$12,Banco!$K$12:$K$5000,$C43))*-1</f>
        <v>0</v>
      </c>
      <c r="IM43" s="101">
        <f>(SUMIFS(Caixa!$N$12:$N$5134,Caixa!$B$12:$B$5134,IM$12,Caixa!$L$12:$L$5134,$C43)+SUMIFS(Banco!$M$12:$M$5000,Banco!$B$12:$B$5000,IM$12,Banco!$K$12:$K$5000,$C43))*-1</f>
        <v>0</v>
      </c>
      <c r="IN43" s="101">
        <f>(SUMIFS(Caixa!$N$12:$N$5134,Caixa!$B$12:$B$5134,IN$12,Caixa!$L$12:$L$5134,$C43)+SUMIFS(Banco!$M$12:$M$5000,Banco!$B$12:$B$5000,IN$12,Banco!$K$12:$K$5000,$C43))*-1</f>
        <v>0</v>
      </c>
      <c r="IO43" s="101">
        <f>(SUMIFS(Caixa!$N$12:$N$5134,Caixa!$B$12:$B$5134,IO$12,Caixa!$L$12:$L$5134,$C43)+SUMIFS(Banco!$M$12:$M$5000,Banco!$B$12:$B$5000,IO$12,Banco!$K$12:$K$5000,$C43))*-1</f>
        <v>0</v>
      </c>
      <c r="IP43" s="101">
        <f>(SUMIFS(Caixa!$N$12:$N$5134,Caixa!$B$12:$B$5134,IP$12,Caixa!$L$12:$L$5134,$C43)+SUMIFS(Banco!$M$12:$M$5000,Banco!$B$12:$B$5000,IP$12,Banco!$K$12:$K$5000,$C43))*-1</f>
        <v>0</v>
      </c>
      <c r="IQ43" s="101">
        <f>(SUMIFS(Caixa!$N$12:$N$5134,Caixa!$B$12:$B$5134,IQ$12,Caixa!$L$12:$L$5134,$C43)+SUMIFS(Banco!$M$12:$M$5000,Banco!$B$12:$B$5000,IQ$12,Banco!$K$12:$K$5000,$C43))*-1</f>
        <v>0</v>
      </c>
      <c r="IR43" s="101">
        <f>(SUMIFS(Caixa!$N$12:$N$5134,Caixa!$B$12:$B$5134,IR$12,Caixa!$L$12:$L$5134,$C43)+SUMIFS(Banco!$M$12:$M$5000,Banco!$B$12:$B$5000,IR$12,Banco!$K$12:$K$5000,$C43))*-1</f>
        <v>0</v>
      </c>
      <c r="IS43" s="101">
        <f>(SUMIFS(Caixa!$N$12:$N$5134,Caixa!$B$12:$B$5134,IS$12,Caixa!$L$12:$L$5134,$C43)+SUMIFS(Banco!$M$12:$M$5000,Banco!$B$12:$B$5000,IS$12,Banco!$K$12:$K$5000,$C43))*-1</f>
        <v>0</v>
      </c>
      <c r="IT43" s="102">
        <f t="shared" si="342"/>
        <v>0</v>
      </c>
      <c r="IU43" s="101">
        <f>(SUMIFS(Caixa!$N$12:$N$5134,Caixa!$B$12:$B$5134,IU$12,Caixa!$L$12:$L$5134,$C43)+SUMIFS(Banco!$M$12:$M$5000,Banco!$B$12:$B$5000,IU$12,Banco!$K$12:$K$5000,$C43))*-1</f>
        <v>0</v>
      </c>
      <c r="IV43" s="101">
        <f>(SUMIFS(Caixa!$N$12:$N$5134,Caixa!$B$12:$B$5134,IV$12,Caixa!$L$12:$L$5134,$C43)+SUMIFS(Banco!$M$12:$M$5000,Banco!$B$12:$B$5000,IV$12,Banco!$K$12:$K$5000,$C43))*-1</f>
        <v>0</v>
      </c>
      <c r="IW43" s="101">
        <f>(SUMIFS(Caixa!$N$12:$N$5134,Caixa!$B$12:$B$5134,IW$12,Caixa!$L$12:$L$5134,$C43)+SUMIFS(Banco!$M$12:$M$5000,Banco!$B$12:$B$5000,IW$12,Banco!$K$12:$K$5000,$C43))*-1</f>
        <v>0</v>
      </c>
      <c r="IX43" s="101">
        <f>(SUMIFS(Caixa!$N$12:$N$5134,Caixa!$B$12:$B$5134,IX$12,Caixa!$L$12:$L$5134,$C43)+SUMIFS(Banco!$M$12:$M$5000,Banco!$B$12:$B$5000,IX$12,Banco!$K$12:$K$5000,$C43))*-1</f>
        <v>0</v>
      </c>
      <c r="IY43" s="101">
        <f>(SUMIFS(Caixa!$N$12:$N$5134,Caixa!$B$12:$B$5134,IY$12,Caixa!$L$12:$L$5134,$C43)+SUMIFS(Banco!$M$12:$M$5000,Banco!$B$12:$B$5000,IY$12,Banco!$K$12:$K$5000,$C43))*-1</f>
        <v>0</v>
      </c>
      <c r="IZ43" s="101">
        <f>(SUMIFS(Caixa!$N$12:$N$5134,Caixa!$B$12:$B$5134,IZ$12,Caixa!$L$12:$L$5134,$C43)+SUMIFS(Banco!$M$12:$M$5000,Banco!$B$12:$B$5000,IZ$12,Banco!$K$12:$K$5000,$C43))*-1</f>
        <v>0</v>
      </c>
      <c r="JA43" s="101">
        <f>(SUMIFS(Caixa!$N$12:$N$5134,Caixa!$B$12:$B$5134,JA$12,Caixa!$L$12:$L$5134,$C43)+SUMIFS(Banco!$M$12:$M$5000,Banco!$B$12:$B$5000,JA$12,Banco!$K$12:$K$5000,$C43))*-1</f>
        <v>0</v>
      </c>
      <c r="JB43" s="101">
        <f>(SUMIFS(Caixa!$N$12:$N$5134,Caixa!$B$12:$B$5134,JB$12,Caixa!$L$12:$L$5134,$C43)+SUMIFS(Banco!$M$12:$M$5000,Banco!$B$12:$B$5000,JB$12,Banco!$K$12:$K$5000,$C43))*-1</f>
        <v>0</v>
      </c>
      <c r="JC43" s="101">
        <f>(SUMIFS(Caixa!$N$12:$N$5134,Caixa!$B$12:$B$5134,JC$12,Caixa!$L$12:$L$5134,$C43)+SUMIFS(Banco!$M$12:$M$5000,Banco!$B$12:$B$5000,JC$12,Banco!$K$12:$K$5000,$C43))*-1</f>
        <v>0</v>
      </c>
      <c r="JD43" s="101">
        <f>(SUMIFS(Caixa!$N$12:$N$5134,Caixa!$B$12:$B$5134,JD$12,Caixa!$L$12:$L$5134,$C43)+SUMIFS(Banco!$M$12:$M$5000,Banco!$B$12:$B$5000,JD$12,Banco!$K$12:$K$5000,$C43))*-1</f>
        <v>0</v>
      </c>
      <c r="JE43" s="101">
        <f>(SUMIFS(Caixa!$N$12:$N$5134,Caixa!$B$12:$B$5134,JE$12,Caixa!$L$12:$L$5134,$C43)+SUMIFS(Banco!$M$12:$M$5000,Banco!$B$12:$B$5000,JE$12,Banco!$K$12:$K$5000,$C43))*-1</f>
        <v>0</v>
      </c>
      <c r="JF43" s="101">
        <f>(SUMIFS(Caixa!$N$12:$N$5134,Caixa!$B$12:$B$5134,JF$12,Caixa!$L$12:$L$5134,$C43)+SUMIFS(Banco!$M$12:$M$5000,Banco!$B$12:$B$5000,JF$12,Banco!$K$12:$K$5000,$C43))*-1</f>
        <v>0</v>
      </c>
      <c r="JG43" s="101">
        <f>(SUMIFS(Caixa!$N$12:$N$5134,Caixa!$B$12:$B$5134,JG$12,Caixa!$L$12:$L$5134,$C43)+SUMIFS(Banco!$M$12:$M$5000,Banco!$B$12:$B$5000,JG$12,Banco!$K$12:$K$5000,$C43))*-1</f>
        <v>0</v>
      </c>
      <c r="JH43" s="101">
        <f>(SUMIFS(Caixa!$N$12:$N$5134,Caixa!$B$12:$B$5134,JH$12,Caixa!$L$12:$L$5134,$C43)+SUMIFS(Banco!$M$12:$M$5000,Banco!$B$12:$B$5000,JH$12,Banco!$K$12:$K$5000,$C43))*-1</f>
        <v>0</v>
      </c>
      <c r="JI43" s="101">
        <f>(SUMIFS(Caixa!$N$12:$N$5134,Caixa!$B$12:$B$5134,JI$12,Caixa!$L$12:$L$5134,$C43)+SUMIFS(Banco!$M$12:$M$5000,Banco!$B$12:$B$5000,JI$12,Banco!$K$12:$K$5000,$C43))*-1</f>
        <v>0</v>
      </c>
      <c r="JJ43" s="101">
        <f>(SUMIFS(Caixa!$N$12:$N$5134,Caixa!$B$12:$B$5134,JJ$12,Caixa!$L$12:$L$5134,$C43)+SUMIFS(Banco!$M$12:$M$5000,Banco!$B$12:$B$5000,JJ$12,Banco!$K$12:$K$5000,$C43))*-1</f>
        <v>0</v>
      </c>
      <c r="JK43" s="101">
        <f>(SUMIFS(Caixa!$N$12:$N$5134,Caixa!$B$12:$B$5134,JK$12,Caixa!$L$12:$L$5134,$C43)+SUMIFS(Banco!$M$12:$M$5000,Banco!$B$12:$B$5000,JK$12,Banco!$K$12:$K$5000,$C43))*-1</f>
        <v>0</v>
      </c>
      <c r="JL43" s="101">
        <f>(SUMIFS(Caixa!$N$12:$N$5134,Caixa!$B$12:$B$5134,JL$12,Caixa!$L$12:$L$5134,$C43)+SUMIFS(Banco!$M$12:$M$5000,Banco!$B$12:$B$5000,JL$12,Banco!$K$12:$K$5000,$C43))*-1</f>
        <v>0</v>
      </c>
      <c r="JM43" s="101">
        <f>(SUMIFS(Caixa!$N$12:$N$5134,Caixa!$B$12:$B$5134,JM$12,Caixa!$L$12:$L$5134,$C43)+SUMIFS(Banco!$M$12:$M$5000,Banco!$B$12:$B$5000,JM$12,Banco!$K$12:$K$5000,$C43))*-1</f>
        <v>0</v>
      </c>
      <c r="JN43" s="101">
        <f>(SUMIFS(Caixa!$N$12:$N$5134,Caixa!$B$12:$B$5134,JN$12,Caixa!$L$12:$L$5134,$C43)+SUMIFS(Banco!$M$12:$M$5000,Banco!$B$12:$B$5000,JN$12,Banco!$K$12:$K$5000,$C43))*-1</f>
        <v>0</v>
      </c>
      <c r="JO43" s="101">
        <f>(SUMIFS(Caixa!$N$12:$N$5134,Caixa!$B$12:$B$5134,JO$12,Caixa!$L$12:$L$5134,$C43)+SUMIFS(Banco!$M$12:$M$5000,Banco!$B$12:$B$5000,JO$12,Banco!$K$12:$K$5000,$C43))*-1</f>
        <v>0</v>
      </c>
      <c r="JP43" s="101">
        <f>(SUMIFS(Caixa!$N$12:$N$5134,Caixa!$B$12:$B$5134,JP$12,Caixa!$L$12:$L$5134,$C43)+SUMIFS(Banco!$M$12:$M$5000,Banco!$B$12:$B$5000,JP$12,Banco!$K$12:$K$5000,$C43))*-1</f>
        <v>0</v>
      </c>
      <c r="JQ43" s="101">
        <f>(SUMIFS(Caixa!$N$12:$N$5134,Caixa!$B$12:$B$5134,JQ$12,Caixa!$L$12:$L$5134,$C43)+SUMIFS(Banco!$M$12:$M$5000,Banco!$B$12:$B$5000,JQ$12,Banco!$K$12:$K$5000,$C43))*-1</f>
        <v>0</v>
      </c>
      <c r="JR43" s="101">
        <f>(SUMIFS(Caixa!$N$12:$N$5134,Caixa!$B$12:$B$5134,JR$12,Caixa!$L$12:$L$5134,$C43)+SUMIFS(Banco!$M$12:$M$5000,Banco!$B$12:$B$5000,JR$12,Banco!$K$12:$K$5000,$C43))*-1</f>
        <v>0</v>
      </c>
      <c r="JS43" s="101">
        <f>(SUMIFS(Caixa!$N$12:$N$5134,Caixa!$B$12:$B$5134,JS$12,Caixa!$L$12:$L$5134,$C43)+SUMIFS(Banco!$M$12:$M$5000,Banco!$B$12:$B$5000,JS$12,Banco!$K$12:$K$5000,$C43))*-1</f>
        <v>0</v>
      </c>
      <c r="JT43" s="101">
        <f>(SUMIFS(Caixa!$N$12:$N$5134,Caixa!$B$12:$B$5134,JT$12,Caixa!$L$12:$L$5134,$C43)+SUMIFS(Banco!$M$12:$M$5000,Banco!$B$12:$B$5000,JT$12,Banco!$K$12:$K$5000,$C43))*-1</f>
        <v>0</v>
      </c>
      <c r="JU43" s="101">
        <f>(SUMIFS(Caixa!$N$12:$N$5134,Caixa!$B$12:$B$5134,JU$12,Caixa!$L$12:$L$5134,$C43)+SUMIFS(Banco!$M$12:$M$5000,Banco!$B$12:$B$5000,JU$12,Banco!$K$12:$K$5000,$C43))*-1</f>
        <v>0</v>
      </c>
      <c r="JV43" s="101">
        <f>(SUMIFS(Caixa!$N$12:$N$5134,Caixa!$B$12:$B$5134,JV$12,Caixa!$L$12:$L$5134,$C43)+SUMIFS(Banco!$M$12:$M$5000,Banco!$B$12:$B$5000,JV$12,Banco!$K$12:$K$5000,$C43))*-1</f>
        <v>0</v>
      </c>
      <c r="JW43" s="101">
        <f>(SUMIFS(Caixa!$N$12:$N$5134,Caixa!$B$12:$B$5134,JW$12,Caixa!$L$12:$L$5134,$C43)+SUMIFS(Banco!$M$12:$M$5000,Banco!$B$12:$B$5000,JW$12,Banco!$K$12:$K$5000,$C43))*-1</f>
        <v>0</v>
      </c>
      <c r="JX43" s="101">
        <f>(SUMIFS(Caixa!$N$12:$N$5134,Caixa!$B$12:$B$5134,JX$12,Caixa!$L$12:$L$5134,$C43)+SUMIFS(Banco!$M$12:$M$5000,Banco!$B$12:$B$5000,JX$12,Banco!$K$12:$K$5000,$C43))*-1</f>
        <v>0</v>
      </c>
      <c r="JY43" s="102">
        <f t="shared" si="336"/>
        <v>0</v>
      </c>
      <c r="JZ43" s="101">
        <f>(SUMIFS(Caixa!$N$12:$N$5134,Caixa!$B$12:$B$5134,JZ$12,Caixa!$L$12:$L$5134,$C43)+SUMIFS(Banco!$M$12:$M$5000,Banco!$B$12:$B$5000,JZ$12,Banco!$K$12:$K$5000,$C43))*-1</f>
        <v>0</v>
      </c>
      <c r="KA43" s="101">
        <f>(SUMIFS(Caixa!$N$12:$N$5134,Caixa!$B$12:$B$5134,KA$12,Caixa!$L$12:$L$5134,$C43)+SUMIFS(Banco!$M$12:$M$5000,Banco!$B$12:$B$5000,KA$12,Banco!$K$12:$K$5000,$C43))*-1</f>
        <v>0</v>
      </c>
      <c r="KB43" s="101">
        <f>(SUMIFS(Caixa!$N$12:$N$5134,Caixa!$B$12:$B$5134,KB$12,Caixa!$L$12:$L$5134,$C43)+SUMIFS(Banco!$M$12:$M$5000,Banco!$B$12:$B$5000,KB$12,Banco!$K$12:$K$5000,$C43))*-1</f>
        <v>0</v>
      </c>
      <c r="KC43" s="101">
        <f>(SUMIFS(Caixa!$N$12:$N$5134,Caixa!$B$12:$B$5134,KC$12,Caixa!$L$12:$L$5134,$C43)+SUMIFS(Banco!$M$12:$M$5000,Banco!$B$12:$B$5000,KC$12,Banco!$K$12:$K$5000,$C43))*-1</f>
        <v>0</v>
      </c>
      <c r="KD43" s="101">
        <f>(SUMIFS(Caixa!$N$12:$N$5134,Caixa!$B$12:$B$5134,KD$12,Caixa!$L$12:$L$5134,$C43)+SUMIFS(Banco!$M$12:$M$5000,Banco!$B$12:$B$5000,KD$12,Banco!$K$12:$K$5000,$C43))*-1</f>
        <v>0</v>
      </c>
      <c r="KE43" s="101">
        <f>(SUMIFS(Caixa!$N$12:$N$5134,Caixa!$B$12:$B$5134,KE$12,Caixa!$L$12:$L$5134,$C43)+SUMIFS(Banco!$M$12:$M$5000,Banco!$B$12:$B$5000,KE$12,Banco!$K$12:$K$5000,$C43))*-1</f>
        <v>0</v>
      </c>
      <c r="KF43" s="101">
        <f>(SUMIFS(Caixa!$N$12:$N$5134,Caixa!$B$12:$B$5134,KF$12,Caixa!$L$12:$L$5134,$C43)+SUMIFS(Banco!$M$12:$M$5000,Banco!$B$12:$B$5000,KF$12,Banco!$K$12:$K$5000,$C43))*-1</f>
        <v>0</v>
      </c>
      <c r="KG43" s="101">
        <f>(SUMIFS(Caixa!$N$12:$N$5134,Caixa!$B$12:$B$5134,KG$12,Caixa!$L$12:$L$5134,$C43)+SUMIFS(Banco!$M$12:$M$5000,Banco!$B$12:$B$5000,KG$12,Banco!$K$12:$K$5000,$C43))*-1</f>
        <v>0</v>
      </c>
      <c r="KH43" s="101">
        <f>(SUMIFS(Caixa!$N$12:$N$5134,Caixa!$B$12:$B$5134,KH$12,Caixa!$L$12:$L$5134,$C43)+SUMIFS(Banco!$M$12:$M$5000,Banco!$B$12:$B$5000,KH$12,Banco!$K$12:$K$5000,$C43))*-1</f>
        <v>0</v>
      </c>
      <c r="KI43" s="101">
        <f>(SUMIFS(Caixa!$N$12:$N$5134,Caixa!$B$12:$B$5134,KI$12,Caixa!$L$12:$L$5134,$C43)+SUMIFS(Banco!$M$12:$M$5000,Banco!$B$12:$B$5000,KI$12,Banco!$K$12:$K$5000,$C43))*-1</f>
        <v>0</v>
      </c>
      <c r="KJ43" s="101">
        <f>(SUMIFS(Caixa!$N$12:$N$5134,Caixa!$B$12:$B$5134,KJ$12,Caixa!$L$12:$L$5134,$C43)+SUMIFS(Banco!$M$12:$M$5000,Banco!$B$12:$B$5000,KJ$12,Banco!$K$12:$K$5000,$C43))*-1</f>
        <v>0</v>
      </c>
      <c r="KK43" s="101">
        <f>(SUMIFS(Caixa!$N$12:$N$5134,Caixa!$B$12:$B$5134,KK$12,Caixa!$L$12:$L$5134,$C43)+SUMIFS(Banco!$M$12:$M$5000,Banco!$B$12:$B$5000,KK$12,Banco!$K$12:$K$5000,$C43))*-1</f>
        <v>0</v>
      </c>
      <c r="KL43" s="101">
        <f>(SUMIFS(Caixa!$N$12:$N$5134,Caixa!$B$12:$B$5134,KL$12,Caixa!$L$12:$L$5134,$C43)+SUMIFS(Banco!$M$12:$M$5000,Banco!$B$12:$B$5000,KL$12,Banco!$K$12:$K$5000,$C43))*-1</f>
        <v>0</v>
      </c>
      <c r="KM43" s="101">
        <f>(SUMIFS(Caixa!$N$12:$N$5134,Caixa!$B$12:$B$5134,KM$12,Caixa!$L$12:$L$5134,$C43)+SUMIFS(Banco!$M$12:$M$5000,Banco!$B$12:$B$5000,KM$12,Banco!$K$12:$K$5000,$C43))*-1</f>
        <v>0</v>
      </c>
      <c r="KN43" s="101">
        <f>(SUMIFS(Caixa!$N$12:$N$5134,Caixa!$B$12:$B$5134,KN$12,Caixa!$L$12:$L$5134,$C43)+SUMIFS(Banco!$M$12:$M$5000,Banco!$B$12:$B$5000,KN$12,Banco!$K$12:$K$5000,$C43))*-1</f>
        <v>0</v>
      </c>
      <c r="KO43" s="101">
        <f>(SUMIFS(Caixa!$N$12:$N$5134,Caixa!$B$12:$B$5134,KO$12,Caixa!$L$12:$L$5134,$C43)+SUMIFS(Banco!$M$12:$M$5000,Banco!$B$12:$B$5000,KO$12,Banco!$K$12:$K$5000,$C43))*-1</f>
        <v>0</v>
      </c>
      <c r="KP43" s="101">
        <f>(SUMIFS(Caixa!$N$12:$N$5134,Caixa!$B$12:$B$5134,KP$12,Caixa!$L$12:$L$5134,$C43)+SUMIFS(Banco!$M$12:$M$5000,Banco!$B$12:$B$5000,KP$12,Banco!$K$12:$K$5000,$C43))*-1</f>
        <v>0</v>
      </c>
      <c r="KQ43" s="101">
        <f>(SUMIFS(Caixa!$N$12:$N$5134,Caixa!$B$12:$B$5134,KQ$12,Caixa!$L$12:$L$5134,$C43)+SUMIFS(Banco!$M$12:$M$5000,Banco!$B$12:$B$5000,KQ$12,Banco!$K$12:$K$5000,$C43))*-1</f>
        <v>0</v>
      </c>
      <c r="KR43" s="101">
        <f>(SUMIFS(Caixa!$N$12:$N$5134,Caixa!$B$12:$B$5134,KR$12,Caixa!$L$12:$L$5134,$C43)+SUMIFS(Banco!$M$12:$M$5000,Banco!$B$12:$B$5000,KR$12,Banco!$K$12:$K$5000,$C43))*-1</f>
        <v>0</v>
      </c>
      <c r="KS43" s="101">
        <f>(SUMIFS(Caixa!$N$12:$N$5134,Caixa!$B$12:$B$5134,KS$12,Caixa!$L$12:$L$5134,$C43)+SUMIFS(Banco!$M$12:$M$5000,Banco!$B$12:$B$5000,KS$12,Banco!$K$12:$K$5000,$C43))*-1</f>
        <v>0</v>
      </c>
      <c r="KT43" s="101">
        <f>(SUMIFS(Caixa!$N$12:$N$5134,Caixa!$B$12:$B$5134,KT$12,Caixa!$L$12:$L$5134,$C43)+SUMIFS(Banco!$M$12:$M$5000,Banco!$B$12:$B$5000,KT$12,Banco!$K$12:$K$5000,$C43))*-1</f>
        <v>0</v>
      </c>
      <c r="KU43" s="101">
        <f>(SUMIFS(Caixa!$N$12:$N$5134,Caixa!$B$12:$B$5134,KU$12,Caixa!$L$12:$L$5134,$C43)+SUMIFS(Banco!$M$12:$M$5000,Banco!$B$12:$B$5000,KU$12,Banco!$K$12:$K$5000,$C43))*-1</f>
        <v>0</v>
      </c>
      <c r="KV43" s="101">
        <f>(SUMIFS(Caixa!$N$12:$N$5134,Caixa!$B$12:$B$5134,KV$12,Caixa!$L$12:$L$5134,$C43)+SUMIFS(Banco!$M$12:$M$5000,Banco!$B$12:$B$5000,KV$12,Banco!$K$12:$K$5000,$C43))*-1</f>
        <v>0</v>
      </c>
      <c r="KW43" s="101">
        <f>(SUMIFS(Caixa!$N$12:$N$5134,Caixa!$B$12:$B$5134,KW$12,Caixa!$L$12:$L$5134,$C43)+SUMIFS(Banco!$M$12:$M$5000,Banco!$B$12:$B$5000,KW$12,Banco!$K$12:$K$5000,$C43))*-1</f>
        <v>0</v>
      </c>
      <c r="KX43" s="101">
        <f>(SUMIFS(Caixa!$N$12:$N$5134,Caixa!$B$12:$B$5134,KX$12,Caixa!$L$12:$L$5134,$C43)+SUMIFS(Banco!$M$12:$M$5000,Banco!$B$12:$B$5000,KX$12,Banco!$K$12:$K$5000,$C43))*-1</f>
        <v>0</v>
      </c>
      <c r="KY43" s="101">
        <f>(SUMIFS(Caixa!$N$12:$N$5134,Caixa!$B$12:$B$5134,KY$12,Caixa!$L$12:$L$5134,$C43)+SUMIFS(Banco!$M$12:$M$5000,Banco!$B$12:$B$5000,KY$12,Banco!$K$12:$K$5000,$C43))*-1</f>
        <v>0</v>
      </c>
      <c r="KZ43" s="101">
        <f>(SUMIFS(Caixa!$N$12:$N$5134,Caixa!$B$12:$B$5134,KZ$12,Caixa!$L$12:$L$5134,$C43)+SUMIFS(Banco!$M$12:$M$5000,Banco!$B$12:$B$5000,KZ$12,Banco!$K$12:$K$5000,$C43))*-1</f>
        <v>0</v>
      </c>
      <c r="LA43" s="101">
        <f>(SUMIFS(Caixa!$N$12:$N$5134,Caixa!$B$12:$B$5134,LA$12,Caixa!$L$12:$L$5134,$C43)+SUMIFS(Banco!$M$12:$M$5000,Banco!$B$12:$B$5000,LA$12,Banco!$K$12:$K$5000,$C43))*-1</f>
        <v>0</v>
      </c>
      <c r="LB43" s="101">
        <f>(SUMIFS(Caixa!$N$12:$N$5134,Caixa!$B$12:$B$5134,LB$12,Caixa!$L$12:$L$5134,$C43)+SUMIFS(Banco!$M$12:$M$5000,Banco!$B$12:$B$5000,LB$12,Banco!$K$12:$K$5000,$C43))*-1</f>
        <v>0</v>
      </c>
      <c r="LC43" s="101">
        <f>(SUMIFS(Caixa!$N$12:$N$5134,Caixa!$B$12:$B$5134,LC$12,Caixa!$L$12:$L$5134,$C43)+SUMIFS(Banco!$M$12:$M$5000,Banco!$B$12:$B$5000,LC$12,Banco!$K$12:$K$5000,$C43))*-1</f>
        <v>0</v>
      </c>
      <c r="LD43" s="101">
        <f>(SUMIFS(Caixa!$N$12:$N$5134,Caixa!$B$12:$B$5134,LD$12,Caixa!$L$12:$L$5134,$C43)+SUMIFS(Banco!$M$12:$M$5000,Banco!$B$12:$B$5000,LD$12,Banco!$K$12:$K$5000,$C43))*-1</f>
        <v>0</v>
      </c>
      <c r="LE43" s="102">
        <f t="shared" si="343"/>
        <v>0</v>
      </c>
      <c r="LF43" s="101">
        <f>(SUMIFS(Caixa!$N$12:$N$5134,Caixa!$B$12:$B$5134,LF$12,Caixa!$L$12:$L$5134,$C43)+SUMIFS(Banco!$M$12:$M$5000,Banco!$B$12:$B$5000,LF$12,Banco!$K$12:$K$5000,$C43))*-1</f>
        <v>0</v>
      </c>
      <c r="LG43" s="101">
        <f>(SUMIFS(Caixa!$N$12:$N$5134,Caixa!$B$12:$B$5134,LG$12,Caixa!$L$12:$L$5134,$C43)+SUMIFS(Banco!$M$12:$M$5000,Banco!$B$12:$B$5000,LG$12,Banco!$K$12:$K$5000,$C43))*-1</f>
        <v>0</v>
      </c>
      <c r="LH43" s="101">
        <f>(SUMIFS(Caixa!$N$12:$N$5134,Caixa!$B$12:$B$5134,LH$12,Caixa!$L$12:$L$5134,$C43)+SUMIFS(Banco!$M$12:$M$5000,Banco!$B$12:$B$5000,LH$12,Banco!$K$12:$K$5000,$C43))*-1</f>
        <v>0</v>
      </c>
      <c r="LI43" s="101">
        <f>(SUMIFS(Caixa!$N$12:$N$5134,Caixa!$B$12:$B$5134,LI$12,Caixa!$L$12:$L$5134,$C43)+SUMIFS(Banco!$M$12:$M$5000,Banco!$B$12:$B$5000,LI$12,Banco!$K$12:$K$5000,$C43))*-1</f>
        <v>0</v>
      </c>
      <c r="LJ43" s="101">
        <f>(SUMIFS(Caixa!$N$12:$N$5134,Caixa!$B$12:$B$5134,LJ$12,Caixa!$L$12:$L$5134,$C43)+SUMIFS(Banco!$M$12:$M$5000,Banco!$B$12:$B$5000,LJ$12,Banco!$K$12:$K$5000,$C43))*-1</f>
        <v>0</v>
      </c>
      <c r="LK43" s="101">
        <f>(SUMIFS(Caixa!$N$12:$N$5134,Caixa!$B$12:$B$5134,LK$12,Caixa!$L$12:$L$5134,$C43)+SUMIFS(Banco!$M$12:$M$5000,Banco!$B$12:$B$5000,LK$12,Banco!$K$12:$K$5000,$C43))*-1</f>
        <v>0</v>
      </c>
      <c r="LL43" s="101">
        <f>(SUMIFS(Caixa!$N$12:$N$5134,Caixa!$B$12:$B$5134,LL$12,Caixa!$L$12:$L$5134,$C43)+SUMIFS(Banco!$M$12:$M$5000,Banco!$B$12:$B$5000,LL$12,Banco!$K$12:$K$5000,$C43))*-1</f>
        <v>0</v>
      </c>
      <c r="LM43" s="101">
        <f>(SUMIFS(Caixa!$N$12:$N$5134,Caixa!$B$12:$B$5134,LM$12,Caixa!$L$12:$L$5134,$C43)+SUMIFS(Banco!$M$12:$M$5000,Banco!$B$12:$B$5000,LM$12,Banco!$K$12:$K$5000,$C43))*-1</f>
        <v>0</v>
      </c>
      <c r="LN43" s="101">
        <f>(SUMIFS(Caixa!$N$12:$N$5134,Caixa!$B$12:$B$5134,LN$12,Caixa!$L$12:$L$5134,$C43)+SUMIFS(Banco!$M$12:$M$5000,Banco!$B$12:$B$5000,LN$12,Banco!$K$12:$K$5000,$C43))*-1</f>
        <v>0</v>
      </c>
      <c r="LO43" s="101">
        <f>(SUMIFS(Caixa!$N$12:$N$5134,Caixa!$B$12:$B$5134,LO$12,Caixa!$L$12:$L$5134,$C43)+SUMIFS(Banco!$M$12:$M$5000,Banco!$B$12:$B$5000,LO$12,Banco!$K$12:$K$5000,$C43))*-1</f>
        <v>0</v>
      </c>
      <c r="LP43" s="101">
        <f>(SUMIFS(Caixa!$N$12:$N$5134,Caixa!$B$12:$B$5134,LP$12,Caixa!$L$12:$L$5134,$C43)+SUMIFS(Banco!$M$12:$M$5000,Banco!$B$12:$B$5000,LP$12,Banco!$K$12:$K$5000,$C43))*-1</f>
        <v>0</v>
      </c>
      <c r="LQ43" s="101">
        <f>(SUMIFS(Caixa!$N$12:$N$5134,Caixa!$B$12:$B$5134,LQ$12,Caixa!$L$12:$L$5134,$C43)+SUMIFS(Banco!$M$12:$M$5000,Banco!$B$12:$B$5000,LQ$12,Banco!$K$12:$K$5000,$C43))*-1</f>
        <v>0</v>
      </c>
      <c r="LR43" s="101">
        <f>(SUMIFS(Caixa!$N$12:$N$5134,Caixa!$B$12:$B$5134,LR$12,Caixa!$L$12:$L$5134,$C43)+SUMIFS(Banco!$M$12:$M$5000,Banco!$B$12:$B$5000,LR$12,Banco!$K$12:$K$5000,$C43))*-1</f>
        <v>0</v>
      </c>
      <c r="LS43" s="101">
        <f>(SUMIFS(Caixa!$N$12:$N$5134,Caixa!$B$12:$B$5134,LS$12,Caixa!$L$12:$L$5134,$C43)+SUMIFS(Banco!$M$12:$M$5000,Banco!$B$12:$B$5000,LS$12,Banco!$K$12:$K$5000,$C43))*-1</f>
        <v>0</v>
      </c>
      <c r="LT43" s="101">
        <f>(SUMIFS(Caixa!$N$12:$N$5134,Caixa!$B$12:$B$5134,LT$12,Caixa!$L$12:$L$5134,$C43)+SUMIFS(Banco!$M$12:$M$5000,Banco!$B$12:$B$5000,LT$12,Banco!$K$12:$K$5000,$C43))*-1</f>
        <v>0</v>
      </c>
      <c r="LU43" s="101">
        <f>(SUMIFS(Caixa!$N$12:$N$5134,Caixa!$B$12:$B$5134,LU$12,Caixa!$L$12:$L$5134,$C43)+SUMIFS(Banco!$M$12:$M$5000,Banco!$B$12:$B$5000,LU$12,Banco!$K$12:$K$5000,$C43))*-1</f>
        <v>0</v>
      </c>
      <c r="LV43" s="101">
        <f>(SUMIFS(Caixa!$N$12:$N$5134,Caixa!$B$12:$B$5134,LV$12,Caixa!$L$12:$L$5134,$C43)+SUMIFS(Banco!$M$12:$M$5000,Banco!$B$12:$B$5000,LV$12,Banco!$K$12:$K$5000,$C43))*-1</f>
        <v>0</v>
      </c>
      <c r="LW43" s="101">
        <f>(SUMIFS(Caixa!$N$12:$N$5134,Caixa!$B$12:$B$5134,LW$12,Caixa!$L$12:$L$5134,$C43)+SUMIFS(Banco!$M$12:$M$5000,Banco!$B$12:$B$5000,LW$12,Banco!$K$12:$K$5000,$C43))*-1</f>
        <v>0</v>
      </c>
      <c r="LX43" s="101">
        <f>(SUMIFS(Caixa!$N$12:$N$5134,Caixa!$B$12:$B$5134,LX$12,Caixa!$L$12:$L$5134,$C43)+SUMIFS(Banco!$M$12:$M$5000,Banco!$B$12:$B$5000,LX$12,Banco!$K$12:$K$5000,$C43))*-1</f>
        <v>0</v>
      </c>
      <c r="LY43" s="101">
        <f>(SUMIFS(Caixa!$N$12:$N$5134,Caixa!$B$12:$B$5134,LY$12,Caixa!$L$12:$L$5134,$C43)+SUMIFS(Banco!$M$12:$M$5000,Banco!$B$12:$B$5000,LY$12,Banco!$K$12:$K$5000,$C43))*-1</f>
        <v>0</v>
      </c>
      <c r="LZ43" s="101">
        <f>(SUMIFS(Caixa!$N$12:$N$5134,Caixa!$B$12:$B$5134,LZ$12,Caixa!$L$12:$L$5134,$C43)+SUMIFS(Banco!$M$12:$M$5000,Banco!$B$12:$B$5000,LZ$12,Banco!$K$12:$K$5000,$C43))*-1</f>
        <v>0</v>
      </c>
      <c r="MA43" s="101">
        <f>(SUMIFS(Caixa!$N$12:$N$5134,Caixa!$B$12:$B$5134,MA$12,Caixa!$L$12:$L$5134,$C43)+SUMIFS(Banco!$M$12:$M$5000,Banco!$B$12:$B$5000,MA$12,Banco!$K$12:$K$5000,$C43))*-1</f>
        <v>0</v>
      </c>
      <c r="MB43" s="101">
        <f>(SUMIFS(Caixa!$N$12:$N$5134,Caixa!$B$12:$B$5134,MB$12,Caixa!$L$12:$L$5134,$C43)+SUMIFS(Banco!$M$12:$M$5000,Banco!$B$12:$B$5000,MB$12,Banco!$K$12:$K$5000,$C43))*-1</f>
        <v>0</v>
      </c>
      <c r="MC43" s="101">
        <f>(SUMIFS(Caixa!$N$12:$N$5134,Caixa!$B$12:$B$5134,MC$12,Caixa!$L$12:$L$5134,$C43)+SUMIFS(Banco!$M$12:$M$5000,Banco!$B$12:$B$5000,MC$12,Banco!$K$12:$K$5000,$C43))*-1</f>
        <v>0</v>
      </c>
      <c r="MD43" s="101">
        <f>(SUMIFS(Caixa!$N$12:$N$5134,Caixa!$B$12:$B$5134,MD$12,Caixa!$L$12:$L$5134,$C43)+SUMIFS(Banco!$M$12:$M$5000,Banco!$B$12:$B$5000,MD$12,Banco!$K$12:$K$5000,$C43))*-1</f>
        <v>0</v>
      </c>
      <c r="ME43" s="101">
        <f>(SUMIFS(Caixa!$N$12:$N$5134,Caixa!$B$12:$B$5134,ME$12,Caixa!$L$12:$L$5134,$C43)+SUMIFS(Banco!$M$12:$M$5000,Banco!$B$12:$B$5000,ME$12,Banco!$K$12:$K$5000,$C43))*-1</f>
        <v>0</v>
      </c>
      <c r="MF43" s="101">
        <f>(SUMIFS(Caixa!$N$12:$N$5134,Caixa!$B$12:$B$5134,MF$12,Caixa!$L$12:$L$5134,$C43)+SUMIFS(Banco!$M$12:$M$5000,Banco!$B$12:$B$5000,MF$12,Banco!$K$12:$K$5000,$C43))*-1</f>
        <v>0</v>
      </c>
      <c r="MG43" s="101">
        <f>(SUMIFS(Caixa!$N$12:$N$5134,Caixa!$B$12:$B$5134,MG$12,Caixa!$L$12:$L$5134,$C43)+SUMIFS(Banco!$M$12:$M$5000,Banco!$B$12:$B$5000,MG$12,Banco!$K$12:$K$5000,$C43))*-1</f>
        <v>0</v>
      </c>
      <c r="MH43" s="101">
        <f>(SUMIFS(Caixa!$N$12:$N$5134,Caixa!$B$12:$B$5134,MH$12,Caixa!$L$12:$L$5134,$C43)+SUMIFS(Banco!$M$12:$M$5000,Banco!$B$12:$B$5000,MH$12,Banco!$K$12:$K$5000,$C43))*-1</f>
        <v>0</v>
      </c>
      <c r="MI43" s="101">
        <f>(SUMIFS(Caixa!$N$12:$N$5134,Caixa!$B$12:$B$5134,MI$12,Caixa!$L$12:$L$5134,$C43)+SUMIFS(Banco!$M$12:$M$5000,Banco!$B$12:$B$5000,MI$12,Banco!$K$12:$K$5000,$C43))*-1</f>
        <v>0</v>
      </c>
      <c r="MJ43" s="102">
        <f t="shared" si="337"/>
        <v>0</v>
      </c>
      <c r="MK43" s="101">
        <f>(SUMIFS(Caixa!$N$12:$N$5134,Caixa!$B$12:$B$5134,MK$12,Caixa!$L$12:$L$5134,$C43)+SUMIFS(Banco!$M$12:$M$5000,Banco!$B$12:$B$5000,MK$12,Banco!$K$12:$K$5000,$C43))*-1</f>
        <v>0</v>
      </c>
      <c r="ML43" s="101">
        <f>(SUMIFS(Caixa!$N$12:$N$5134,Caixa!$B$12:$B$5134,ML$12,Caixa!$L$12:$L$5134,$C43)+SUMIFS(Banco!$M$12:$M$5000,Banco!$B$12:$B$5000,ML$12,Banco!$K$12:$K$5000,$C43))*-1</f>
        <v>0</v>
      </c>
      <c r="MM43" s="101">
        <f>(SUMIFS(Caixa!$N$12:$N$5134,Caixa!$B$12:$B$5134,MM$12,Caixa!$L$12:$L$5134,$C43)+SUMIFS(Banco!$M$12:$M$5000,Banco!$B$12:$B$5000,MM$12,Banco!$K$12:$K$5000,$C43))*-1</f>
        <v>0</v>
      </c>
      <c r="MN43" s="101">
        <f>(SUMIFS(Caixa!$N$12:$N$5134,Caixa!$B$12:$B$5134,MN$12,Caixa!$L$12:$L$5134,$C43)+SUMIFS(Banco!$M$12:$M$5000,Banco!$B$12:$B$5000,MN$12,Banco!$K$12:$K$5000,$C43))*-1</f>
        <v>0</v>
      </c>
      <c r="MO43" s="101">
        <f>(SUMIFS(Caixa!$N$12:$N$5134,Caixa!$B$12:$B$5134,MO$12,Caixa!$L$12:$L$5134,$C43)+SUMIFS(Banco!$M$12:$M$5000,Banco!$B$12:$B$5000,MO$12,Banco!$K$12:$K$5000,$C43))*-1</f>
        <v>0</v>
      </c>
      <c r="MP43" s="101">
        <f>(SUMIFS(Caixa!$N$12:$N$5134,Caixa!$B$12:$B$5134,MP$12,Caixa!$L$12:$L$5134,$C43)+SUMIFS(Banco!$M$12:$M$5000,Banco!$B$12:$B$5000,MP$12,Banco!$K$12:$K$5000,$C43))*-1</f>
        <v>0</v>
      </c>
      <c r="MQ43" s="101">
        <f>(SUMIFS(Caixa!$N$12:$N$5134,Caixa!$B$12:$B$5134,MQ$12,Caixa!$L$12:$L$5134,$C43)+SUMIFS(Banco!$M$12:$M$5000,Banco!$B$12:$B$5000,MQ$12,Banco!$K$12:$K$5000,$C43))*-1</f>
        <v>0</v>
      </c>
      <c r="MR43" s="101">
        <f>(SUMIFS(Caixa!$N$12:$N$5134,Caixa!$B$12:$B$5134,MR$12,Caixa!$L$12:$L$5134,$C43)+SUMIFS(Banco!$M$12:$M$5000,Banco!$B$12:$B$5000,MR$12,Banco!$K$12:$K$5000,$C43))*-1</f>
        <v>0</v>
      </c>
      <c r="MS43" s="101">
        <f>(SUMIFS(Caixa!$N$12:$N$5134,Caixa!$B$12:$B$5134,MS$12,Caixa!$L$12:$L$5134,$C43)+SUMIFS(Banco!$M$12:$M$5000,Banco!$B$12:$B$5000,MS$12,Banco!$K$12:$K$5000,$C43))*-1</f>
        <v>0</v>
      </c>
      <c r="MT43" s="101">
        <f>(SUMIFS(Caixa!$N$12:$N$5134,Caixa!$B$12:$B$5134,MT$12,Caixa!$L$12:$L$5134,$C43)+SUMIFS(Banco!$M$12:$M$5000,Banco!$B$12:$B$5000,MT$12,Banco!$K$12:$K$5000,$C43))*-1</f>
        <v>0</v>
      </c>
      <c r="MU43" s="101">
        <f>(SUMIFS(Caixa!$N$12:$N$5134,Caixa!$B$12:$B$5134,MU$12,Caixa!$L$12:$L$5134,$C43)+SUMIFS(Banco!$M$12:$M$5000,Banco!$B$12:$B$5000,MU$12,Banco!$K$12:$K$5000,$C43))*-1</f>
        <v>0</v>
      </c>
      <c r="MV43" s="101">
        <f>(SUMIFS(Caixa!$N$12:$N$5134,Caixa!$B$12:$B$5134,MV$12,Caixa!$L$12:$L$5134,$C43)+SUMIFS(Banco!$M$12:$M$5000,Banco!$B$12:$B$5000,MV$12,Banco!$K$12:$K$5000,$C43))*-1</f>
        <v>0</v>
      </c>
      <c r="MW43" s="101">
        <f>(SUMIFS(Caixa!$N$12:$N$5134,Caixa!$B$12:$B$5134,MW$12,Caixa!$L$12:$L$5134,$C43)+SUMIFS(Banco!$M$12:$M$5000,Banco!$B$12:$B$5000,MW$12,Banco!$K$12:$K$5000,$C43))*-1</f>
        <v>0</v>
      </c>
      <c r="MX43" s="101">
        <f>(SUMIFS(Caixa!$N$12:$N$5134,Caixa!$B$12:$B$5134,MX$12,Caixa!$L$12:$L$5134,$C43)+SUMIFS(Banco!$M$12:$M$5000,Banco!$B$12:$B$5000,MX$12,Banco!$K$12:$K$5000,$C43))*-1</f>
        <v>0</v>
      </c>
      <c r="MY43" s="101">
        <f>(SUMIFS(Caixa!$N$12:$N$5134,Caixa!$B$12:$B$5134,MY$12,Caixa!$L$12:$L$5134,$C43)+SUMIFS(Banco!$M$12:$M$5000,Banco!$B$12:$B$5000,MY$12,Banco!$K$12:$K$5000,$C43))*-1</f>
        <v>0</v>
      </c>
      <c r="MZ43" s="101">
        <f>(SUMIFS(Caixa!$N$12:$N$5134,Caixa!$B$12:$B$5134,MZ$12,Caixa!$L$12:$L$5134,$C43)+SUMIFS(Banco!$M$12:$M$5000,Banco!$B$12:$B$5000,MZ$12,Banco!$K$12:$K$5000,$C43))*-1</f>
        <v>0</v>
      </c>
      <c r="NA43" s="101">
        <f>(SUMIFS(Caixa!$N$12:$N$5134,Caixa!$B$12:$B$5134,NA$12,Caixa!$L$12:$L$5134,$C43)+SUMIFS(Banco!$M$12:$M$5000,Banco!$B$12:$B$5000,NA$12,Banco!$K$12:$K$5000,$C43))*-1</f>
        <v>0</v>
      </c>
      <c r="NB43" s="101">
        <f>(SUMIFS(Caixa!$N$12:$N$5134,Caixa!$B$12:$B$5134,NB$12,Caixa!$L$12:$L$5134,$C43)+SUMIFS(Banco!$M$12:$M$5000,Banco!$B$12:$B$5000,NB$12,Banco!$K$12:$K$5000,$C43))*-1</f>
        <v>0</v>
      </c>
      <c r="NC43" s="101">
        <f>(SUMIFS(Caixa!$N$12:$N$5134,Caixa!$B$12:$B$5134,NC$12,Caixa!$L$12:$L$5134,$C43)+SUMIFS(Banco!$M$12:$M$5000,Banco!$B$12:$B$5000,NC$12,Banco!$K$12:$K$5000,$C43))*-1</f>
        <v>0</v>
      </c>
      <c r="ND43" s="101">
        <f>(SUMIFS(Caixa!$N$12:$N$5134,Caixa!$B$12:$B$5134,ND$12,Caixa!$L$12:$L$5134,$C43)+SUMIFS(Banco!$M$12:$M$5000,Banco!$B$12:$B$5000,ND$12,Banco!$K$12:$K$5000,$C43))*-1</f>
        <v>0</v>
      </c>
      <c r="NE43" s="101">
        <f>(SUMIFS(Caixa!$N$12:$N$5134,Caixa!$B$12:$B$5134,NE$12,Caixa!$L$12:$L$5134,$C43)+SUMIFS(Banco!$M$12:$M$5000,Banco!$B$12:$B$5000,NE$12,Banco!$K$12:$K$5000,$C43))*-1</f>
        <v>0</v>
      </c>
      <c r="NF43" s="101">
        <f>(SUMIFS(Caixa!$N$12:$N$5134,Caixa!$B$12:$B$5134,NF$12,Caixa!$L$12:$L$5134,$C43)+SUMIFS(Banco!$M$12:$M$5000,Banco!$B$12:$B$5000,NF$12,Banco!$K$12:$K$5000,$C43))*-1</f>
        <v>0</v>
      </c>
      <c r="NG43" s="101">
        <f>(SUMIFS(Caixa!$N$12:$N$5134,Caixa!$B$12:$B$5134,NG$12,Caixa!$L$12:$L$5134,$C43)+SUMIFS(Banco!$M$12:$M$5000,Banco!$B$12:$B$5000,NG$12,Banco!$K$12:$K$5000,$C43))*-1</f>
        <v>0</v>
      </c>
      <c r="NH43" s="101">
        <f>(SUMIFS(Caixa!$N$12:$N$5134,Caixa!$B$12:$B$5134,NH$12,Caixa!$L$12:$L$5134,$C43)+SUMIFS(Banco!$M$12:$M$5000,Banco!$B$12:$B$5000,NH$12,Banco!$K$12:$K$5000,$C43))*-1</f>
        <v>0</v>
      </c>
      <c r="NI43" s="101">
        <f>(SUMIFS(Caixa!$N$12:$N$5134,Caixa!$B$12:$B$5134,NI$12,Caixa!$L$12:$L$5134,$C43)+SUMIFS(Banco!$M$12:$M$5000,Banco!$B$12:$B$5000,NI$12,Banco!$K$12:$K$5000,$C43))*-1</f>
        <v>0</v>
      </c>
      <c r="NJ43" s="101">
        <f>(SUMIFS(Caixa!$N$12:$N$5134,Caixa!$B$12:$B$5134,NJ$12,Caixa!$L$12:$L$5134,$C43)+SUMIFS(Banco!$M$12:$M$5000,Banco!$B$12:$B$5000,NJ$12,Banco!$K$12:$K$5000,$C43))*-1</f>
        <v>0</v>
      </c>
      <c r="NK43" s="101">
        <f>(SUMIFS(Caixa!$N$12:$N$5134,Caixa!$B$12:$B$5134,NK$12,Caixa!$L$12:$L$5134,$C43)+SUMIFS(Banco!$M$12:$M$5000,Banco!$B$12:$B$5000,NK$12,Banco!$K$12:$K$5000,$C43))*-1</f>
        <v>0</v>
      </c>
      <c r="NL43" s="101">
        <f>(SUMIFS(Caixa!$N$12:$N$5134,Caixa!$B$12:$B$5134,NL$12,Caixa!$L$12:$L$5134,$C43)+SUMIFS(Banco!$M$12:$M$5000,Banco!$B$12:$B$5000,NL$12,Banco!$K$12:$K$5000,$C43))*-1</f>
        <v>0</v>
      </c>
      <c r="NM43" s="101">
        <f>(SUMIFS(Caixa!$N$12:$N$5134,Caixa!$B$12:$B$5134,NM$12,Caixa!$L$12:$L$5134,$C43)+SUMIFS(Banco!$M$12:$M$5000,Banco!$B$12:$B$5000,NM$12,Banco!$K$12:$K$5000,$C43))*-1</f>
        <v>0</v>
      </c>
      <c r="NN43" s="101">
        <f>(SUMIFS(Caixa!$N$12:$N$5134,Caixa!$B$12:$B$5134,NN$12,Caixa!$L$12:$L$5134,$C43)+SUMIFS(Banco!$M$12:$M$5000,Banco!$B$12:$B$5000,NN$12,Banco!$K$12:$K$5000,$C43))*-1</f>
        <v>0</v>
      </c>
      <c r="NO43" s="101">
        <f>(SUMIFS(Caixa!$N$12:$N$5134,Caixa!$B$12:$B$5134,NO$12,Caixa!$L$12:$L$5134,$C43)+SUMIFS(Banco!$M$12:$M$5000,Banco!$B$12:$B$5000,NO$12,Banco!$K$12:$K$5000,$C43))*-1</f>
        <v>0</v>
      </c>
      <c r="NP43" s="102">
        <f t="shared" si="344"/>
        <v>0</v>
      </c>
    </row>
    <row r="44" spans="2:380" hidden="1" outlineLevel="1" x14ac:dyDescent="0.2">
      <c r="B44" s="100" t="str">
        <f>VLOOKUP(C44,Tabela2[[#All],[Cd e desc cta Financeira]:[Tipo]],4,FALSE)</f>
        <v>Gastos Fixos</v>
      </c>
      <c r="C44" s="100" t="s">
        <v>212</v>
      </c>
      <c r="D44" s="101">
        <f>(SUMIFS(Caixa!$N$12:$N$5134,Caixa!$B$12:$B$5134,D$12,Caixa!$L$12:$L$5134,$C44)+SUMIFS(Banco!$M$12:$M$5000,Banco!$B$12:$B$5000,D$12,Banco!$K$12:$K$5000,$C44))*-1</f>
        <v>0</v>
      </c>
      <c r="E44" s="101">
        <f>(SUMIFS(Caixa!$N$12:$N$5134,Caixa!$B$12:$B$5134,E$12,Caixa!$L$12:$L$5134,$C44)+SUMIFS(Banco!$M$12:$M$5000,Banco!$B$12:$B$5000,E$12,Banco!$K$12:$K$5000,$C44))*-1</f>
        <v>0</v>
      </c>
      <c r="F44" s="101">
        <f>(SUMIFS(Caixa!$N$12:$N$5134,Caixa!$B$12:$B$5134,F$12,Caixa!$L$12:$L$5134,$C44)+SUMIFS(Banco!$M$12:$M$5000,Banco!$B$12:$B$5000,F$12,Banco!$K$12:$K$5000,$C44))*-1</f>
        <v>0</v>
      </c>
      <c r="G44" s="101">
        <f>(SUMIFS(Caixa!$N$12:$N$5134,Caixa!$B$12:$B$5134,G$12,Caixa!$L$12:$L$5134,$C44)+SUMIFS(Banco!$M$12:$M$5000,Banco!$B$12:$B$5000,G$12,Banco!$K$12:$K$5000,$C44))*-1</f>
        <v>0</v>
      </c>
      <c r="H44" s="101">
        <f>(SUMIFS(Caixa!$N$12:$N$5134,Caixa!$B$12:$B$5134,H$12,Caixa!$L$12:$L$5134,$C44)+SUMIFS(Banco!$M$12:$M$5000,Banco!$B$12:$B$5000,H$12,Banco!$K$12:$K$5000,$C44))*-1</f>
        <v>0</v>
      </c>
      <c r="I44" s="101">
        <f>(SUMIFS(Caixa!$N$12:$N$5134,Caixa!$B$12:$B$5134,I$12,Caixa!$L$12:$L$5134,$C44)+SUMIFS(Banco!$M$12:$M$5000,Banco!$B$12:$B$5000,I$12,Banco!$K$12:$K$5000,$C44))*-1</f>
        <v>0</v>
      </c>
      <c r="J44" s="101">
        <f>(SUMIFS(Caixa!$N$12:$N$5134,Caixa!$B$12:$B$5134,J$12,Caixa!$L$12:$L$5134,$C44)+SUMIFS(Banco!$M$12:$M$5000,Banco!$B$12:$B$5000,J$12,Banco!$K$12:$K$5000,$C44))*-1</f>
        <v>0</v>
      </c>
      <c r="K44" s="101">
        <f>(SUMIFS(Caixa!$N$12:$N$5134,Caixa!$B$12:$B$5134,K$12,Caixa!$L$12:$L$5134,$C44)+SUMIFS(Banco!$M$12:$M$5000,Banco!$B$12:$B$5000,K$12,Banco!$K$12:$K$5000,$C44))*-1</f>
        <v>0</v>
      </c>
      <c r="L44" s="101">
        <f>(SUMIFS(Caixa!$N$12:$N$5134,Caixa!$B$12:$B$5134,L$12,Caixa!$L$12:$L$5134,$C44)+SUMIFS(Banco!$M$12:$M$5000,Banco!$B$12:$B$5000,L$12,Banco!$K$12:$K$5000,$C44))*-1</f>
        <v>0</v>
      </c>
      <c r="M44" s="101">
        <f>(SUMIFS(Caixa!$N$12:$N$5134,Caixa!$B$12:$B$5134,M$12,Caixa!$L$12:$L$5134,$C44)+SUMIFS(Banco!$M$12:$M$5000,Banco!$B$12:$B$5000,M$12,Banco!$K$12:$K$5000,$C44))*-1</f>
        <v>0</v>
      </c>
      <c r="N44" s="101">
        <f>(SUMIFS(Caixa!$N$12:$N$5134,Caixa!$B$12:$B$5134,N$12,Caixa!$L$12:$L$5134,$C44)+SUMIFS(Banco!$M$12:$M$5000,Banco!$B$12:$B$5000,N$12,Banco!$K$12:$K$5000,$C44))*-1</f>
        <v>0</v>
      </c>
      <c r="O44" s="101">
        <f>(SUMIFS(Caixa!$N$12:$N$5134,Caixa!$B$12:$B$5134,O$12,Caixa!$L$12:$L$5134,$C44)+SUMIFS(Banco!$M$12:$M$5000,Banco!$B$12:$B$5000,O$12,Banco!$K$12:$K$5000,$C44))*-1</f>
        <v>0</v>
      </c>
      <c r="P44" s="101">
        <f>(SUMIFS(Caixa!$N$12:$N$5134,Caixa!$B$12:$B$5134,P$12,Caixa!$L$12:$L$5134,$C44)+SUMIFS(Banco!$M$12:$M$5000,Banco!$B$12:$B$5000,P$12,Banco!$K$12:$K$5000,$C44))*-1</f>
        <v>0</v>
      </c>
      <c r="Q44" s="101">
        <f>(SUMIFS(Caixa!$N$12:$N$5134,Caixa!$B$12:$B$5134,Q$12,Caixa!$L$12:$L$5134,$C44)+SUMIFS(Banco!$M$12:$M$5000,Banco!$B$12:$B$5000,Q$12,Banco!$K$12:$K$5000,$C44))*-1</f>
        <v>0</v>
      </c>
      <c r="R44" s="101">
        <f>(SUMIFS(Caixa!$N$12:$N$5134,Caixa!$B$12:$B$5134,R$12,Caixa!$L$12:$L$5134,$C44)+SUMIFS(Banco!$M$12:$M$5000,Banco!$B$12:$B$5000,R$12,Banco!$K$12:$K$5000,$C44))*-1</f>
        <v>0</v>
      </c>
      <c r="S44" s="101">
        <f>(SUMIFS(Caixa!$N$12:$N$5134,Caixa!$B$12:$B$5134,S$12,Caixa!$L$12:$L$5134,$C44)+SUMIFS(Banco!$M$12:$M$5000,Banco!$B$12:$B$5000,S$12,Banco!$K$12:$K$5000,$C44))*-1</f>
        <v>0</v>
      </c>
      <c r="T44" s="101">
        <f>(SUMIFS(Caixa!$N$12:$N$5134,Caixa!$B$12:$B$5134,T$12,Caixa!$L$12:$L$5134,$C44)+SUMIFS(Banco!$M$12:$M$5000,Banco!$B$12:$B$5000,T$12,Banco!$K$12:$K$5000,$C44))*-1</f>
        <v>0</v>
      </c>
      <c r="U44" s="101">
        <f>(SUMIFS(Caixa!$N$12:$N$5134,Caixa!$B$12:$B$5134,U$12,Caixa!$L$12:$L$5134,$C44)+SUMIFS(Banco!$M$12:$M$5000,Banco!$B$12:$B$5000,U$12,Banco!$K$12:$K$5000,$C44))*-1</f>
        <v>0</v>
      </c>
      <c r="V44" s="101">
        <f>(SUMIFS(Caixa!$N$12:$N$5134,Caixa!$B$12:$B$5134,V$12,Caixa!$L$12:$L$5134,$C44)+SUMIFS(Banco!$M$12:$M$5000,Banco!$B$12:$B$5000,V$12,Banco!$K$12:$K$5000,$C44))*-1</f>
        <v>0</v>
      </c>
      <c r="W44" s="101">
        <f>(SUMIFS(Caixa!$N$12:$N$5134,Caixa!$B$12:$B$5134,W$12,Caixa!$L$12:$L$5134,$C44)+SUMIFS(Banco!$M$12:$M$5000,Banco!$B$12:$B$5000,W$12,Banco!$K$12:$K$5000,$C44))*-1</f>
        <v>0</v>
      </c>
      <c r="X44" s="101">
        <f>(SUMIFS(Caixa!$N$12:$N$5134,Caixa!$B$12:$B$5134,X$12,Caixa!$L$12:$L$5134,$C44)+SUMIFS(Banco!$M$12:$M$5000,Banco!$B$12:$B$5000,X$12,Banco!$K$12:$K$5000,$C44))*-1</f>
        <v>0</v>
      </c>
      <c r="Y44" s="101">
        <f>(SUMIFS(Caixa!$N$12:$N$5134,Caixa!$B$12:$B$5134,Y$12,Caixa!$L$12:$L$5134,$C44)+SUMIFS(Banco!$M$12:$M$5000,Banco!$B$12:$B$5000,Y$12,Banco!$K$12:$K$5000,$C44))*-1</f>
        <v>0</v>
      </c>
      <c r="Z44" s="101">
        <f>(SUMIFS(Caixa!$N$12:$N$5134,Caixa!$B$12:$B$5134,Z$12,Caixa!$L$12:$L$5134,$C44)+SUMIFS(Banco!$M$12:$M$5000,Banco!$B$12:$B$5000,Z$12,Banco!$K$12:$K$5000,$C44))*-1</f>
        <v>0</v>
      </c>
      <c r="AA44" s="101">
        <f>(SUMIFS(Caixa!$N$12:$N$5134,Caixa!$B$12:$B$5134,AA$12,Caixa!$L$12:$L$5134,$C44)+SUMIFS(Banco!$M$12:$M$5000,Banco!$B$12:$B$5000,AA$12,Banco!$K$12:$K$5000,$C44))*-1</f>
        <v>0</v>
      </c>
      <c r="AB44" s="101">
        <f>(SUMIFS(Caixa!$N$12:$N$5134,Caixa!$B$12:$B$5134,AB$12,Caixa!$L$12:$L$5134,$C44)+SUMIFS(Banco!$M$12:$M$5000,Banco!$B$12:$B$5000,AB$12,Banco!$K$12:$K$5000,$C44))*-1</f>
        <v>0</v>
      </c>
      <c r="AC44" s="101">
        <f>(SUMIFS(Caixa!$N$12:$N$5134,Caixa!$B$12:$B$5134,AC$12,Caixa!$L$12:$L$5134,$C44)+SUMIFS(Banco!$M$12:$M$5000,Banco!$B$12:$B$5000,AC$12,Banco!$K$12:$K$5000,$C44))*-1</f>
        <v>0</v>
      </c>
      <c r="AD44" s="101">
        <f>(SUMIFS(Caixa!$N$12:$N$5134,Caixa!$B$12:$B$5134,AD$12,Caixa!$L$12:$L$5134,$C44)+SUMIFS(Banco!$M$12:$M$5000,Banco!$B$12:$B$5000,AD$12,Banco!$K$12:$K$5000,$C44))*-1</f>
        <v>0</v>
      </c>
      <c r="AE44" s="101">
        <f>(SUMIFS(Caixa!$N$12:$N$5134,Caixa!$B$12:$B$5134,AE$12,Caixa!$L$12:$L$5134,$C44)+SUMIFS(Banco!$M$12:$M$5000,Banco!$B$12:$B$5000,AE$12,Banco!$K$12:$K$5000,$C44))*-1</f>
        <v>0</v>
      </c>
      <c r="AF44" s="101">
        <f>(SUMIFS(Caixa!$N$12:$N$5134,Caixa!$B$12:$B$5134,AF$12,Caixa!$L$12:$L$5134,$C44)+SUMIFS(Banco!$M$12:$M$5000,Banco!$B$12:$B$5000,AF$12,Banco!$K$12:$K$5000,$C44))*-1</f>
        <v>0</v>
      </c>
      <c r="AG44" s="101">
        <f>(SUMIFS(Caixa!$N$12:$N$5134,Caixa!$B$12:$B$5134,AG$12,Caixa!$L$12:$L$5134,$C44)+SUMIFS(Banco!$M$12:$M$5000,Banco!$B$12:$B$5000,AG$12,Banco!$K$12:$K$5000,$C44))*-1</f>
        <v>0</v>
      </c>
      <c r="AH44" s="101">
        <f>(SUMIFS(Caixa!$N$12:$N$5134,Caixa!$B$12:$B$5134,AH$12,Caixa!$L$12:$L$5134,$C44)+SUMIFS(Banco!$M$12:$M$5000,Banco!$B$12:$B$5000,AH$12,Banco!$K$12:$K$5000,$C44))*-1</f>
        <v>0</v>
      </c>
      <c r="AI44" s="102">
        <f t="shared" si="338"/>
        <v>0</v>
      </c>
      <c r="AJ44" s="101">
        <f>(SUMIFS(Caixa!$N$12:$N$5134,Caixa!$B$12:$B$5134,AJ$12,Caixa!$L$12:$L$5134,$C44)+SUMIFS(Banco!$M$12:$M$5000,Banco!$B$12:$B$5000,AJ$12,Banco!$K$12:$K$5000,$C44))*-1</f>
        <v>0</v>
      </c>
      <c r="AK44" s="101">
        <f>(SUMIFS(Caixa!$N$12:$N$5134,Caixa!$B$12:$B$5134,AK$12,Caixa!$L$12:$L$5134,$C44)+SUMIFS(Banco!$M$12:$M$5000,Banco!$B$12:$B$5000,AK$12,Banco!$K$12:$K$5000,$C44))*-1</f>
        <v>0</v>
      </c>
      <c r="AL44" s="101">
        <f>(SUMIFS(Caixa!$N$12:$N$5134,Caixa!$B$12:$B$5134,AL$12,Caixa!$L$12:$L$5134,$C44)+SUMIFS(Banco!$M$12:$M$5000,Banco!$B$12:$B$5000,AL$12,Banco!$K$12:$K$5000,$C44))*-1</f>
        <v>0</v>
      </c>
      <c r="AM44" s="101">
        <f>(SUMIFS(Caixa!$N$12:$N$5134,Caixa!$B$12:$B$5134,AM$12,Caixa!$L$12:$L$5134,$C44)+SUMIFS(Banco!$M$12:$M$5000,Banco!$B$12:$B$5000,AM$12,Banco!$K$12:$K$5000,$C44))*-1</f>
        <v>0</v>
      </c>
      <c r="AN44" s="101">
        <f>(SUMIFS(Caixa!$N$12:$N$5134,Caixa!$B$12:$B$5134,AN$12,Caixa!$L$12:$L$5134,$C44)+SUMIFS(Banco!$M$12:$M$5000,Banco!$B$12:$B$5000,AN$12,Banco!$K$12:$K$5000,$C44))*-1</f>
        <v>0</v>
      </c>
      <c r="AO44" s="101">
        <f>(SUMIFS(Caixa!$N$12:$N$5134,Caixa!$B$12:$B$5134,AO$12,Caixa!$L$12:$L$5134,$C44)+SUMIFS(Banco!$M$12:$M$5000,Banco!$B$12:$B$5000,AO$12,Banco!$K$12:$K$5000,$C44))*-1</f>
        <v>0</v>
      </c>
      <c r="AP44" s="101">
        <f>(SUMIFS(Caixa!$N$12:$N$5134,Caixa!$B$12:$B$5134,AP$12,Caixa!$L$12:$L$5134,$C44)+SUMIFS(Banco!$M$12:$M$5000,Banco!$B$12:$B$5000,AP$12,Banco!$K$12:$K$5000,$C44))*-1</f>
        <v>0</v>
      </c>
      <c r="AQ44" s="101">
        <f>(SUMIFS(Caixa!$N$12:$N$5134,Caixa!$B$12:$B$5134,AQ$12,Caixa!$L$12:$L$5134,$C44)+SUMIFS(Banco!$M$12:$M$5000,Banco!$B$12:$B$5000,AQ$12,Banco!$K$12:$K$5000,$C44))*-1</f>
        <v>0</v>
      </c>
      <c r="AR44" s="101">
        <f>(SUMIFS(Caixa!$N$12:$N$5134,Caixa!$B$12:$B$5134,AR$12,Caixa!$L$12:$L$5134,$C44)+SUMIFS(Banco!$M$12:$M$5000,Banco!$B$12:$B$5000,AR$12,Banco!$K$12:$K$5000,$C44))*-1</f>
        <v>0</v>
      </c>
      <c r="AS44" s="101">
        <f>(SUMIFS(Caixa!$N$12:$N$5134,Caixa!$B$12:$B$5134,AS$12,Caixa!$L$12:$L$5134,$C44)+SUMIFS(Banco!$M$12:$M$5000,Banco!$B$12:$B$5000,AS$12,Banco!$K$12:$K$5000,$C44))*-1</f>
        <v>0</v>
      </c>
      <c r="AT44" s="101">
        <f>(SUMIFS(Caixa!$N$12:$N$5134,Caixa!$B$12:$B$5134,AT$12,Caixa!$L$12:$L$5134,$C44)+SUMIFS(Banco!$M$12:$M$5000,Banco!$B$12:$B$5000,AT$12,Banco!$K$12:$K$5000,$C44))*-1</f>
        <v>0</v>
      </c>
      <c r="AU44" s="101">
        <f>(SUMIFS(Caixa!$N$12:$N$5134,Caixa!$B$12:$B$5134,AU$12,Caixa!$L$12:$L$5134,$C44)+SUMIFS(Banco!$M$12:$M$5000,Banco!$B$12:$B$5000,AU$12,Banco!$K$12:$K$5000,$C44))*-1</f>
        <v>0</v>
      </c>
      <c r="AV44" s="101">
        <f>(SUMIFS(Caixa!$N$12:$N$5134,Caixa!$B$12:$B$5134,AV$12,Caixa!$L$12:$L$5134,$C44)+SUMIFS(Banco!$M$12:$M$5000,Banco!$B$12:$B$5000,AV$12,Banco!$K$12:$K$5000,$C44))*-1</f>
        <v>0</v>
      </c>
      <c r="AW44" s="101">
        <f>(SUMIFS(Caixa!$N$12:$N$5134,Caixa!$B$12:$B$5134,AW$12,Caixa!$L$12:$L$5134,$C44)+SUMIFS(Banco!$M$12:$M$5000,Banco!$B$12:$B$5000,AW$12,Banco!$K$12:$K$5000,$C44))*-1</f>
        <v>0</v>
      </c>
      <c r="AX44" s="101">
        <f>(SUMIFS(Caixa!$N$12:$N$5134,Caixa!$B$12:$B$5134,AX$12,Caixa!$L$12:$L$5134,$C44)+SUMIFS(Banco!$M$12:$M$5000,Banco!$B$12:$B$5000,AX$12,Banco!$K$12:$K$5000,$C44))*-1</f>
        <v>0</v>
      </c>
      <c r="AY44" s="101">
        <f>(SUMIFS(Caixa!$N$12:$N$5134,Caixa!$B$12:$B$5134,AY$12,Caixa!$L$12:$L$5134,$C44)+SUMIFS(Banco!$M$12:$M$5000,Banco!$B$12:$B$5000,AY$12,Banco!$K$12:$K$5000,$C44))*-1</f>
        <v>0</v>
      </c>
      <c r="AZ44" s="101">
        <f>(SUMIFS(Caixa!$N$12:$N$5134,Caixa!$B$12:$B$5134,AZ$12,Caixa!$L$12:$L$5134,$C44)+SUMIFS(Banco!$M$12:$M$5000,Banco!$B$12:$B$5000,AZ$12,Banco!$K$12:$K$5000,$C44))*-1</f>
        <v>0</v>
      </c>
      <c r="BA44" s="101">
        <f>(SUMIFS(Caixa!$N$12:$N$5134,Caixa!$B$12:$B$5134,BA$12,Caixa!$L$12:$L$5134,$C44)+SUMIFS(Banco!$M$12:$M$5000,Banco!$B$12:$B$5000,BA$12,Banco!$K$12:$K$5000,$C44))*-1</f>
        <v>0</v>
      </c>
      <c r="BB44" s="101">
        <f>(SUMIFS(Caixa!$N$12:$N$5134,Caixa!$B$12:$B$5134,BB$12,Caixa!$L$12:$L$5134,$C44)+SUMIFS(Banco!$M$12:$M$5000,Banco!$B$12:$B$5000,BB$12,Banco!$K$12:$K$5000,$C44))*-1</f>
        <v>0</v>
      </c>
      <c r="BC44" s="101">
        <f>(SUMIFS(Caixa!$N$12:$N$5134,Caixa!$B$12:$B$5134,BC$12,Caixa!$L$12:$L$5134,$C44)+SUMIFS(Banco!$M$12:$M$5000,Banco!$B$12:$B$5000,BC$12,Banco!$K$12:$K$5000,$C44))*-1</f>
        <v>0</v>
      </c>
      <c r="BD44" s="101">
        <f>(SUMIFS(Caixa!$N$12:$N$5134,Caixa!$B$12:$B$5134,BD$12,Caixa!$L$12:$L$5134,$C44)+SUMIFS(Banco!$M$12:$M$5000,Banco!$B$12:$B$5000,BD$12,Banco!$K$12:$K$5000,$C44))*-1</f>
        <v>0</v>
      </c>
      <c r="BE44" s="101">
        <f>(SUMIFS(Caixa!$N$12:$N$5134,Caixa!$B$12:$B$5134,BE$12,Caixa!$L$12:$L$5134,$C44)+SUMIFS(Banco!$M$12:$M$5000,Banco!$B$12:$B$5000,BE$12,Banco!$K$12:$K$5000,$C44))*-1</f>
        <v>0</v>
      </c>
      <c r="BF44" s="101">
        <f>(SUMIFS(Caixa!$N$12:$N$5134,Caixa!$B$12:$B$5134,BF$12,Caixa!$L$12:$L$5134,$C44)+SUMIFS(Banco!$M$12:$M$5000,Banco!$B$12:$B$5000,BF$12,Banco!$K$12:$K$5000,$C44))*-1</f>
        <v>0</v>
      </c>
      <c r="BG44" s="101">
        <f>(SUMIFS(Caixa!$N$12:$N$5134,Caixa!$B$12:$B$5134,BG$12,Caixa!$L$12:$L$5134,$C44)+SUMIFS(Banco!$M$12:$M$5000,Banco!$B$12:$B$5000,BG$12,Banco!$K$12:$K$5000,$C44))*-1</f>
        <v>0</v>
      </c>
      <c r="BH44" s="101">
        <f>(SUMIFS(Caixa!$N$12:$N$5134,Caixa!$B$12:$B$5134,BH$12,Caixa!$L$12:$L$5134,$C44)+SUMIFS(Banco!$M$12:$M$5000,Banco!$B$12:$B$5000,BH$12,Banco!$K$12:$K$5000,$C44))*-1</f>
        <v>0</v>
      </c>
      <c r="BI44" s="101">
        <f>(SUMIFS(Caixa!$N$12:$N$5134,Caixa!$B$12:$B$5134,BI$12,Caixa!$L$12:$L$5134,$C44)+SUMIFS(Banco!$M$12:$M$5000,Banco!$B$12:$B$5000,BI$12,Banco!$K$12:$K$5000,$C44))*-1</f>
        <v>0</v>
      </c>
      <c r="BJ44" s="101">
        <f>(SUMIFS(Caixa!$N$12:$N$5134,Caixa!$B$12:$B$5134,BJ$12,Caixa!$L$12:$L$5134,$C44)+SUMIFS(Banco!$M$12:$M$5000,Banco!$B$12:$B$5000,BJ$12,Banco!$K$12:$K$5000,$C44))*-1</f>
        <v>0</v>
      </c>
      <c r="BK44" s="101">
        <f>(SUMIFS(Caixa!$N$12:$N$5134,Caixa!$B$12:$B$5134,BK$12,Caixa!$L$12:$L$5134,$C44)+SUMIFS(Banco!$M$12:$M$5000,Banco!$B$12:$B$5000,BK$12,Banco!$K$12:$K$5000,$C44))*-1</f>
        <v>0</v>
      </c>
      <c r="BL44" s="102">
        <f t="shared" si="333"/>
        <v>0</v>
      </c>
      <c r="BM44" s="101">
        <f>(SUMIFS(Caixa!$N$12:$N$5134,Caixa!$B$12:$B$5134,BM$12,Caixa!$L$12:$L$5134,$C44)+SUMIFS(Banco!$M$12:$M$5000,Banco!$B$12:$B$5000,BM$12,Banco!$K$12:$K$5000,$C44))*-1</f>
        <v>0</v>
      </c>
      <c r="BN44" s="101">
        <f>(SUMIFS(Caixa!$N$12:$N$5134,Caixa!$B$12:$B$5134,BN$12,Caixa!$L$12:$L$5134,$C44)+SUMIFS(Banco!$M$12:$M$5000,Banco!$B$12:$B$5000,BN$12,Banco!$K$12:$K$5000,$C44))*-1</f>
        <v>0</v>
      </c>
      <c r="BO44" s="101">
        <f>(SUMIFS(Caixa!$N$12:$N$5134,Caixa!$B$12:$B$5134,BO$12,Caixa!$L$12:$L$5134,$C44)+SUMIFS(Banco!$M$12:$M$5000,Banco!$B$12:$B$5000,BO$12,Banco!$K$12:$K$5000,$C44))*-1</f>
        <v>0</v>
      </c>
      <c r="BP44" s="101">
        <f>(SUMIFS(Caixa!$N$12:$N$5134,Caixa!$B$12:$B$5134,BP$12,Caixa!$L$12:$L$5134,$C44)+SUMIFS(Banco!$M$12:$M$5000,Banco!$B$12:$B$5000,BP$12,Banco!$K$12:$K$5000,$C44))*-1</f>
        <v>0</v>
      </c>
      <c r="BQ44" s="101">
        <f>(SUMIFS(Caixa!$N$12:$N$5134,Caixa!$B$12:$B$5134,BQ$12,Caixa!$L$12:$L$5134,$C44)+SUMIFS(Banco!$M$12:$M$5000,Banco!$B$12:$B$5000,BQ$12,Banco!$K$12:$K$5000,$C44))*-1</f>
        <v>0</v>
      </c>
      <c r="BR44" s="101">
        <f>(SUMIFS(Caixa!$N$12:$N$5134,Caixa!$B$12:$B$5134,BR$12,Caixa!$L$12:$L$5134,$C44)+SUMIFS(Banco!$M$12:$M$5000,Banco!$B$12:$B$5000,BR$12,Banco!$K$12:$K$5000,$C44))*-1</f>
        <v>0</v>
      </c>
      <c r="BS44" s="101">
        <f>(SUMIFS(Caixa!$N$12:$N$5134,Caixa!$B$12:$B$5134,BS$12,Caixa!$L$12:$L$5134,$C44)+SUMIFS(Banco!$M$12:$M$5000,Banco!$B$12:$B$5000,BS$12,Banco!$K$12:$K$5000,$C44))*-1</f>
        <v>0</v>
      </c>
      <c r="BT44" s="101">
        <f>(SUMIFS(Caixa!$N$12:$N$5134,Caixa!$B$12:$B$5134,BT$12,Caixa!$L$12:$L$5134,$C44)+SUMIFS(Banco!$M$12:$M$5000,Banco!$B$12:$B$5000,BT$12,Banco!$K$12:$K$5000,$C44))*-1</f>
        <v>0</v>
      </c>
      <c r="BU44" s="101">
        <f>(SUMIFS(Caixa!$N$12:$N$5134,Caixa!$B$12:$B$5134,BU$12,Caixa!$L$12:$L$5134,$C44)+SUMIFS(Banco!$M$12:$M$5000,Banco!$B$12:$B$5000,BU$12,Banco!$K$12:$K$5000,$C44))*-1</f>
        <v>0</v>
      </c>
      <c r="BV44" s="101">
        <f>(SUMIFS(Caixa!$N$12:$N$5134,Caixa!$B$12:$B$5134,BV$12,Caixa!$L$12:$L$5134,$C44)+SUMIFS(Banco!$M$12:$M$5000,Banco!$B$12:$B$5000,BV$12,Banco!$K$12:$K$5000,$C44))*-1</f>
        <v>0</v>
      </c>
      <c r="BW44" s="101">
        <f>(SUMIFS(Caixa!$N$12:$N$5134,Caixa!$B$12:$B$5134,BW$12,Caixa!$L$12:$L$5134,$C44)+SUMIFS(Banco!$M$12:$M$5000,Banco!$B$12:$B$5000,BW$12,Banco!$K$12:$K$5000,$C44))*-1</f>
        <v>0</v>
      </c>
      <c r="BX44" s="101">
        <f>(SUMIFS(Caixa!$N$12:$N$5134,Caixa!$B$12:$B$5134,BX$12,Caixa!$L$12:$L$5134,$C44)+SUMIFS(Banco!$M$12:$M$5000,Banco!$B$12:$B$5000,BX$12,Banco!$K$12:$K$5000,$C44))*-1</f>
        <v>0</v>
      </c>
      <c r="BY44" s="101">
        <f>(SUMIFS(Caixa!$N$12:$N$5134,Caixa!$B$12:$B$5134,BY$12,Caixa!$L$12:$L$5134,$C44)+SUMIFS(Banco!$M$12:$M$5000,Banco!$B$12:$B$5000,BY$12,Banco!$K$12:$K$5000,$C44))*-1</f>
        <v>0</v>
      </c>
      <c r="BZ44" s="101">
        <f>(SUMIFS(Caixa!$N$12:$N$5134,Caixa!$B$12:$B$5134,BZ$12,Caixa!$L$12:$L$5134,$C44)+SUMIFS(Banco!$M$12:$M$5000,Banco!$B$12:$B$5000,BZ$12,Banco!$K$12:$K$5000,$C44))*-1</f>
        <v>0</v>
      </c>
      <c r="CA44" s="101">
        <f>(SUMIFS(Caixa!$N$12:$N$5134,Caixa!$B$12:$B$5134,CA$12,Caixa!$L$12:$L$5134,$C44)+SUMIFS(Banco!$M$12:$M$5000,Banco!$B$12:$B$5000,CA$12,Banco!$K$12:$K$5000,$C44))*-1</f>
        <v>0</v>
      </c>
      <c r="CB44" s="101">
        <f>(SUMIFS(Caixa!$N$12:$N$5134,Caixa!$B$12:$B$5134,CB$12,Caixa!$L$12:$L$5134,$C44)+SUMIFS(Banco!$M$12:$M$5000,Banco!$B$12:$B$5000,CB$12,Banco!$K$12:$K$5000,$C44))*-1</f>
        <v>0</v>
      </c>
      <c r="CC44" s="101">
        <f>(SUMIFS(Caixa!$N$12:$N$5134,Caixa!$B$12:$B$5134,CC$12,Caixa!$L$12:$L$5134,$C44)+SUMIFS(Banco!$M$12:$M$5000,Banco!$B$12:$B$5000,CC$12,Banco!$K$12:$K$5000,$C44))*-1</f>
        <v>0</v>
      </c>
      <c r="CD44" s="101">
        <f>(SUMIFS(Caixa!$N$12:$N$5134,Caixa!$B$12:$B$5134,CD$12,Caixa!$L$12:$L$5134,$C44)+SUMIFS(Banco!$M$12:$M$5000,Banco!$B$12:$B$5000,CD$12,Banco!$K$12:$K$5000,$C44))*-1</f>
        <v>0</v>
      </c>
      <c r="CE44" s="101">
        <f>(SUMIFS(Caixa!$N$12:$N$5134,Caixa!$B$12:$B$5134,CE$12,Caixa!$L$12:$L$5134,$C44)+SUMIFS(Banco!$M$12:$M$5000,Banco!$B$12:$B$5000,CE$12,Banco!$K$12:$K$5000,$C44))*-1</f>
        <v>0</v>
      </c>
      <c r="CF44" s="101">
        <f>(SUMIFS(Caixa!$N$12:$N$5134,Caixa!$B$12:$B$5134,CF$12,Caixa!$L$12:$L$5134,$C44)+SUMIFS(Banco!$M$12:$M$5000,Banco!$B$12:$B$5000,CF$12,Banco!$K$12:$K$5000,$C44))*-1</f>
        <v>0</v>
      </c>
      <c r="CG44" s="101">
        <f>(SUMIFS(Caixa!$N$12:$N$5134,Caixa!$B$12:$B$5134,CG$12,Caixa!$L$12:$L$5134,$C44)+SUMIFS(Banco!$M$12:$M$5000,Banco!$B$12:$B$5000,CG$12,Banco!$K$12:$K$5000,$C44))*-1</f>
        <v>0</v>
      </c>
      <c r="CH44" s="101">
        <f>(SUMIFS(Caixa!$N$12:$N$5134,Caixa!$B$12:$B$5134,CH$12,Caixa!$L$12:$L$5134,$C44)+SUMIFS(Banco!$M$12:$M$5000,Banco!$B$12:$B$5000,CH$12,Banco!$K$12:$K$5000,$C44))*-1</f>
        <v>0</v>
      </c>
      <c r="CI44" s="101">
        <f>(SUMIFS(Caixa!$N$12:$N$5134,Caixa!$B$12:$B$5134,CI$12,Caixa!$L$12:$L$5134,$C44)+SUMIFS(Banco!$M$12:$M$5000,Banco!$B$12:$B$5000,CI$12,Banco!$K$12:$K$5000,$C44))*-1</f>
        <v>0</v>
      </c>
      <c r="CJ44" s="101">
        <f>(SUMIFS(Caixa!$N$12:$N$5134,Caixa!$B$12:$B$5134,CJ$12,Caixa!$L$12:$L$5134,$C44)+SUMIFS(Banco!$M$12:$M$5000,Banco!$B$12:$B$5000,CJ$12,Banco!$K$12:$K$5000,$C44))*-1</f>
        <v>0</v>
      </c>
      <c r="CK44" s="101">
        <f>(SUMIFS(Caixa!$N$12:$N$5134,Caixa!$B$12:$B$5134,CK$12,Caixa!$L$12:$L$5134,$C44)+SUMIFS(Banco!$M$12:$M$5000,Banco!$B$12:$B$5000,CK$12,Banco!$K$12:$K$5000,$C44))*-1</f>
        <v>0</v>
      </c>
      <c r="CL44" s="101">
        <f>(SUMIFS(Caixa!$N$12:$N$5134,Caixa!$B$12:$B$5134,CL$12,Caixa!$L$12:$L$5134,$C44)+SUMIFS(Banco!$M$12:$M$5000,Banco!$B$12:$B$5000,CL$12,Banco!$K$12:$K$5000,$C44))*-1</f>
        <v>0</v>
      </c>
      <c r="CM44" s="101">
        <f>(SUMIFS(Caixa!$N$12:$N$5134,Caixa!$B$12:$B$5134,CM$12,Caixa!$L$12:$L$5134,$C44)+SUMIFS(Banco!$M$12:$M$5000,Banco!$B$12:$B$5000,CM$12,Banco!$K$12:$K$5000,$C44))*-1</f>
        <v>0</v>
      </c>
      <c r="CN44" s="101">
        <f>(SUMIFS(Caixa!$N$12:$N$5134,Caixa!$B$12:$B$5134,CN$12,Caixa!$L$12:$L$5134,$C44)+SUMIFS(Banco!$M$12:$M$5000,Banco!$B$12:$B$5000,CN$12,Banco!$K$12:$K$5000,$C44))*-1</f>
        <v>0</v>
      </c>
      <c r="CO44" s="101">
        <f>(SUMIFS(Caixa!$N$12:$N$5134,Caixa!$B$12:$B$5134,CO$12,Caixa!$L$12:$L$5134,$C44)+SUMIFS(Banco!$M$12:$M$5000,Banco!$B$12:$B$5000,CO$12,Banco!$K$12:$K$5000,$C44))*-1</f>
        <v>0</v>
      </c>
      <c r="CP44" s="101">
        <f>(SUMIFS(Caixa!$N$12:$N$5134,Caixa!$B$12:$B$5134,CP$12,Caixa!$L$12:$L$5134,$C44)+SUMIFS(Banco!$M$12:$M$5000,Banco!$B$12:$B$5000,CP$12,Banco!$K$12:$K$5000,$C44))*-1</f>
        <v>0</v>
      </c>
      <c r="CQ44" s="101">
        <f>(SUMIFS(Caixa!$N$12:$N$5134,Caixa!$B$12:$B$5134,CQ$12,Caixa!$L$12:$L$5134,$C44)+SUMIFS(Banco!$M$12:$M$5000,Banco!$B$12:$B$5000,CQ$12,Banco!$K$12:$K$5000,$C44))*-1</f>
        <v>0</v>
      </c>
      <c r="CR44" s="102">
        <f t="shared" si="339"/>
        <v>0</v>
      </c>
      <c r="CS44" s="101">
        <f>(SUMIFS(Caixa!$N$12:$N$5134,Caixa!$B$12:$B$5134,CS$12,Caixa!$L$12:$L$5134,$C44)+SUMIFS(Banco!$M$12:$M$5000,Banco!$B$12:$B$5000,CS$12,Banco!$K$12:$K$5000,$C44))*-1</f>
        <v>0</v>
      </c>
      <c r="CT44" s="101">
        <f>(SUMIFS(Caixa!$N$12:$N$5134,Caixa!$B$12:$B$5134,CT$12,Caixa!$L$12:$L$5134,$C44)+SUMIFS(Banco!$M$12:$M$5000,Banco!$B$12:$B$5000,CT$12,Banco!$K$12:$K$5000,$C44))*-1</f>
        <v>0</v>
      </c>
      <c r="CU44" s="101">
        <f>(SUMIFS(Caixa!$N$12:$N$5134,Caixa!$B$12:$B$5134,CU$12,Caixa!$L$12:$L$5134,$C44)+SUMIFS(Banco!$M$12:$M$5000,Banco!$B$12:$B$5000,CU$12,Banco!$K$12:$K$5000,$C44))*-1</f>
        <v>0</v>
      </c>
      <c r="CV44" s="101">
        <f>(SUMIFS(Caixa!$N$12:$N$5134,Caixa!$B$12:$B$5134,CV$12,Caixa!$L$12:$L$5134,$C44)+SUMIFS(Banco!$M$12:$M$5000,Banco!$B$12:$B$5000,CV$12,Banco!$K$12:$K$5000,$C44))*-1</f>
        <v>0</v>
      </c>
      <c r="CW44" s="101">
        <f>(SUMIFS(Caixa!$N$12:$N$5134,Caixa!$B$12:$B$5134,CW$12,Caixa!$L$12:$L$5134,$C44)+SUMIFS(Banco!$M$12:$M$5000,Banco!$B$12:$B$5000,CW$12,Banco!$K$12:$K$5000,$C44))*-1</f>
        <v>0</v>
      </c>
      <c r="CX44" s="101">
        <f>(SUMIFS(Caixa!$N$12:$N$5134,Caixa!$B$12:$B$5134,CX$12,Caixa!$L$12:$L$5134,$C44)+SUMIFS(Banco!$M$12:$M$5000,Banco!$B$12:$B$5000,CX$12,Banco!$K$12:$K$5000,$C44))*-1</f>
        <v>0</v>
      </c>
      <c r="CY44" s="101">
        <f>(SUMIFS(Caixa!$N$12:$N$5134,Caixa!$B$12:$B$5134,CY$12,Caixa!$L$12:$L$5134,$C44)+SUMIFS(Banco!$M$12:$M$5000,Banco!$B$12:$B$5000,CY$12,Banco!$K$12:$K$5000,$C44))*-1</f>
        <v>0</v>
      </c>
      <c r="CZ44" s="101">
        <f>(SUMIFS(Caixa!$N$12:$N$5134,Caixa!$B$12:$B$5134,CZ$12,Caixa!$L$12:$L$5134,$C44)+SUMIFS(Banco!$M$12:$M$5000,Banco!$B$12:$B$5000,CZ$12,Banco!$K$12:$K$5000,$C44))*-1</f>
        <v>0</v>
      </c>
      <c r="DA44" s="101">
        <f>(SUMIFS(Caixa!$N$12:$N$5134,Caixa!$B$12:$B$5134,DA$12,Caixa!$L$12:$L$5134,$C44)+SUMIFS(Banco!$M$12:$M$5000,Banco!$B$12:$B$5000,DA$12,Banco!$K$12:$K$5000,$C44))*-1</f>
        <v>0</v>
      </c>
      <c r="DB44" s="101">
        <f>(SUMIFS(Caixa!$N$12:$N$5134,Caixa!$B$12:$B$5134,DB$12,Caixa!$L$12:$L$5134,$C44)+SUMIFS(Banco!$M$12:$M$5000,Banco!$B$12:$B$5000,DB$12,Banco!$K$12:$K$5000,$C44))*-1</f>
        <v>0</v>
      </c>
      <c r="DC44" s="101">
        <f>(SUMIFS(Caixa!$N$12:$N$5134,Caixa!$B$12:$B$5134,DC$12,Caixa!$L$12:$L$5134,$C44)+SUMIFS(Banco!$M$12:$M$5000,Banco!$B$12:$B$5000,DC$12,Banco!$K$12:$K$5000,$C44))*-1</f>
        <v>0</v>
      </c>
      <c r="DD44" s="101">
        <f>(SUMIFS(Caixa!$N$12:$N$5134,Caixa!$B$12:$B$5134,DD$12,Caixa!$L$12:$L$5134,$C44)+SUMIFS(Banco!$M$12:$M$5000,Banco!$B$12:$B$5000,DD$12,Banco!$K$12:$K$5000,$C44))*-1</f>
        <v>0</v>
      </c>
      <c r="DE44" s="101">
        <f>(SUMIFS(Caixa!$N$12:$N$5134,Caixa!$B$12:$B$5134,DE$12,Caixa!$L$12:$L$5134,$C44)+SUMIFS(Banco!$M$12:$M$5000,Banco!$B$12:$B$5000,DE$12,Banco!$K$12:$K$5000,$C44))*-1</f>
        <v>0</v>
      </c>
      <c r="DF44" s="101">
        <f>(SUMIFS(Caixa!$N$12:$N$5134,Caixa!$B$12:$B$5134,DF$12,Caixa!$L$12:$L$5134,$C44)+SUMIFS(Banco!$M$12:$M$5000,Banco!$B$12:$B$5000,DF$12,Banco!$K$12:$K$5000,$C44))*-1</f>
        <v>0</v>
      </c>
      <c r="DG44" s="101">
        <f>(SUMIFS(Caixa!$N$12:$N$5134,Caixa!$B$12:$B$5134,DG$12,Caixa!$L$12:$L$5134,$C44)+SUMIFS(Banco!$M$12:$M$5000,Banco!$B$12:$B$5000,DG$12,Banco!$K$12:$K$5000,$C44))*-1</f>
        <v>0</v>
      </c>
      <c r="DH44" s="101">
        <f>(SUMIFS(Caixa!$N$12:$N$5134,Caixa!$B$12:$B$5134,DH$12,Caixa!$L$12:$L$5134,$C44)+SUMIFS(Banco!$M$12:$M$5000,Banco!$B$12:$B$5000,DH$12,Banco!$K$12:$K$5000,$C44))*-1</f>
        <v>0</v>
      </c>
      <c r="DI44" s="101">
        <f>(SUMIFS(Caixa!$N$12:$N$5134,Caixa!$B$12:$B$5134,DI$12,Caixa!$L$12:$L$5134,$C44)+SUMIFS(Banco!$M$12:$M$5000,Banco!$B$12:$B$5000,DI$12,Banco!$K$12:$K$5000,$C44))*-1</f>
        <v>0</v>
      </c>
      <c r="DJ44" s="101">
        <f>(SUMIFS(Caixa!$N$12:$N$5134,Caixa!$B$12:$B$5134,DJ$12,Caixa!$L$12:$L$5134,$C44)+SUMIFS(Banco!$M$12:$M$5000,Banco!$B$12:$B$5000,DJ$12,Banco!$K$12:$K$5000,$C44))*-1</f>
        <v>0</v>
      </c>
      <c r="DK44" s="101">
        <f>(SUMIFS(Caixa!$N$12:$N$5134,Caixa!$B$12:$B$5134,DK$12,Caixa!$L$12:$L$5134,$C44)+SUMIFS(Banco!$M$12:$M$5000,Banco!$B$12:$B$5000,DK$12,Banco!$K$12:$K$5000,$C44))*-1</f>
        <v>0</v>
      </c>
      <c r="DL44" s="101">
        <f>(SUMIFS(Caixa!$N$12:$N$5134,Caixa!$B$12:$B$5134,DL$12,Caixa!$L$12:$L$5134,$C44)+SUMIFS(Banco!$M$12:$M$5000,Banco!$B$12:$B$5000,DL$12,Banco!$K$12:$K$5000,$C44))*-1</f>
        <v>0</v>
      </c>
      <c r="DM44" s="101">
        <f>(SUMIFS(Caixa!$N$12:$N$5134,Caixa!$B$12:$B$5134,DM$12,Caixa!$L$12:$L$5134,$C44)+SUMIFS(Banco!$M$12:$M$5000,Banco!$B$12:$B$5000,DM$12,Banco!$K$12:$K$5000,$C44))*-1</f>
        <v>0</v>
      </c>
      <c r="DN44" s="101">
        <f>(SUMIFS(Caixa!$N$12:$N$5134,Caixa!$B$12:$B$5134,DN$12,Caixa!$L$12:$L$5134,$C44)+SUMIFS(Banco!$M$12:$M$5000,Banco!$B$12:$B$5000,DN$12,Banco!$K$12:$K$5000,$C44))*-1</f>
        <v>0</v>
      </c>
      <c r="DO44" s="101">
        <f>(SUMIFS(Caixa!$N$12:$N$5134,Caixa!$B$12:$B$5134,DO$12,Caixa!$L$12:$L$5134,$C44)+SUMIFS(Banco!$M$12:$M$5000,Banco!$B$12:$B$5000,DO$12,Banco!$K$12:$K$5000,$C44))*-1</f>
        <v>0</v>
      </c>
      <c r="DP44" s="101">
        <f>(SUMIFS(Caixa!$N$12:$N$5134,Caixa!$B$12:$B$5134,DP$12,Caixa!$L$12:$L$5134,$C44)+SUMIFS(Banco!$M$12:$M$5000,Banco!$B$12:$B$5000,DP$12,Banco!$K$12:$K$5000,$C44))*-1</f>
        <v>0</v>
      </c>
      <c r="DQ44" s="101">
        <f>(SUMIFS(Caixa!$N$12:$N$5134,Caixa!$B$12:$B$5134,DQ$12,Caixa!$L$12:$L$5134,$C44)+SUMIFS(Banco!$M$12:$M$5000,Banco!$B$12:$B$5000,DQ$12,Banco!$K$12:$K$5000,$C44))*-1</f>
        <v>0</v>
      </c>
      <c r="DR44" s="101">
        <f>(SUMIFS(Caixa!$N$12:$N$5134,Caixa!$B$12:$B$5134,DR$12,Caixa!$L$12:$L$5134,$C44)+SUMIFS(Banco!$M$12:$M$5000,Banco!$B$12:$B$5000,DR$12,Banco!$K$12:$K$5000,$C44))*-1</f>
        <v>0</v>
      </c>
      <c r="DS44" s="101">
        <f>(SUMIFS(Caixa!$N$12:$N$5134,Caixa!$B$12:$B$5134,DS$12,Caixa!$L$12:$L$5134,$C44)+SUMIFS(Banco!$M$12:$M$5000,Banco!$B$12:$B$5000,DS$12,Banco!$K$12:$K$5000,$C44))*-1</f>
        <v>0</v>
      </c>
      <c r="DT44" s="101">
        <f>(SUMIFS(Caixa!$N$12:$N$5134,Caixa!$B$12:$B$5134,DT$12,Caixa!$L$12:$L$5134,$C44)+SUMIFS(Banco!$M$12:$M$5000,Banco!$B$12:$B$5000,DT$12,Banco!$K$12:$K$5000,$C44))*-1</f>
        <v>0</v>
      </c>
      <c r="DU44" s="101">
        <f>(SUMIFS(Caixa!$N$12:$N$5134,Caixa!$B$12:$B$5134,DU$12,Caixa!$L$12:$L$5134,$C44)+SUMIFS(Banco!$M$12:$M$5000,Banco!$B$12:$B$5000,DU$12,Banco!$K$12:$K$5000,$C44))*-1</f>
        <v>0</v>
      </c>
      <c r="DV44" s="101">
        <f>(SUMIFS(Caixa!$N$12:$N$5134,Caixa!$B$12:$B$5134,DV$12,Caixa!$L$12:$L$5134,$C44)+SUMIFS(Banco!$M$12:$M$5000,Banco!$B$12:$B$5000,DV$12,Banco!$K$12:$K$5000,$C44))*-1</f>
        <v>0</v>
      </c>
      <c r="DW44" s="102">
        <f t="shared" si="334"/>
        <v>0</v>
      </c>
      <c r="DX44" s="101">
        <f>(SUMIFS(Caixa!$N$12:$N$5134,Caixa!$B$12:$B$5134,DX$12,Caixa!$L$12:$L$5134,$C44)+SUMIFS(Banco!$M$12:$M$5000,Banco!$B$12:$B$5000,DX$12,Banco!$K$12:$K$5000,$C44))*-1</f>
        <v>0</v>
      </c>
      <c r="DY44" s="101">
        <f>(SUMIFS(Caixa!$N$12:$N$5134,Caixa!$B$12:$B$5134,DY$12,Caixa!$L$12:$L$5134,$C44)+SUMIFS(Banco!$M$12:$M$5000,Banco!$B$12:$B$5000,DY$12,Banco!$K$12:$K$5000,$C44))*-1</f>
        <v>0</v>
      </c>
      <c r="DZ44" s="101">
        <f>(SUMIFS(Caixa!$N$12:$N$5134,Caixa!$B$12:$B$5134,DZ$12,Caixa!$L$12:$L$5134,$C44)+SUMIFS(Banco!$M$12:$M$5000,Banco!$B$12:$B$5000,DZ$12,Banco!$K$12:$K$5000,$C44))*-1</f>
        <v>0</v>
      </c>
      <c r="EA44" s="101">
        <f>(SUMIFS(Caixa!$N$12:$N$5134,Caixa!$B$12:$B$5134,EA$12,Caixa!$L$12:$L$5134,$C44)+SUMIFS(Banco!$M$12:$M$5000,Banco!$B$12:$B$5000,EA$12,Banco!$K$12:$K$5000,$C44))*-1</f>
        <v>0</v>
      </c>
      <c r="EB44" s="101">
        <f>(SUMIFS(Caixa!$N$12:$N$5134,Caixa!$B$12:$B$5134,EB$12,Caixa!$L$12:$L$5134,$C44)+SUMIFS(Banco!$M$12:$M$5000,Banco!$B$12:$B$5000,EB$12,Banco!$K$12:$K$5000,$C44))*-1</f>
        <v>0</v>
      </c>
      <c r="EC44" s="101">
        <f>(SUMIFS(Caixa!$N$12:$N$5134,Caixa!$B$12:$B$5134,EC$12,Caixa!$L$12:$L$5134,$C44)+SUMIFS(Banco!$M$12:$M$5000,Banco!$B$12:$B$5000,EC$12,Banco!$K$12:$K$5000,$C44))*-1</f>
        <v>0</v>
      </c>
      <c r="ED44" s="101">
        <f>(SUMIFS(Caixa!$N$12:$N$5134,Caixa!$B$12:$B$5134,ED$12,Caixa!$L$12:$L$5134,$C44)+SUMIFS(Banco!$M$12:$M$5000,Banco!$B$12:$B$5000,ED$12,Banco!$K$12:$K$5000,$C44))*-1</f>
        <v>0</v>
      </c>
      <c r="EE44" s="101">
        <f>(SUMIFS(Caixa!$N$12:$N$5134,Caixa!$B$12:$B$5134,EE$12,Caixa!$L$12:$L$5134,$C44)+SUMIFS(Banco!$M$12:$M$5000,Banco!$B$12:$B$5000,EE$12,Banco!$K$12:$K$5000,$C44))*-1</f>
        <v>0</v>
      </c>
      <c r="EF44" s="101">
        <f>(SUMIFS(Caixa!$N$12:$N$5134,Caixa!$B$12:$B$5134,EF$12,Caixa!$L$12:$L$5134,$C44)+SUMIFS(Banco!$M$12:$M$5000,Banco!$B$12:$B$5000,EF$12,Banco!$K$12:$K$5000,$C44))*-1</f>
        <v>0</v>
      </c>
      <c r="EG44" s="101">
        <f>(SUMIFS(Caixa!$N$12:$N$5134,Caixa!$B$12:$B$5134,EG$12,Caixa!$L$12:$L$5134,$C44)+SUMIFS(Banco!$M$12:$M$5000,Banco!$B$12:$B$5000,EG$12,Banco!$K$12:$K$5000,$C44))*-1</f>
        <v>0</v>
      </c>
      <c r="EH44" s="101">
        <f>(SUMIFS(Caixa!$N$12:$N$5134,Caixa!$B$12:$B$5134,EH$12,Caixa!$L$12:$L$5134,$C44)+SUMIFS(Banco!$M$12:$M$5000,Banco!$B$12:$B$5000,EH$12,Banco!$K$12:$K$5000,$C44))*-1</f>
        <v>0</v>
      </c>
      <c r="EI44" s="101">
        <f>(SUMIFS(Caixa!$N$12:$N$5134,Caixa!$B$12:$B$5134,EI$12,Caixa!$L$12:$L$5134,$C44)+SUMIFS(Banco!$M$12:$M$5000,Banco!$B$12:$B$5000,EI$12,Banco!$K$12:$K$5000,$C44))*-1</f>
        <v>0</v>
      </c>
      <c r="EJ44" s="101">
        <f>(SUMIFS(Caixa!$N$12:$N$5134,Caixa!$B$12:$B$5134,EJ$12,Caixa!$L$12:$L$5134,$C44)+SUMIFS(Banco!$M$12:$M$5000,Banco!$B$12:$B$5000,EJ$12,Banco!$K$12:$K$5000,$C44))*-1</f>
        <v>0</v>
      </c>
      <c r="EK44" s="101">
        <f>(SUMIFS(Caixa!$N$12:$N$5134,Caixa!$B$12:$B$5134,EK$12,Caixa!$L$12:$L$5134,$C44)+SUMIFS(Banco!$M$12:$M$5000,Banco!$B$12:$B$5000,EK$12,Banco!$K$12:$K$5000,$C44))*-1</f>
        <v>0</v>
      </c>
      <c r="EL44" s="101">
        <f>(SUMIFS(Caixa!$N$12:$N$5134,Caixa!$B$12:$B$5134,EL$12,Caixa!$L$12:$L$5134,$C44)+SUMIFS(Banco!$M$12:$M$5000,Banco!$B$12:$B$5000,EL$12,Banco!$K$12:$K$5000,$C44))*-1</f>
        <v>0</v>
      </c>
      <c r="EM44" s="101">
        <f>(SUMIFS(Caixa!$N$12:$N$5134,Caixa!$B$12:$B$5134,EM$12,Caixa!$L$12:$L$5134,$C44)+SUMIFS(Banco!$M$12:$M$5000,Banco!$B$12:$B$5000,EM$12,Banco!$K$12:$K$5000,$C44))*-1</f>
        <v>0</v>
      </c>
      <c r="EN44" s="101">
        <f>(SUMIFS(Caixa!$N$12:$N$5134,Caixa!$B$12:$B$5134,EN$12,Caixa!$L$12:$L$5134,$C44)+SUMIFS(Banco!$M$12:$M$5000,Banco!$B$12:$B$5000,EN$12,Banco!$K$12:$K$5000,$C44))*-1</f>
        <v>0</v>
      </c>
      <c r="EO44" s="101">
        <f>(SUMIFS(Caixa!$N$12:$N$5134,Caixa!$B$12:$B$5134,EO$12,Caixa!$L$12:$L$5134,$C44)+SUMIFS(Banco!$M$12:$M$5000,Banco!$B$12:$B$5000,EO$12,Banco!$K$12:$K$5000,$C44))*-1</f>
        <v>0</v>
      </c>
      <c r="EP44" s="101">
        <f>(SUMIFS(Caixa!$N$12:$N$5134,Caixa!$B$12:$B$5134,EP$12,Caixa!$L$12:$L$5134,$C44)+SUMIFS(Banco!$M$12:$M$5000,Banco!$B$12:$B$5000,EP$12,Banco!$K$12:$K$5000,$C44))*-1</f>
        <v>0</v>
      </c>
      <c r="EQ44" s="101">
        <f>(SUMIFS(Caixa!$N$12:$N$5134,Caixa!$B$12:$B$5134,EQ$12,Caixa!$L$12:$L$5134,$C44)+SUMIFS(Banco!$M$12:$M$5000,Banco!$B$12:$B$5000,EQ$12,Banco!$K$12:$K$5000,$C44))*-1</f>
        <v>0</v>
      </c>
      <c r="ER44" s="101">
        <f>(SUMIFS(Caixa!$N$12:$N$5134,Caixa!$B$12:$B$5134,ER$12,Caixa!$L$12:$L$5134,$C44)+SUMIFS(Banco!$M$12:$M$5000,Banco!$B$12:$B$5000,ER$12,Banco!$K$12:$K$5000,$C44))*-1</f>
        <v>0</v>
      </c>
      <c r="ES44" s="101">
        <f>(SUMIFS(Caixa!$N$12:$N$5134,Caixa!$B$12:$B$5134,ES$12,Caixa!$L$12:$L$5134,$C44)+SUMIFS(Banco!$M$12:$M$5000,Banco!$B$12:$B$5000,ES$12,Banco!$K$12:$K$5000,$C44))*-1</f>
        <v>0</v>
      </c>
      <c r="ET44" s="101">
        <f>(SUMIFS(Caixa!$N$12:$N$5134,Caixa!$B$12:$B$5134,ET$12,Caixa!$L$12:$L$5134,$C44)+SUMIFS(Banco!$M$12:$M$5000,Banco!$B$12:$B$5000,ET$12,Banco!$K$12:$K$5000,$C44))*-1</f>
        <v>0</v>
      </c>
      <c r="EU44" s="101">
        <f>(SUMIFS(Caixa!$N$12:$N$5134,Caixa!$B$12:$B$5134,EU$12,Caixa!$L$12:$L$5134,$C44)+SUMIFS(Banco!$M$12:$M$5000,Banco!$B$12:$B$5000,EU$12,Banco!$K$12:$K$5000,$C44))*-1</f>
        <v>0</v>
      </c>
      <c r="EV44" s="101">
        <f>(SUMIFS(Caixa!$N$12:$N$5134,Caixa!$B$12:$B$5134,EV$12,Caixa!$L$12:$L$5134,$C44)+SUMIFS(Banco!$M$12:$M$5000,Banco!$B$12:$B$5000,EV$12,Banco!$K$12:$K$5000,$C44))*-1</f>
        <v>0</v>
      </c>
      <c r="EW44" s="101">
        <f>(SUMIFS(Caixa!$N$12:$N$5134,Caixa!$B$12:$B$5134,EW$12,Caixa!$L$12:$L$5134,$C44)+SUMIFS(Banco!$M$12:$M$5000,Banco!$B$12:$B$5000,EW$12,Banco!$K$12:$K$5000,$C44))*-1</f>
        <v>0</v>
      </c>
      <c r="EX44" s="101">
        <f>(SUMIFS(Caixa!$N$12:$N$5134,Caixa!$B$12:$B$5134,EX$12,Caixa!$L$12:$L$5134,$C44)+SUMIFS(Banco!$M$12:$M$5000,Banco!$B$12:$B$5000,EX$12,Banco!$K$12:$K$5000,$C44))*-1</f>
        <v>0</v>
      </c>
      <c r="EY44" s="101">
        <f>(SUMIFS(Caixa!$N$12:$N$5134,Caixa!$B$12:$B$5134,EY$12,Caixa!$L$12:$L$5134,$C44)+SUMIFS(Banco!$M$12:$M$5000,Banco!$B$12:$B$5000,EY$12,Banco!$K$12:$K$5000,$C44))*-1</f>
        <v>0</v>
      </c>
      <c r="EZ44" s="101">
        <f>(SUMIFS(Caixa!$N$12:$N$5134,Caixa!$B$12:$B$5134,EZ$12,Caixa!$L$12:$L$5134,$C44)+SUMIFS(Banco!$M$12:$M$5000,Banco!$B$12:$B$5000,EZ$12,Banco!$K$12:$K$5000,$C44))*-1</f>
        <v>0</v>
      </c>
      <c r="FA44" s="101">
        <f>(SUMIFS(Caixa!$N$12:$N$5134,Caixa!$B$12:$B$5134,FA$12,Caixa!$L$12:$L$5134,$C44)+SUMIFS(Banco!$M$12:$M$5000,Banco!$B$12:$B$5000,FA$12,Banco!$K$12:$K$5000,$C44))*-1</f>
        <v>0</v>
      </c>
      <c r="FB44" s="101">
        <f>(SUMIFS(Caixa!$N$12:$N$5134,Caixa!$B$12:$B$5134,FB$12,Caixa!$L$12:$L$5134,$C44)+SUMIFS(Banco!$M$12:$M$5000,Banco!$B$12:$B$5000,FB$12,Banco!$K$12:$K$5000,$C44))*-1</f>
        <v>0</v>
      </c>
      <c r="FC44" s="102">
        <f t="shared" si="340"/>
        <v>0</v>
      </c>
      <c r="FD44" s="101">
        <f>(SUMIFS(Caixa!$N$12:$N$5134,Caixa!$B$12:$B$5134,FD$12,Caixa!$L$12:$L$5134,$C44)+SUMIFS(Banco!$M$12:$M$5000,Banco!$B$12:$B$5000,FD$12,Banco!$K$12:$K$5000,$C44))*-1</f>
        <v>0</v>
      </c>
      <c r="FE44" s="101">
        <f>(SUMIFS(Caixa!$N$12:$N$5134,Caixa!$B$12:$B$5134,FE$12,Caixa!$L$12:$L$5134,$C44)+SUMIFS(Banco!$M$12:$M$5000,Banco!$B$12:$B$5000,FE$12,Banco!$K$12:$K$5000,$C44))*-1</f>
        <v>0</v>
      </c>
      <c r="FF44" s="101">
        <f>(SUMIFS(Caixa!$N$12:$N$5134,Caixa!$B$12:$B$5134,FF$12,Caixa!$L$12:$L$5134,$C44)+SUMIFS(Banco!$M$12:$M$5000,Banco!$B$12:$B$5000,FF$12,Banco!$K$12:$K$5000,$C44))*-1</f>
        <v>0</v>
      </c>
      <c r="FG44" s="101">
        <f>(SUMIFS(Caixa!$N$12:$N$5134,Caixa!$B$12:$B$5134,FG$12,Caixa!$L$12:$L$5134,$C44)+SUMIFS(Banco!$M$12:$M$5000,Banco!$B$12:$B$5000,FG$12,Banco!$K$12:$K$5000,$C44))*-1</f>
        <v>0</v>
      </c>
      <c r="FH44" s="101">
        <f>(SUMIFS(Caixa!$N$12:$N$5134,Caixa!$B$12:$B$5134,FH$12,Caixa!$L$12:$L$5134,$C44)+SUMIFS(Banco!$M$12:$M$5000,Banco!$B$12:$B$5000,FH$12,Banco!$K$12:$K$5000,$C44))*-1</f>
        <v>0</v>
      </c>
      <c r="FI44" s="101">
        <f>(SUMIFS(Caixa!$N$12:$N$5134,Caixa!$B$12:$B$5134,FI$12,Caixa!$L$12:$L$5134,$C44)+SUMIFS(Banco!$M$12:$M$5000,Banco!$B$12:$B$5000,FI$12,Banco!$K$12:$K$5000,$C44))*-1</f>
        <v>0</v>
      </c>
      <c r="FJ44" s="101">
        <f>(SUMIFS(Caixa!$N$12:$N$5134,Caixa!$B$12:$B$5134,FJ$12,Caixa!$L$12:$L$5134,$C44)+SUMIFS(Banco!$M$12:$M$5000,Banco!$B$12:$B$5000,FJ$12,Banco!$K$12:$K$5000,$C44))*-1</f>
        <v>0</v>
      </c>
      <c r="FK44" s="101">
        <f>(SUMIFS(Caixa!$N$12:$N$5134,Caixa!$B$12:$B$5134,FK$12,Caixa!$L$12:$L$5134,$C44)+SUMIFS(Banco!$M$12:$M$5000,Banco!$B$12:$B$5000,FK$12,Banco!$K$12:$K$5000,$C44))*-1</f>
        <v>0</v>
      </c>
      <c r="FL44" s="101">
        <f>(SUMIFS(Caixa!$N$12:$N$5134,Caixa!$B$12:$B$5134,FL$12,Caixa!$L$12:$L$5134,$C44)+SUMIFS(Banco!$M$12:$M$5000,Banco!$B$12:$B$5000,FL$12,Banco!$K$12:$K$5000,$C44))*-1</f>
        <v>0</v>
      </c>
      <c r="FM44" s="101">
        <f>(SUMIFS(Caixa!$N$12:$N$5134,Caixa!$B$12:$B$5134,FM$12,Caixa!$L$12:$L$5134,$C44)+SUMIFS(Banco!$M$12:$M$5000,Banco!$B$12:$B$5000,FM$12,Banco!$K$12:$K$5000,$C44))*-1</f>
        <v>0</v>
      </c>
      <c r="FN44" s="101">
        <f>(SUMIFS(Caixa!$N$12:$N$5134,Caixa!$B$12:$B$5134,FN$12,Caixa!$L$12:$L$5134,$C44)+SUMIFS(Banco!$M$12:$M$5000,Banco!$B$12:$B$5000,FN$12,Banco!$K$12:$K$5000,$C44))*-1</f>
        <v>0</v>
      </c>
      <c r="FO44" s="101">
        <f>(SUMIFS(Caixa!$N$12:$N$5134,Caixa!$B$12:$B$5134,FO$12,Caixa!$L$12:$L$5134,$C44)+SUMIFS(Banco!$M$12:$M$5000,Banco!$B$12:$B$5000,FO$12,Banco!$K$12:$K$5000,$C44))*-1</f>
        <v>0</v>
      </c>
      <c r="FP44" s="101">
        <f>(SUMIFS(Caixa!$N$12:$N$5134,Caixa!$B$12:$B$5134,FP$12,Caixa!$L$12:$L$5134,$C44)+SUMIFS(Banco!$M$12:$M$5000,Banco!$B$12:$B$5000,FP$12,Banco!$K$12:$K$5000,$C44))*-1</f>
        <v>0</v>
      </c>
      <c r="FQ44" s="101">
        <f>(SUMIFS(Caixa!$N$12:$N$5134,Caixa!$B$12:$B$5134,FQ$12,Caixa!$L$12:$L$5134,$C44)+SUMIFS(Banco!$M$12:$M$5000,Banco!$B$12:$B$5000,FQ$12,Banco!$K$12:$K$5000,$C44))*-1</f>
        <v>0</v>
      </c>
      <c r="FR44" s="101">
        <f>(SUMIFS(Caixa!$N$12:$N$5134,Caixa!$B$12:$B$5134,FR$12,Caixa!$L$12:$L$5134,$C44)+SUMIFS(Banco!$M$12:$M$5000,Banco!$B$12:$B$5000,FR$12,Banco!$K$12:$K$5000,$C44))*-1</f>
        <v>0</v>
      </c>
      <c r="FS44" s="101">
        <f>(SUMIFS(Caixa!$N$12:$N$5134,Caixa!$B$12:$B$5134,FS$12,Caixa!$L$12:$L$5134,$C44)+SUMIFS(Banco!$M$12:$M$5000,Banco!$B$12:$B$5000,FS$12,Banco!$K$12:$K$5000,$C44))*-1</f>
        <v>0</v>
      </c>
      <c r="FT44" s="101">
        <f>(SUMIFS(Caixa!$N$12:$N$5134,Caixa!$B$12:$B$5134,FT$12,Caixa!$L$12:$L$5134,$C44)+SUMIFS(Banco!$M$12:$M$5000,Banco!$B$12:$B$5000,FT$12,Banco!$K$12:$K$5000,$C44))*-1</f>
        <v>0</v>
      </c>
      <c r="FU44" s="101">
        <f>(SUMIFS(Caixa!$N$12:$N$5134,Caixa!$B$12:$B$5134,FU$12,Caixa!$L$12:$L$5134,$C44)+SUMIFS(Banco!$M$12:$M$5000,Banco!$B$12:$B$5000,FU$12,Banco!$K$12:$K$5000,$C44))*-1</f>
        <v>0</v>
      </c>
      <c r="FV44" s="101">
        <f>(SUMIFS(Caixa!$N$12:$N$5134,Caixa!$B$12:$B$5134,FV$12,Caixa!$L$12:$L$5134,$C44)+SUMIFS(Banco!$M$12:$M$5000,Banco!$B$12:$B$5000,FV$12,Banco!$K$12:$K$5000,$C44))*-1</f>
        <v>0</v>
      </c>
      <c r="FW44" s="101">
        <f>(SUMIFS(Caixa!$N$12:$N$5134,Caixa!$B$12:$B$5134,FW$12,Caixa!$L$12:$L$5134,$C44)+SUMIFS(Banco!$M$12:$M$5000,Banco!$B$12:$B$5000,FW$12,Banco!$K$12:$K$5000,$C44))*-1</f>
        <v>0</v>
      </c>
      <c r="FX44" s="101">
        <f>(SUMIFS(Caixa!$N$12:$N$5134,Caixa!$B$12:$B$5134,FX$12,Caixa!$L$12:$L$5134,$C44)+SUMIFS(Banco!$M$12:$M$5000,Banco!$B$12:$B$5000,FX$12,Banco!$K$12:$K$5000,$C44))*-1</f>
        <v>0</v>
      </c>
      <c r="FY44" s="101">
        <f>(SUMIFS(Caixa!$N$12:$N$5134,Caixa!$B$12:$B$5134,FY$12,Caixa!$L$12:$L$5134,$C44)+SUMIFS(Banco!$M$12:$M$5000,Banco!$B$12:$B$5000,FY$12,Banco!$K$12:$K$5000,$C44))*-1</f>
        <v>0</v>
      </c>
      <c r="FZ44" s="101">
        <f>(SUMIFS(Caixa!$N$12:$N$5134,Caixa!$B$12:$B$5134,FZ$12,Caixa!$L$12:$L$5134,$C44)+SUMIFS(Banco!$M$12:$M$5000,Banco!$B$12:$B$5000,FZ$12,Banco!$K$12:$K$5000,$C44))*-1</f>
        <v>0</v>
      </c>
      <c r="GA44" s="101">
        <f>(SUMIFS(Caixa!$N$12:$N$5134,Caixa!$B$12:$B$5134,GA$12,Caixa!$L$12:$L$5134,$C44)+SUMIFS(Banco!$M$12:$M$5000,Banco!$B$12:$B$5000,GA$12,Banco!$K$12:$K$5000,$C44))*-1</f>
        <v>0</v>
      </c>
      <c r="GB44" s="101">
        <f>(SUMIFS(Caixa!$N$12:$N$5134,Caixa!$B$12:$B$5134,GB$12,Caixa!$L$12:$L$5134,$C44)+SUMIFS(Banco!$M$12:$M$5000,Banco!$B$12:$B$5000,GB$12,Banco!$K$12:$K$5000,$C44))*-1</f>
        <v>0</v>
      </c>
      <c r="GC44" s="101">
        <f>(SUMIFS(Caixa!$N$12:$N$5134,Caixa!$B$12:$B$5134,GC$12,Caixa!$L$12:$L$5134,$C44)+SUMIFS(Banco!$M$12:$M$5000,Banco!$B$12:$B$5000,GC$12,Banco!$K$12:$K$5000,$C44))*-1</f>
        <v>0</v>
      </c>
      <c r="GD44" s="101">
        <f>(SUMIFS(Caixa!$N$12:$N$5134,Caixa!$B$12:$B$5134,GD$12,Caixa!$L$12:$L$5134,$C44)+SUMIFS(Banco!$M$12:$M$5000,Banco!$B$12:$B$5000,GD$12,Banco!$K$12:$K$5000,$C44))*-1</f>
        <v>0</v>
      </c>
      <c r="GE44" s="101">
        <f>(SUMIFS(Caixa!$N$12:$N$5134,Caixa!$B$12:$B$5134,GE$12,Caixa!$L$12:$L$5134,$C44)+SUMIFS(Banco!$M$12:$M$5000,Banco!$B$12:$B$5000,GE$12,Banco!$K$12:$K$5000,$C44))*-1</f>
        <v>0</v>
      </c>
      <c r="GF44" s="101">
        <f>(SUMIFS(Caixa!$N$12:$N$5134,Caixa!$B$12:$B$5134,GF$12,Caixa!$L$12:$L$5134,$C44)+SUMIFS(Banco!$M$12:$M$5000,Banco!$B$12:$B$5000,GF$12,Banco!$K$12:$K$5000,$C44))*-1</f>
        <v>0</v>
      </c>
      <c r="GG44" s="101">
        <f>(SUMIFS(Caixa!$N$12:$N$5134,Caixa!$B$12:$B$5134,GG$12,Caixa!$L$12:$L$5134,$C44)+SUMIFS(Banco!$M$12:$M$5000,Banco!$B$12:$B$5000,GG$12,Banco!$K$12:$K$5000,$C44))*-1</f>
        <v>0</v>
      </c>
      <c r="GH44" s="102">
        <f t="shared" si="335"/>
        <v>0</v>
      </c>
      <c r="GI44" s="101">
        <f>(SUMIFS(Caixa!$N$12:$N$5134,Caixa!$B$12:$B$5134,GI$12,Caixa!$L$12:$L$5134,$C44)+SUMIFS(Banco!$M$12:$M$5000,Banco!$B$12:$B$5000,GI$12,Banco!$K$12:$K$5000,$C44))*-1</f>
        <v>0</v>
      </c>
      <c r="GJ44" s="101">
        <f>(SUMIFS(Caixa!$N$12:$N$5134,Caixa!$B$12:$B$5134,GJ$12,Caixa!$L$12:$L$5134,$C44)+SUMIFS(Banco!$M$12:$M$5000,Banco!$B$12:$B$5000,GJ$12,Banco!$K$12:$K$5000,$C44))*-1</f>
        <v>0</v>
      </c>
      <c r="GK44" s="101">
        <f>(SUMIFS(Caixa!$N$12:$N$5134,Caixa!$B$12:$B$5134,GK$12,Caixa!$L$12:$L$5134,$C44)+SUMIFS(Banco!$M$12:$M$5000,Banco!$B$12:$B$5000,GK$12,Banco!$K$12:$K$5000,$C44))*-1</f>
        <v>0</v>
      </c>
      <c r="GL44" s="101">
        <f>(SUMIFS(Caixa!$N$12:$N$5134,Caixa!$B$12:$B$5134,GL$12,Caixa!$L$12:$L$5134,$C44)+SUMIFS(Banco!$M$12:$M$5000,Banco!$B$12:$B$5000,GL$12,Banco!$K$12:$K$5000,$C44))*-1</f>
        <v>0</v>
      </c>
      <c r="GM44" s="101">
        <f>(SUMIFS(Caixa!$N$12:$N$5134,Caixa!$B$12:$B$5134,GM$12,Caixa!$L$12:$L$5134,$C44)+SUMIFS(Banco!$M$12:$M$5000,Banco!$B$12:$B$5000,GM$12,Banco!$K$12:$K$5000,$C44))*-1</f>
        <v>0</v>
      </c>
      <c r="GN44" s="101">
        <f>(SUMIFS(Caixa!$N$12:$N$5134,Caixa!$B$12:$B$5134,GN$12,Caixa!$L$12:$L$5134,$C44)+SUMIFS(Banco!$M$12:$M$5000,Banco!$B$12:$B$5000,GN$12,Banco!$K$12:$K$5000,$C44))*-1</f>
        <v>0</v>
      </c>
      <c r="GO44" s="101">
        <f>(SUMIFS(Caixa!$N$12:$N$5134,Caixa!$B$12:$B$5134,GO$12,Caixa!$L$12:$L$5134,$C44)+SUMIFS(Banco!$M$12:$M$5000,Banco!$B$12:$B$5000,GO$12,Banco!$K$12:$K$5000,$C44))*-1</f>
        <v>0</v>
      </c>
      <c r="GP44" s="101">
        <f>(SUMIFS(Caixa!$N$12:$N$5134,Caixa!$B$12:$B$5134,GP$12,Caixa!$L$12:$L$5134,$C44)+SUMIFS(Banco!$M$12:$M$5000,Banco!$B$12:$B$5000,GP$12,Banco!$K$12:$K$5000,$C44))*-1</f>
        <v>0</v>
      </c>
      <c r="GQ44" s="101">
        <f>(SUMIFS(Caixa!$N$12:$N$5134,Caixa!$B$12:$B$5134,GQ$12,Caixa!$L$12:$L$5134,$C44)+SUMIFS(Banco!$M$12:$M$5000,Banco!$B$12:$B$5000,GQ$12,Banco!$K$12:$K$5000,$C44))*-1</f>
        <v>0</v>
      </c>
      <c r="GR44" s="101">
        <f>(SUMIFS(Caixa!$N$12:$N$5134,Caixa!$B$12:$B$5134,GR$12,Caixa!$L$12:$L$5134,$C44)+SUMIFS(Banco!$M$12:$M$5000,Banco!$B$12:$B$5000,GR$12,Banco!$K$12:$K$5000,$C44))*-1</f>
        <v>0</v>
      </c>
      <c r="GS44" s="101">
        <f>(SUMIFS(Caixa!$N$12:$N$5134,Caixa!$B$12:$B$5134,GS$12,Caixa!$L$12:$L$5134,$C44)+SUMIFS(Banco!$M$12:$M$5000,Banco!$B$12:$B$5000,GS$12,Banco!$K$12:$K$5000,$C44))*-1</f>
        <v>0</v>
      </c>
      <c r="GT44" s="101">
        <f>(SUMIFS(Caixa!$N$12:$N$5134,Caixa!$B$12:$B$5134,GT$12,Caixa!$L$12:$L$5134,$C44)+SUMIFS(Banco!$M$12:$M$5000,Banco!$B$12:$B$5000,GT$12,Banco!$K$12:$K$5000,$C44))*-1</f>
        <v>0</v>
      </c>
      <c r="GU44" s="101">
        <f>(SUMIFS(Caixa!$N$12:$N$5134,Caixa!$B$12:$B$5134,GU$12,Caixa!$L$12:$L$5134,$C44)+SUMIFS(Banco!$M$12:$M$5000,Banco!$B$12:$B$5000,GU$12,Banco!$K$12:$K$5000,$C44))*-1</f>
        <v>0</v>
      </c>
      <c r="GV44" s="101">
        <f>(SUMIFS(Caixa!$N$12:$N$5134,Caixa!$B$12:$B$5134,GV$12,Caixa!$L$12:$L$5134,$C44)+SUMIFS(Banco!$M$12:$M$5000,Banco!$B$12:$B$5000,GV$12,Banco!$K$12:$K$5000,$C44))*-1</f>
        <v>0</v>
      </c>
      <c r="GW44" s="101">
        <f>(SUMIFS(Caixa!$N$12:$N$5134,Caixa!$B$12:$B$5134,GW$12,Caixa!$L$12:$L$5134,$C44)+SUMIFS(Banco!$M$12:$M$5000,Banco!$B$12:$B$5000,GW$12,Banco!$K$12:$K$5000,$C44))*-1</f>
        <v>0</v>
      </c>
      <c r="GX44" s="101">
        <f>(SUMIFS(Caixa!$N$12:$N$5134,Caixa!$B$12:$B$5134,GX$12,Caixa!$L$12:$L$5134,$C44)+SUMIFS(Banco!$M$12:$M$5000,Banco!$B$12:$B$5000,GX$12,Banco!$K$12:$K$5000,$C44))*-1</f>
        <v>0</v>
      </c>
      <c r="GY44" s="101">
        <f>(SUMIFS(Caixa!$N$12:$N$5134,Caixa!$B$12:$B$5134,GY$12,Caixa!$L$12:$L$5134,$C44)+SUMIFS(Banco!$M$12:$M$5000,Banco!$B$12:$B$5000,GY$12,Banco!$K$12:$K$5000,$C44))*-1</f>
        <v>0</v>
      </c>
      <c r="GZ44" s="101">
        <f>(SUMIFS(Caixa!$N$12:$N$5134,Caixa!$B$12:$B$5134,GZ$12,Caixa!$L$12:$L$5134,$C44)+SUMIFS(Banco!$M$12:$M$5000,Banco!$B$12:$B$5000,GZ$12,Banco!$K$12:$K$5000,$C44))*-1</f>
        <v>0</v>
      </c>
      <c r="HA44" s="101">
        <f>(SUMIFS(Caixa!$N$12:$N$5134,Caixa!$B$12:$B$5134,HA$12,Caixa!$L$12:$L$5134,$C44)+SUMIFS(Banco!$M$12:$M$5000,Banco!$B$12:$B$5000,HA$12,Banco!$K$12:$K$5000,$C44))*-1</f>
        <v>0</v>
      </c>
      <c r="HB44" s="101">
        <f>(SUMIFS(Caixa!$N$12:$N$5134,Caixa!$B$12:$B$5134,HB$12,Caixa!$L$12:$L$5134,$C44)+SUMIFS(Banco!$M$12:$M$5000,Banco!$B$12:$B$5000,HB$12,Banco!$K$12:$K$5000,$C44))*-1</f>
        <v>0</v>
      </c>
      <c r="HC44" s="101">
        <f>(SUMIFS(Caixa!$N$12:$N$5134,Caixa!$B$12:$B$5134,HC$12,Caixa!$L$12:$L$5134,$C44)+SUMIFS(Banco!$M$12:$M$5000,Banco!$B$12:$B$5000,HC$12,Banco!$K$12:$K$5000,$C44))*-1</f>
        <v>0</v>
      </c>
      <c r="HD44" s="101">
        <f>(SUMIFS(Caixa!$N$12:$N$5134,Caixa!$B$12:$B$5134,HD$12,Caixa!$L$12:$L$5134,$C44)+SUMIFS(Banco!$M$12:$M$5000,Banco!$B$12:$B$5000,HD$12,Banco!$K$12:$K$5000,$C44))*-1</f>
        <v>0</v>
      </c>
      <c r="HE44" s="101">
        <f>(SUMIFS(Caixa!$N$12:$N$5134,Caixa!$B$12:$B$5134,HE$12,Caixa!$L$12:$L$5134,$C44)+SUMIFS(Banco!$M$12:$M$5000,Banco!$B$12:$B$5000,HE$12,Banco!$K$12:$K$5000,$C44))*-1</f>
        <v>0</v>
      </c>
      <c r="HF44" s="101">
        <f>(SUMIFS(Caixa!$N$12:$N$5134,Caixa!$B$12:$B$5134,HF$12,Caixa!$L$12:$L$5134,$C44)+SUMIFS(Banco!$M$12:$M$5000,Banco!$B$12:$B$5000,HF$12,Banco!$K$12:$K$5000,$C44))*-1</f>
        <v>0</v>
      </c>
      <c r="HG44" s="101">
        <f>(SUMIFS(Caixa!$N$12:$N$5134,Caixa!$B$12:$B$5134,HG$12,Caixa!$L$12:$L$5134,$C44)+SUMIFS(Banco!$M$12:$M$5000,Banco!$B$12:$B$5000,HG$12,Banco!$K$12:$K$5000,$C44))*-1</f>
        <v>0</v>
      </c>
      <c r="HH44" s="101">
        <f>(SUMIFS(Caixa!$N$12:$N$5134,Caixa!$B$12:$B$5134,HH$12,Caixa!$L$12:$L$5134,$C44)+SUMIFS(Banco!$M$12:$M$5000,Banco!$B$12:$B$5000,HH$12,Banco!$K$12:$K$5000,$C44))*-1</f>
        <v>0</v>
      </c>
      <c r="HI44" s="101">
        <f>(SUMIFS(Caixa!$N$12:$N$5134,Caixa!$B$12:$B$5134,HI$12,Caixa!$L$12:$L$5134,$C44)+SUMIFS(Banco!$M$12:$M$5000,Banco!$B$12:$B$5000,HI$12,Banco!$K$12:$K$5000,$C44))*-1</f>
        <v>0</v>
      </c>
      <c r="HJ44" s="101">
        <f>(SUMIFS(Caixa!$N$12:$N$5134,Caixa!$B$12:$B$5134,HJ$12,Caixa!$L$12:$L$5134,$C44)+SUMIFS(Banco!$M$12:$M$5000,Banco!$B$12:$B$5000,HJ$12,Banco!$K$12:$K$5000,$C44))*-1</f>
        <v>0</v>
      </c>
      <c r="HK44" s="101">
        <f>(SUMIFS(Caixa!$N$12:$N$5134,Caixa!$B$12:$B$5134,HK$12,Caixa!$L$12:$L$5134,$C44)+SUMIFS(Banco!$M$12:$M$5000,Banco!$B$12:$B$5000,HK$12,Banco!$K$12:$K$5000,$C44))*-1</f>
        <v>0</v>
      </c>
      <c r="HL44" s="101">
        <f>(SUMIFS(Caixa!$N$12:$N$5134,Caixa!$B$12:$B$5134,HL$12,Caixa!$L$12:$L$5134,$C44)+SUMIFS(Banco!$M$12:$M$5000,Banco!$B$12:$B$5000,HL$12,Banco!$K$12:$K$5000,$C44))*-1</f>
        <v>0</v>
      </c>
      <c r="HM44" s="101">
        <f>(SUMIFS(Caixa!$N$12:$N$5134,Caixa!$B$12:$B$5134,HM$12,Caixa!$L$12:$L$5134,$C44)+SUMIFS(Banco!$M$12:$M$5000,Banco!$B$12:$B$5000,HM$12,Banco!$K$12:$K$5000,$C44))*-1</f>
        <v>0</v>
      </c>
      <c r="HN44" s="102">
        <f t="shared" si="341"/>
        <v>0</v>
      </c>
      <c r="HO44" s="101">
        <f>(SUMIFS(Caixa!$N$12:$N$5134,Caixa!$B$12:$B$5134,HO$12,Caixa!$L$12:$L$5134,$C44)+SUMIFS(Banco!$M$12:$M$5000,Banco!$B$12:$B$5000,HO$12,Banco!$K$12:$K$5000,$C44))*-1</f>
        <v>0</v>
      </c>
      <c r="HP44" s="101">
        <f>(SUMIFS(Caixa!$N$12:$N$5134,Caixa!$B$12:$B$5134,HP$12,Caixa!$L$12:$L$5134,$C44)+SUMIFS(Banco!$M$12:$M$5000,Banco!$B$12:$B$5000,HP$12,Banco!$K$12:$K$5000,$C44))*-1</f>
        <v>0</v>
      </c>
      <c r="HQ44" s="101">
        <f>(SUMIFS(Caixa!$N$12:$N$5134,Caixa!$B$12:$B$5134,HQ$12,Caixa!$L$12:$L$5134,$C44)+SUMIFS(Banco!$M$12:$M$5000,Banco!$B$12:$B$5000,HQ$12,Banco!$K$12:$K$5000,$C44))*-1</f>
        <v>0</v>
      </c>
      <c r="HR44" s="101">
        <f>(SUMIFS(Caixa!$N$12:$N$5134,Caixa!$B$12:$B$5134,HR$12,Caixa!$L$12:$L$5134,$C44)+SUMIFS(Banco!$M$12:$M$5000,Banco!$B$12:$B$5000,HR$12,Banco!$K$12:$K$5000,$C44))*-1</f>
        <v>0</v>
      </c>
      <c r="HS44" s="101">
        <f>(SUMIFS(Caixa!$N$12:$N$5134,Caixa!$B$12:$B$5134,HS$12,Caixa!$L$12:$L$5134,$C44)+SUMIFS(Banco!$M$12:$M$5000,Banco!$B$12:$B$5000,HS$12,Banco!$K$12:$K$5000,$C44))*-1</f>
        <v>0</v>
      </c>
      <c r="HT44" s="101">
        <f>(SUMIFS(Caixa!$N$12:$N$5134,Caixa!$B$12:$B$5134,HT$12,Caixa!$L$12:$L$5134,$C44)+SUMIFS(Banco!$M$12:$M$5000,Banco!$B$12:$B$5000,HT$12,Banco!$K$12:$K$5000,$C44))*-1</f>
        <v>0</v>
      </c>
      <c r="HU44" s="101">
        <f>(SUMIFS(Caixa!$N$12:$N$5134,Caixa!$B$12:$B$5134,HU$12,Caixa!$L$12:$L$5134,$C44)+SUMIFS(Banco!$M$12:$M$5000,Banco!$B$12:$B$5000,HU$12,Banco!$K$12:$K$5000,$C44))*-1</f>
        <v>0</v>
      </c>
      <c r="HV44" s="101">
        <f>(SUMIFS(Caixa!$N$12:$N$5134,Caixa!$B$12:$B$5134,HV$12,Caixa!$L$12:$L$5134,$C44)+SUMIFS(Banco!$M$12:$M$5000,Banco!$B$12:$B$5000,HV$12,Banco!$K$12:$K$5000,$C44))*-1</f>
        <v>0</v>
      </c>
      <c r="HW44" s="101">
        <f>(SUMIFS(Caixa!$N$12:$N$5134,Caixa!$B$12:$B$5134,HW$12,Caixa!$L$12:$L$5134,$C44)+SUMIFS(Banco!$M$12:$M$5000,Banco!$B$12:$B$5000,HW$12,Banco!$K$12:$K$5000,$C44))*-1</f>
        <v>0</v>
      </c>
      <c r="HX44" s="101">
        <f>(SUMIFS(Caixa!$N$12:$N$5134,Caixa!$B$12:$B$5134,HX$12,Caixa!$L$12:$L$5134,$C44)+SUMIFS(Banco!$M$12:$M$5000,Banco!$B$12:$B$5000,HX$12,Banco!$K$12:$K$5000,$C44))*-1</f>
        <v>0</v>
      </c>
      <c r="HY44" s="101">
        <f>(SUMIFS(Caixa!$N$12:$N$5134,Caixa!$B$12:$B$5134,HY$12,Caixa!$L$12:$L$5134,$C44)+SUMIFS(Banco!$M$12:$M$5000,Banco!$B$12:$B$5000,HY$12,Banco!$K$12:$K$5000,$C44))*-1</f>
        <v>0</v>
      </c>
      <c r="HZ44" s="101">
        <f>(SUMIFS(Caixa!$N$12:$N$5134,Caixa!$B$12:$B$5134,HZ$12,Caixa!$L$12:$L$5134,$C44)+SUMIFS(Banco!$M$12:$M$5000,Banco!$B$12:$B$5000,HZ$12,Banco!$K$12:$K$5000,$C44))*-1</f>
        <v>0</v>
      </c>
      <c r="IA44" s="101">
        <f>(SUMIFS(Caixa!$N$12:$N$5134,Caixa!$B$12:$B$5134,IA$12,Caixa!$L$12:$L$5134,$C44)+SUMIFS(Banco!$M$12:$M$5000,Banco!$B$12:$B$5000,IA$12,Banco!$K$12:$K$5000,$C44))*-1</f>
        <v>0</v>
      </c>
      <c r="IB44" s="101">
        <f>(SUMIFS(Caixa!$N$12:$N$5134,Caixa!$B$12:$B$5134,IB$12,Caixa!$L$12:$L$5134,$C44)+SUMIFS(Banco!$M$12:$M$5000,Banco!$B$12:$B$5000,IB$12,Banco!$K$12:$K$5000,$C44))*-1</f>
        <v>0</v>
      </c>
      <c r="IC44" s="101">
        <f>(SUMIFS(Caixa!$N$12:$N$5134,Caixa!$B$12:$B$5134,IC$12,Caixa!$L$12:$L$5134,$C44)+SUMIFS(Banco!$M$12:$M$5000,Banco!$B$12:$B$5000,IC$12,Banco!$K$12:$K$5000,$C44))*-1</f>
        <v>0</v>
      </c>
      <c r="ID44" s="101">
        <f>(SUMIFS(Caixa!$N$12:$N$5134,Caixa!$B$12:$B$5134,ID$12,Caixa!$L$12:$L$5134,$C44)+SUMIFS(Banco!$M$12:$M$5000,Banco!$B$12:$B$5000,ID$12,Banco!$K$12:$K$5000,$C44))*-1</f>
        <v>0</v>
      </c>
      <c r="IE44" s="101">
        <f>(SUMIFS(Caixa!$N$12:$N$5134,Caixa!$B$12:$B$5134,IE$12,Caixa!$L$12:$L$5134,$C44)+SUMIFS(Banco!$M$12:$M$5000,Banco!$B$12:$B$5000,IE$12,Banco!$K$12:$K$5000,$C44))*-1</f>
        <v>0</v>
      </c>
      <c r="IF44" s="101">
        <f>(SUMIFS(Caixa!$N$12:$N$5134,Caixa!$B$12:$B$5134,IF$12,Caixa!$L$12:$L$5134,$C44)+SUMIFS(Banco!$M$12:$M$5000,Banco!$B$12:$B$5000,IF$12,Banco!$K$12:$K$5000,$C44))*-1</f>
        <v>0</v>
      </c>
      <c r="IG44" s="101">
        <f>(SUMIFS(Caixa!$N$12:$N$5134,Caixa!$B$12:$B$5134,IG$12,Caixa!$L$12:$L$5134,$C44)+SUMIFS(Banco!$M$12:$M$5000,Banco!$B$12:$B$5000,IG$12,Banco!$K$12:$K$5000,$C44))*-1</f>
        <v>0</v>
      </c>
      <c r="IH44" s="101">
        <f>(SUMIFS(Caixa!$N$12:$N$5134,Caixa!$B$12:$B$5134,IH$12,Caixa!$L$12:$L$5134,$C44)+SUMIFS(Banco!$M$12:$M$5000,Banco!$B$12:$B$5000,IH$12,Banco!$K$12:$K$5000,$C44))*-1</f>
        <v>0</v>
      </c>
      <c r="II44" s="101">
        <f>(SUMIFS(Caixa!$N$12:$N$5134,Caixa!$B$12:$B$5134,II$12,Caixa!$L$12:$L$5134,$C44)+SUMIFS(Banco!$M$12:$M$5000,Banco!$B$12:$B$5000,II$12,Banco!$K$12:$K$5000,$C44))*-1</f>
        <v>0</v>
      </c>
      <c r="IJ44" s="101">
        <f>(SUMIFS(Caixa!$N$12:$N$5134,Caixa!$B$12:$B$5134,IJ$12,Caixa!$L$12:$L$5134,$C44)+SUMIFS(Banco!$M$12:$M$5000,Banco!$B$12:$B$5000,IJ$12,Banco!$K$12:$K$5000,$C44))*-1</f>
        <v>0</v>
      </c>
      <c r="IK44" s="101">
        <f>(SUMIFS(Caixa!$N$12:$N$5134,Caixa!$B$12:$B$5134,IK$12,Caixa!$L$12:$L$5134,$C44)+SUMIFS(Banco!$M$12:$M$5000,Banco!$B$12:$B$5000,IK$12,Banco!$K$12:$K$5000,$C44))*-1</f>
        <v>0</v>
      </c>
      <c r="IL44" s="101">
        <f>(SUMIFS(Caixa!$N$12:$N$5134,Caixa!$B$12:$B$5134,IL$12,Caixa!$L$12:$L$5134,$C44)+SUMIFS(Banco!$M$12:$M$5000,Banco!$B$12:$B$5000,IL$12,Banco!$K$12:$K$5000,$C44))*-1</f>
        <v>0</v>
      </c>
      <c r="IM44" s="101">
        <f>(SUMIFS(Caixa!$N$12:$N$5134,Caixa!$B$12:$B$5134,IM$12,Caixa!$L$12:$L$5134,$C44)+SUMIFS(Banco!$M$12:$M$5000,Banco!$B$12:$B$5000,IM$12,Banco!$K$12:$K$5000,$C44))*-1</f>
        <v>0</v>
      </c>
      <c r="IN44" s="101">
        <f>(SUMIFS(Caixa!$N$12:$N$5134,Caixa!$B$12:$B$5134,IN$12,Caixa!$L$12:$L$5134,$C44)+SUMIFS(Banco!$M$12:$M$5000,Banco!$B$12:$B$5000,IN$12,Banco!$K$12:$K$5000,$C44))*-1</f>
        <v>0</v>
      </c>
      <c r="IO44" s="101">
        <f>(SUMIFS(Caixa!$N$12:$N$5134,Caixa!$B$12:$B$5134,IO$12,Caixa!$L$12:$L$5134,$C44)+SUMIFS(Banco!$M$12:$M$5000,Banco!$B$12:$B$5000,IO$12,Banco!$K$12:$K$5000,$C44))*-1</f>
        <v>0</v>
      </c>
      <c r="IP44" s="101">
        <f>(SUMIFS(Caixa!$N$12:$N$5134,Caixa!$B$12:$B$5134,IP$12,Caixa!$L$12:$L$5134,$C44)+SUMIFS(Banco!$M$12:$M$5000,Banco!$B$12:$B$5000,IP$12,Banco!$K$12:$K$5000,$C44))*-1</f>
        <v>0</v>
      </c>
      <c r="IQ44" s="101">
        <f>(SUMIFS(Caixa!$N$12:$N$5134,Caixa!$B$12:$B$5134,IQ$12,Caixa!$L$12:$L$5134,$C44)+SUMIFS(Banco!$M$12:$M$5000,Banco!$B$12:$B$5000,IQ$12,Banco!$K$12:$K$5000,$C44))*-1</f>
        <v>0</v>
      </c>
      <c r="IR44" s="101">
        <f>(SUMIFS(Caixa!$N$12:$N$5134,Caixa!$B$12:$B$5134,IR$12,Caixa!$L$12:$L$5134,$C44)+SUMIFS(Banco!$M$12:$M$5000,Banco!$B$12:$B$5000,IR$12,Banco!$K$12:$K$5000,$C44))*-1</f>
        <v>0</v>
      </c>
      <c r="IS44" s="101">
        <f>(SUMIFS(Caixa!$N$12:$N$5134,Caixa!$B$12:$B$5134,IS$12,Caixa!$L$12:$L$5134,$C44)+SUMIFS(Banco!$M$12:$M$5000,Banco!$B$12:$B$5000,IS$12,Banco!$K$12:$K$5000,$C44))*-1</f>
        <v>0</v>
      </c>
      <c r="IT44" s="102">
        <f t="shared" si="342"/>
        <v>0</v>
      </c>
      <c r="IU44" s="101">
        <f>(SUMIFS(Caixa!$N$12:$N$5134,Caixa!$B$12:$B$5134,IU$12,Caixa!$L$12:$L$5134,$C44)+SUMIFS(Banco!$M$12:$M$5000,Banco!$B$12:$B$5000,IU$12,Banco!$K$12:$K$5000,$C44))*-1</f>
        <v>0</v>
      </c>
      <c r="IV44" s="101">
        <f>(SUMIFS(Caixa!$N$12:$N$5134,Caixa!$B$12:$B$5134,IV$12,Caixa!$L$12:$L$5134,$C44)+SUMIFS(Banco!$M$12:$M$5000,Banco!$B$12:$B$5000,IV$12,Banco!$K$12:$K$5000,$C44))*-1</f>
        <v>0</v>
      </c>
      <c r="IW44" s="101">
        <f>(SUMIFS(Caixa!$N$12:$N$5134,Caixa!$B$12:$B$5134,IW$12,Caixa!$L$12:$L$5134,$C44)+SUMIFS(Banco!$M$12:$M$5000,Banco!$B$12:$B$5000,IW$12,Banco!$K$12:$K$5000,$C44))*-1</f>
        <v>0</v>
      </c>
      <c r="IX44" s="101">
        <f>(SUMIFS(Caixa!$N$12:$N$5134,Caixa!$B$12:$B$5134,IX$12,Caixa!$L$12:$L$5134,$C44)+SUMIFS(Banco!$M$12:$M$5000,Banco!$B$12:$B$5000,IX$12,Banco!$K$12:$K$5000,$C44))*-1</f>
        <v>0</v>
      </c>
      <c r="IY44" s="101">
        <f>(SUMIFS(Caixa!$N$12:$N$5134,Caixa!$B$12:$B$5134,IY$12,Caixa!$L$12:$L$5134,$C44)+SUMIFS(Banco!$M$12:$M$5000,Banco!$B$12:$B$5000,IY$12,Banco!$K$12:$K$5000,$C44))*-1</f>
        <v>0</v>
      </c>
      <c r="IZ44" s="101">
        <f>(SUMIFS(Caixa!$N$12:$N$5134,Caixa!$B$12:$B$5134,IZ$12,Caixa!$L$12:$L$5134,$C44)+SUMIFS(Banco!$M$12:$M$5000,Banco!$B$12:$B$5000,IZ$12,Banco!$K$12:$K$5000,$C44))*-1</f>
        <v>0</v>
      </c>
      <c r="JA44" s="101">
        <f>(SUMIFS(Caixa!$N$12:$N$5134,Caixa!$B$12:$B$5134,JA$12,Caixa!$L$12:$L$5134,$C44)+SUMIFS(Banco!$M$12:$M$5000,Banco!$B$12:$B$5000,JA$12,Banco!$K$12:$K$5000,$C44))*-1</f>
        <v>0</v>
      </c>
      <c r="JB44" s="101">
        <f>(SUMIFS(Caixa!$N$12:$N$5134,Caixa!$B$12:$B$5134,JB$12,Caixa!$L$12:$L$5134,$C44)+SUMIFS(Banco!$M$12:$M$5000,Banco!$B$12:$B$5000,JB$12,Banco!$K$12:$K$5000,$C44))*-1</f>
        <v>0</v>
      </c>
      <c r="JC44" s="101">
        <f>(SUMIFS(Caixa!$N$12:$N$5134,Caixa!$B$12:$B$5134,JC$12,Caixa!$L$12:$L$5134,$C44)+SUMIFS(Banco!$M$12:$M$5000,Banco!$B$12:$B$5000,JC$12,Banco!$K$12:$K$5000,$C44))*-1</f>
        <v>0</v>
      </c>
      <c r="JD44" s="101">
        <f>(SUMIFS(Caixa!$N$12:$N$5134,Caixa!$B$12:$B$5134,JD$12,Caixa!$L$12:$L$5134,$C44)+SUMIFS(Banco!$M$12:$M$5000,Banco!$B$12:$B$5000,JD$12,Banco!$K$12:$K$5000,$C44))*-1</f>
        <v>0</v>
      </c>
      <c r="JE44" s="101">
        <f>(SUMIFS(Caixa!$N$12:$N$5134,Caixa!$B$12:$B$5134,JE$12,Caixa!$L$12:$L$5134,$C44)+SUMIFS(Banco!$M$12:$M$5000,Banco!$B$12:$B$5000,JE$12,Banco!$K$12:$K$5000,$C44))*-1</f>
        <v>0</v>
      </c>
      <c r="JF44" s="101">
        <f>(SUMIFS(Caixa!$N$12:$N$5134,Caixa!$B$12:$B$5134,JF$12,Caixa!$L$12:$L$5134,$C44)+SUMIFS(Banco!$M$12:$M$5000,Banco!$B$12:$B$5000,JF$12,Banco!$K$12:$K$5000,$C44))*-1</f>
        <v>0</v>
      </c>
      <c r="JG44" s="101">
        <f>(SUMIFS(Caixa!$N$12:$N$5134,Caixa!$B$12:$B$5134,JG$12,Caixa!$L$12:$L$5134,$C44)+SUMIFS(Banco!$M$12:$M$5000,Banco!$B$12:$B$5000,JG$12,Banco!$K$12:$K$5000,$C44))*-1</f>
        <v>0</v>
      </c>
      <c r="JH44" s="101">
        <f>(SUMIFS(Caixa!$N$12:$N$5134,Caixa!$B$12:$B$5134,JH$12,Caixa!$L$12:$L$5134,$C44)+SUMIFS(Banco!$M$12:$M$5000,Banco!$B$12:$B$5000,JH$12,Banco!$K$12:$K$5000,$C44))*-1</f>
        <v>0</v>
      </c>
      <c r="JI44" s="101">
        <f>(SUMIFS(Caixa!$N$12:$N$5134,Caixa!$B$12:$B$5134,JI$12,Caixa!$L$12:$L$5134,$C44)+SUMIFS(Banco!$M$12:$M$5000,Banco!$B$12:$B$5000,JI$12,Banco!$K$12:$K$5000,$C44))*-1</f>
        <v>0</v>
      </c>
      <c r="JJ44" s="101">
        <f>(SUMIFS(Caixa!$N$12:$N$5134,Caixa!$B$12:$B$5134,JJ$12,Caixa!$L$12:$L$5134,$C44)+SUMIFS(Banco!$M$12:$M$5000,Banco!$B$12:$B$5000,JJ$12,Banco!$K$12:$K$5000,$C44))*-1</f>
        <v>0</v>
      </c>
      <c r="JK44" s="101">
        <f>(SUMIFS(Caixa!$N$12:$N$5134,Caixa!$B$12:$B$5134,JK$12,Caixa!$L$12:$L$5134,$C44)+SUMIFS(Banco!$M$12:$M$5000,Banco!$B$12:$B$5000,JK$12,Banco!$K$12:$K$5000,$C44))*-1</f>
        <v>0</v>
      </c>
      <c r="JL44" s="101">
        <f>(SUMIFS(Caixa!$N$12:$N$5134,Caixa!$B$12:$B$5134,JL$12,Caixa!$L$12:$L$5134,$C44)+SUMIFS(Banco!$M$12:$M$5000,Banco!$B$12:$B$5000,JL$12,Banco!$K$12:$K$5000,$C44))*-1</f>
        <v>0</v>
      </c>
      <c r="JM44" s="101">
        <f>(SUMIFS(Caixa!$N$12:$N$5134,Caixa!$B$12:$B$5134,JM$12,Caixa!$L$12:$L$5134,$C44)+SUMIFS(Banco!$M$12:$M$5000,Banco!$B$12:$B$5000,JM$12,Banco!$K$12:$K$5000,$C44))*-1</f>
        <v>0</v>
      </c>
      <c r="JN44" s="101">
        <f>(SUMIFS(Caixa!$N$12:$N$5134,Caixa!$B$12:$B$5134,JN$12,Caixa!$L$12:$L$5134,$C44)+SUMIFS(Banco!$M$12:$M$5000,Banco!$B$12:$B$5000,JN$12,Banco!$K$12:$K$5000,$C44))*-1</f>
        <v>0</v>
      </c>
      <c r="JO44" s="101">
        <f>(SUMIFS(Caixa!$N$12:$N$5134,Caixa!$B$12:$B$5134,JO$12,Caixa!$L$12:$L$5134,$C44)+SUMIFS(Banco!$M$12:$M$5000,Banco!$B$12:$B$5000,JO$12,Banco!$K$12:$K$5000,$C44))*-1</f>
        <v>0</v>
      </c>
      <c r="JP44" s="101">
        <f>(SUMIFS(Caixa!$N$12:$N$5134,Caixa!$B$12:$B$5134,JP$12,Caixa!$L$12:$L$5134,$C44)+SUMIFS(Banco!$M$12:$M$5000,Banco!$B$12:$B$5000,JP$12,Banco!$K$12:$K$5000,$C44))*-1</f>
        <v>0</v>
      </c>
      <c r="JQ44" s="101">
        <f>(SUMIFS(Caixa!$N$12:$N$5134,Caixa!$B$12:$B$5134,JQ$12,Caixa!$L$12:$L$5134,$C44)+SUMIFS(Banco!$M$12:$M$5000,Banco!$B$12:$B$5000,JQ$12,Banco!$K$12:$K$5000,$C44))*-1</f>
        <v>0</v>
      </c>
      <c r="JR44" s="101">
        <f>(SUMIFS(Caixa!$N$12:$N$5134,Caixa!$B$12:$B$5134,JR$12,Caixa!$L$12:$L$5134,$C44)+SUMIFS(Banco!$M$12:$M$5000,Banco!$B$12:$B$5000,JR$12,Banco!$K$12:$K$5000,$C44))*-1</f>
        <v>0</v>
      </c>
      <c r="JS44" s="101">
        <f>(SUMIFS(Caixa!$N$12:$N$5134,Caixa!$B$12:$B$5134,JS$12,Caixa!$L$12:$L$5134,$C44)+SUMIFS(Banco!$M$12:$M$5000,Banco!$B$12:$B$5000,JS$12,Banco!$K$12:$K$5000,$C44))*-1</f>
        <v>0</v>
      </c>
      <c r="JT44" s="101">
        <f>(SUMIFS(Caixa!$N$12:$N$5134,Caixa!$B$12:$B$5134,JT$12,Caixa!$L$12:$L$5134,$C44)+SUMIFS(Banco!$M$12:$M$5000,Banco!$B$12:$B$5000,JT$12,Banco!$K$12:$K$5000,$C44))*-1</f>
        <v>0</v>
      </c>
      <c r="JU44" s="101">
        <f>(SUMIFS(Caixa!$N$12:$N$5134,Caixa!$B$12:$B$5134,JU$12,Caixa!$L$12:$L$5134,$C44)+SUMIFS(Banco!$M$12:$M$5000,Banco!$B$12:$B$5000,JU$12,Banco!$K$12:$K$5000,$C44))*-1</f>
        <v>0</v>
      </c>
      <c r="JV44" s="101">
        <f>(SUMIFS(Caixa!$N$12:$N$5134,Caixa!$B$12:$B$5134,JV$12,Caixa!$L$12:$L$5134,$C44)+SUMIFS(Banco!$M$12:$M$5000,Banco!$B$12:$B$5000,JV$12,Banco!$K$12:$K$5000,$C44))*-1</f>
        <v>0</v>
      </c>
      <c r="JW44" s="101">
        <f>(SUMIFS(Caixa!$N$12:$N$5134,Caixa!$B$12:$B$5134,JW$12,Caixa!$L$12:$L$5134,$C44)+SUMIFS(Banco!$M$12:$M$5000,Banco!$B$12:$B$5000,JW$12,Banco!$K$12:$K$5000,$C44))*-1</f>
        <v>0</v>
      </c>
      <c r="JX44" s="101">
        <f>(SUMIFS(Caixa!$N$12:$N$5134,Caixa!$B$12:$B$5134,JX$12,Caixa!$L$12:$L$5134,$C44)+SUMIFS(Banco!$M$12:$M$5000,Banco!$B$12:$B$5000,JX$12,Banco!$K$12:$K$5000,$C44))*-1</f>
        <v>0</v>
      </c>
      <c r="JY44" s="102">
        <f t="shared" si="336"/>
        <v>0</v>
      </c>
      <c r="JZ44" s="101">
        <f>(SUMIFS(Caixa!$N$12:$N$5134,Caixa!$B$12:$B$5134,JZ$12,Caixa!$L$12:$L$5134,$C44)+SUMIFS(Banco!$M$12:$M$5000,Banco!$B$12:$B$5000,JZ$12,Banco!$K$12:$K$5000,$C44))*-1</f>
        <v>0</v>
      </c>
      <c r="KA44" s="101">
        <f>(SUMIFS(Caixa!$N$12:$N$5134,Caixa!$B$12:$B$5134,KA$12,Caixa!$L$12:$L$5134,$C44)+SUMIFS(Banco!$M$12:$M$5000,Banco!$B$12:$B$5000,KA$12,Banco!$K$12:$K$5000,$C44))*-1</f>
        <v>0</v>
      </c>
      <c r="KB44" s="101">
        <f>(SUMIFS(Caixa!$N$12:$N$5134,Caixa!$B$12:$B$5134,KB$12,Caixa!$L$12:$L$5134,$C44)+SUMIFS(Banco!$M$12:$M$5000,Banco!$B$12:$B$5000,KB$12,Banco!$K$12:$K$5000,$C44))*-1</f>
        <v>0</v>
      </c>
      <c r="KC44" s="101">
        <f>(SUMIFS(Caixa!$N$12:$N$5134,Caixa!$B$12:$B$5134,KC$12,Caixa!$L$12:$L$5134,$C44)+SUMIFS(Banco!$M$12:$M$5000,Banco!$B$12:$B$5000,KC$12,Banco!$K$12:$K$5000,$C44))*-1</f>
        <v>0</v>
      </c>
      <c r="KD44" s="101">
        <f>(SUMIFS(Caixa!$N$12:$N$5134,Caixa!$B$12:$B$5134,KD$12,Caixa!$L$12:$L$5134,$C44)+SUMIFS(Banco!$M$12:$M$5000,Banco!$B$12:$B$5000,KD$12,Banco!$K$12:$K$5000,$C44))*-1</f>
        <v>0</v>
      </c>
      <c r="KE44" s="101">
        <f>(SUMIFS(Caixa!$N$12:$N$5134,Caixa!$B$12:$B$5134,KE$12,Caixa!$L$12:$L$5134,$C44)+SUMIFS(Banco!$M$12:$M$5000,Banco!$B$12:$B$5000,KE$12,Banco!$K$12:$K$5000,$C44))*-1</f>
        <v>0</v>
      </c>
      <c r="KF44" s="101">
        <f>(SUMIFS(Caixa!$N$12:$N$5134,Caixa!$B$12:$B$5134,KF$12,Caixa!$L$12:$L$5134,$C44)+SUMIFS(Banco!$M$12:$M$5000,Banco!$B$12:$B$5000,KF$12,Banco!$K$12:$K$5000,$C44))*-1</f>
        <v>0</v>
      </c>
      <c r="KG44" s="101">
        <f>(SUMIFS(Caixa!$N$12:$N$5134,Caixa!$B$12:$B$5134,KG$12,Caixa!$L$12:$L$5134,$C44)+SUMIFS(Banco!$M$12:$M$5000,Banco!$B$12:$B$5000,KG$12,Banco!$K$12:$K$5000,$C44))*-1</f>
        <v>0</v>
      </c>
      <c r="KH44" s="101">
        <f>(SUMIFS(Caixa!$N$12:$N$5134,Caixa!$B$12:$B$5134,KH$12,Caixa!$L$12:$L$5134,$C44)+SUMIFS(Banco!$M$12:$M$5000,Banco!$B$12:$B$5000,KH$12,Banco!$K$12:$K$5000,$C44))*-1</f>
        <v>0</v>
      </c>
      <c r="KI44" s="101">
        <f>(SUMIFS(Caixa!$N$12:$N$5134,Caixa!$B$12:$B$5134,KI$12,Caixa!$L$12:$L$5134,$C44)+SUMIFS(Banco!$M$12:$M$5000,Banco!$B$12:$B$5000,KI$12,Banco!$K$12:$K$5000,$C44))*-1</f>
        <v>0</v>
      </c>
      <c r="KJ44" s="101">
        <f>(SUMIFS(Caixa!$N$12:$N$5134,Caixa!$B$12:$B$5134,KJ$12,Caixa!$L$12:$L$5134,$C44)+SUMIFS(Banco!$M$12:$M$5000,Banco!$B$12:$B$5000,KJ$12,Banco!$K$12:$K$5000,$C44))*-1</f>
        <v>0</v>
      </c>
      <c r="KK44" s="101">
        <f>(SUMIFS(Caixa!$N$12:$N$5134,Caixa!$B$12:$B$5134,KK$12,Caixa!$L$12:$L$5134,$C44)+SUMIFS(Banco!$M$12:$M$5000,Banco!$B$12:$B$5000,KK$12,Banco!$K$12:$K$5000,$C44))*-1</f>
        <v>0</v>
      </c>
      <c r="KL44" s="101">
        <f>(SUMIFS(Caixa!$N$12:$N$5134,Caixa!$B$12:$B$5134,KL$12,Caixa!$L$12:$L$5134,$C44)+SUMIFS(Banco!$M$12:$M$5000,Banco!$B$12:$B$5000,KL$12,Banco!$K$12:$K$5000,$C44))*-1</f>
        <v>0</v>
      </c>
      <c r="KM44" s="101">
        <f>(SUMIFS(Caixa!$N$12:$N$5134,Caixa!$B$12:$B$5134,KM$12,Caixa!$L$12:$L$5134,$C44)+SUMIFS(Banco!$M$12:$M$5000,Banco!$B$12:$B$5000,KM$12,Banco!$K$12:$K$5000,$C44))*-1</f>
        <v>0</v>
      </c>
      <c r="KN44" s="101">
        <f>(SUMIFS(Caixa!$N$12:$N$5134,Caixa!$B$12:$B$5134,KN$12,Caixa!$L$12:$L$5134,$C44)+SUMIFS(Banco!$M$12:$M$5000,Banco!$B$12:$B$5000,KN$12,Banco!$K$12:$K$5000,$C44))*-1</f>
        <v>0</v>
      </c>
      <c r="KO44" s="101">
        <f>(SUMIFS(Caixa!$N$12:$N$5134,Caixa!$B$12:$B$5134,KO$12,Caixa!$L$12:$L$5134,$C44)+SUMIFS(Banco!$M$12:$M$5000,Banco!$B$12:$B$5000,KO$12,Banco!$K$12:$K$5000,$C44))*-1</f>
        <v>0</v>
      </c>
      <c r="KP44" s="101">
        <f>(SUMIFS(Caixa!$N$12:$N$5134,Caixa!$B$12:$B$5134,KP$12,Caixa!$L$12:$L$5134,$C44)+SUMIFS(Banco!$M$12:$M$5000,Banco!$B$12:$B$5000,KP$12,Banco!$K$12:$K$5000,$C44))*-1</f>
        <v>0</v>
      </c>
      <c r="KQ44" s="101">
        <f>(SUMIFS(Caixa!$N$12:$N$5134,Caixa!$B$12:$B$5134,KQ$12,Caixa!$L$12:$L$5134,$C44)+SUMIFS(Banco!$M$12:$M$5000,Banco!$B$12:$B$5000,KQ$12,Banco!$K$12:$K$5000,$C44))*-1</f>
        <v>0</v>
      </c>
      <c r="KR44" s="101">
        <f>(SUMIFS(Caixa!$N$12:$N$5134,Caixa!$B$12:$B$5134,KR$12,Caixa!$L$12:$L$5134,$C44)+SUMIFS(Banco!$M$12:$M$5000,Banco!$B$12:$B$5000,KR$12,Banco!$K$12:$K$5000,$C44))*-1</f>
        <v>0</v>
      </c>
      <c r="KS44" s="101">
        <f>(SUMIFS(Caixa!$N$12:$N$5134,Caixa!$B$12:$B$5134,KS$12,Caixa!$L$12:$L$5134,$C44)+SUMIFS(Banco!$M$12:$M$5000,Banco!$B$12:$B$5000,KS$12,Banco!$K$12:$K$5000,$C44))*-1</f>
        <v>0</v>
      </c>
      <c r="KT44" s="101">
        <f>(SUMIFS(Caixa!$N$12:$N$5134,Caixa!$B$12:$B$5134,KT$12,Caixa!$L$12:$L$5134,$C44)+SUMIFS(Banco!$M$12:$M$5000,Banco!$B$12:$B$5000,KT$12,Banco!$K$12:$K$5000,$C44))*-1</f>
        <v>0</v>
      </c>
      <c r="KU44" s="101">
        <f>(SUMIFS(Caixa!$N$12:$N$5134,Caixa!$B$12:$B$5134,KU$12,Caixa!$L$12:$L$5134,$C44)+SUMIFS(Banco!$M$12:$M$5000,Banco!$B$12:$B$5000,KU$12,Banco!$K$12:$K$5000,$C44))*-1</f>
        <v>0</v>
      </c>
      <c r="KV44" s="101">
        <f>(SUMIFS(Caixa!$N$12:$N$5134,Caixa!$B$12:$B$5134,KV$12,Caixa!$L$12:$L$5134,$C44)+SUMIFS(Banco!$M$12:$M$5000,Banco!$B$12:$B$5000,KV$12,Banco!$K$12:$K$5000,$C44))*-1</f>
        <v>0</v>
      </c>
      <c r="KW44" s="101">
        <f>(SUMIFS(Caixa!$N$12:$N$5134,Caixa!$B$12:$B$5134,KW$12,Caixa!$L$12:$L$5134,$C44)+SUMIFS(Banco!$M$12:$M$5000,Banco!$B$12:$B$5000,KW$12,Banco!$K$12:$K$5000,$C44))*-1</f>
        <v>0</v>
      </c>
      <c r="KX44" s="101">
        <f>(SUMIFS(Caixa!$N$12:$N$5134,Caixa!$B$12:$B$5134,KX$12,Caixa!$L$12:$L$5134,$C44)+SUMIFS(Banco!$M$12:$M$5000,Banco!$B$12:$B$5000,KX$12,Banco!$K$12:$K$5000,$C44))*-1</f>
        <v>0</v>
      </c>
      <c r="KY44" s="101">
        <f>(SUMIFS(Caixa!$N$12:$N$5134,Caixa!$B$12:$B$5134,KY$12,Caixa!$L$12:$L$5134,$C44)+SUMIFS(Banco!$M$12:$M$5000,Banco!$B$12:$B$5000,KY$12,Banco!$K$12:$K$5000,$C44))*-1</f>
        <v>0</v>
      </c>
      <c r="KZ44" s="101">
        <f>(SUMIFS(Caixa!$N$12:$N$5134,Caixa!$B$12:$B$5134,KZ$12,Caixa!$L$12:$L$5134,$C44)+SUMIFS(Banco!$M$12:$M$5000,Banco!$B$12:$B$5000,KZ$12,Banco!$K$12:$K$5000,$C44))*-1</f>
        <v>0</v>
      </c>
      <c r="LA44" s="101">
        <f>(SUMIFS(Caixa!$N$12:$N$5134,Caixa!$B$12:$B$5134,LA$12,Caixa!$L$12:$L$5134,$C44)+SUMIFS(Banco!$M$12:$M$5000,Banco!$B$12:$B$5000,LA$12,Banco!$K$12:$K$5000,$C44))*-1</f>
        <v>0</v>
      </c>
      <c r="LB44" s="101">
        <f>(SUMIFS(Caixa!$N$12:$N$5134,Caixa!$B$12:$B$5134,LB$12,Caixa!$L$12:$L$5134,$C44)+SUMIFS(Banco!$M$12:$M$5000,Banco!$B$12:$B$5000,LB$12,Banco!$K$12:$K$5000,$C44))*-1</f>
        <v>0</v>
      </c>
      <c r="LC44" s="101">
        <f>(SUMIFS(Caixa!$N$12:$N$5134,Caixa!$B$12:$B$5134,LC$12,Caixa!$L$12:$L$5134,$C44)+SUMIFS(Banco!$M$12:$M$5000,Banco!$B$12:$B$5000,LC$12,Banco!$K$12:$K$5000,$C44))*-1</f>
        <v>0</v>
      </c>
      <c r="LD44" s="101">
        <f>(SUMIFS(Caixa!$N$12:$N$5134,Caixa!$B$12:$B$5134,LD$12,Caixa!$L$12:$L$5134,$C44)+SUMIFS(Banco!$M$12:$M$5000,Banco!$B$12:$B$5000,LD$12,Banco!$K$12:$K$5000,$C44))*-1</f>
        <v>0</v>
      </c>
      <c r="LE44" s="102">
        <f t="shared" si="343"/>
        <v>0</v>
      </c>
      <c r="LF44" s="101">
        <f>(SUMIFS(Caixa!$N$12:$N$5134,Caixa!$B$12:$B$5134,LF$12,Caixa!$L$12:$L$5134,$C44)+SUMIFS(Banco!$M$12:$M$5000,Banco!$B$12:$B$5000,LF$12,Banco!$K$12:$K$5000,$C44))*-1</f>
        <v>0</v>
      </c>
      <c r="LG44" s="101">
        <f>(SUMIFS(Caixa!$N$12:$N$5134,Caixa!$B$12:$B$5134,LG$12,Caixa!$L$12:$L$5134,$C44)+SUMIFS(Banco!$M$12:$M$5000,Banco!$B$12:$B$5000,LG$12,Banco!$K$12:$K$5000,$C44))*-1</f>
        <v>0</v>
      </c>
      <c r="LH44" s="101">
        <f>(SUMIFS(Caixa!$N$12:$N$5134,Caixa!$B$12:$B$5134,LH$12,Caixa!$L$12:$L$5134,$C44)+SUMIFS(Banco!$M$12:$M$5000,Banco!$B$12:$B$5000,LH$12,Banco!$K$12:$K$5000,$C44))*-1</f>
        <v>0</v>
      </c>
      <c r="LI44" s="101">
        <f>(SUMIFS(Caixa!$N$12:$N$5134,Caixa!$B$12:$B$5134,LI$12,Caixa!$L$12:$L$5134,$C44)+SUMIFS(Banco!$M$12:$M$5000,Banco!$B$12:$B$5000,LI$12,Banco!$K$12:$K$5000,$C44))*-1</f>
        <v>0</v>
      </c>
      <c r="LJ44" s="101">
        <f>(SUMIFS(Caixa!$N$12:$N$5134,Caixa!$B$12:$B$5134,LJ$12,Caixa!$L$12:$L$5134,$C44)+SUMIFS(Banco!$M$12:$M$5000,Banco!$B$12:$B$5000,LJ$12,Banco!$K$12:$K$5000,$C44))*-1</f>
        <v>0</v>
      </c>
      <c r="LK44" s="101">
        <f>(SUMIFS(Caixa!$N$12:$N$5134,Caixa!$B$12:$B$5134,LK$12,Caixa!$L$12:$L$5134,$C44)+SUMIFS(Banco!$M$12:$M$5000,Banco!$B$12:$B$5000,LK$12,Banco!$K$12:$K$5000,$C44))*-1</f>
        <v>0</v>
      </c>
      <c r="LL44" s="101">
        <f>(SUMIFS(Caixa!$N$12:$N$5134,Caixa!$B$12:$B$5134,LL$12,Caixa!$L$12:$L$5134,$C44)+SUMIFS(Banco!$M$12:$M$5000,Banco!$B$12:$B$5000,LL$12,Banco!$K$12:$K$5000,$C44))*-1</f>
        <v>0</v>
      </c>
      <c r="LM44" s="101">
        <f>(SUMIFS(Caixa!$N$12:$N$5134,Caixa!$B$12:$B$5134,LM$12,Caixa!$L$12:$L$5134,$C44)+SUMIFS(Banco!$M$12:$M$5000,Banco!$B$12:$B$5000,LM$12,Banco!$K$12:$K$5000,$C44))*-1</f>
        <v>0</v>
      </c>
      <c r="LN44" s="101">
        <f>(SUMIFS(Caixa!$N$12:$N$5134,Caixa!$B$12:$B$5134,LN$12,Caixa!$L$12:$L$5134,$C44)+SUMIFS(Banco!$M$12:$M$5000,Banco!$B$12:$B$5000,LN$12,Banco!$K$12:$K$5000,$C44))*-1</f>
        <v>0</v>
      </c>
      <c r="LO44" s="101">
        <f>(SUMIFS(Caixa!$N$12:$N$5134,Caixa!$B$12:$B$5134,LO$12,Caixa!$L$12:$L$5134,$C44)+SUMIFS(Banco!$M$12:$M$5000,Banco!$B$12:$B$5000,LO$12,Banco!$K$12:$K$5000,$C44))*-1</f>
        <v>0</v>
      </c>
      <c r="LP44" s="101">
        <f>(SUMIFS(Caixa!$N$12:$N$5134,Caixa!$B$12:$B$5134,LP$12,Caixa!$L$12:$L$5134,$C44)+SUMIFS(Banco!$M$12:$M$5000,Banco!$B$12:$B$5000,LP$12,Banco!$K$12:$K$5000,$C44))*-1</f>
        <v>0</v>
      </c>
      <c r="LQ44" s="101">
        <f>(SUMIFS(Caixa!$N$12:$N$5134,Caixa!$B$12:$B$5134,LQ$12,Caixa!$L$12:$L$5134,$C44)+SUMIFS(Banco!$M$12:$M$5000,Banco!$B$12:$B$5000,LQ$12,Banco!$K$12:$K$5000,$C44))*-1</f>
        <v>0</v>
      </c>
      <c r="LR44" s="101">
        <f>(SUMIFS(Caixa!$N$12:$N$5134,Caixa!$B$12:$B$5134,LR$12,Caixa!$L$12:$L$5134,$C44)+SUMIFS(Banco!$M$12:$M$5000,Banco!$B$12:$B$5000,LR$12,Banco!$K$12:$K$5000,$C44))*-1</f>
        <v>0</v>
      </c>
      <c r="LS44" s="101">
        <f>(SUMIFS(Caixa!$N$12:$N$5134,Caixa!$B$12:$B$5134,LS$12,Caixa!$L$12:$L$5134,$C44)+SUMIFS(Banco!$M$12:$M$5000,Banco!$B$12:$B$5000,LS$12,Banco!$K$12:$K$5000,$C44))*-1</f>
        <v>0</v>
      </c>
      <c r="LT44" s="101">
        <f>(SUMIFS(Caixa!$N$12:$N$5134,Caixa!$B$12:$B$5134,LT$12,Caixa!$L$12:$L$5134,$C44)+SUMIFS(Banco!$M$12:$M$5000,Banco!$B$12:$B$5000,LT$12,Banco!$K$12:$K$5000,$C44))*-1</f>
        <v>0</v>
      </c>
      <c r="LU44" s="101">
        <f>(SUMIFS(Caixa!$N$12:$N$5134,Caixa!$B$12:$B$5134,LU$12,Caixa!$L$12:$L$5134,$C44)+SUMIFS(Banco!$M$12:$M$5000,Banco!$B$12:$B$5000,LU$12,Banco!$K$12:$K$5000,$C44))*-1</f>
        <v>0</v>
      </c>
      <c r="LV44" s="101">
        <f>(SUMIFS(Caixa!$N$12:$N$5134,Caixa!$B$12:$B$5134,LV$12,Caixa!$L$12:$L$5134,$C44)+SUMIFS(Banco!$M$12:$M$5000,Banco!$B$12:$B$5000,LV$12,Banco!$K$12:$K$5000,$C44))*-1</f>
        <v>0</v>
      </c>
      <c r="LW44" s="101">
        <f>(SUMIFS(Caixa!$N$12:$N$5134,Caixa!$B$12:$B$5134,LW$12,Caixa!$L$12:$L$5134,$C44)+SUMIFS(Banco!$M$12:$M$5000,Banco!$B$12:$B$5000,LW$12,Banco!$K$12:$K$5000,$C44))*-1</f>
        <v>0</v>
      </c>
      <c r="LX44" s="101">
        <f>(SUMIFS(Caixa!$N$12:$N$5134,Caixa!$B$12:$B$5134,LX$12,Caixa!$L$12:$L$5134,$C44)+SUMIFS(Banco!$M$12:$M$5000,Banco!$B$12:$B$5000,LX$12,Banco!$K$12:$K$5000,$C44))*-1</f>
        <v>0</v>
      </c>
      <c r="LY44" s="101">
        <f>(SUMIFS(Caixa!$N$12:$N$5134,Caixa!$B$12:$B$5134,LY$12,Caixa!$L$12:$L$5134,$C44)+SUMIFS(Banco!$M$12:$M$5000,Banco!$B$12:$B$5000,LY$12,Banco!$K$12:$K$5000,$C44))*-1</f>
        <v>0</v>
      </c>
      <c r="LZ44" s="101">
        <f>(SUMIFS(Caixa!$N$12:$N$5134,Caixa!$B$12:$B$5134,LZ$12,Caixa!$L$12:$L$5134,$C44)+SUMIFS(Banco!$M$12:$M$5000,Banco!$B$12:$B$5000,LZ$12,Banco!$K$12:$K$5000,$C44))*-1</f>
        <v>0</v>
      </c>
      <c r="MA44" s="101">
        <f>(SUMIFS(Caixa!$N$12:$N$5134,Caixa!$B$12:$B$5134,MA$12,Caixa!$L$12:$L$5134,$C44)+SUMIFS(Banco!$M$12:$M$5000,Banco!$B$12:$B$5000,MA$12,Banco!$K$12:$K$5000,$C44))*-1</f>
        <v>0</v>
      </c>
      <c r="MB44" s="101">
        <f>(SUMIFS(Caixa!$N$12:$N$5134,Caixa!$B$12:$B$5134,MB$12,Caixa!$L$12:$L$5134,$C44)+SUMIFS(Banco!$M$12:$M$5000,Banco!$B$12:$B$5000,MB$12,Banco!$K$12:$K$5000,$C44))*-1</f>
        <v>0</v>
      </c>
      <c r="MC44" s="101">
        <f>(SUMIFS(Caixa!$N$12:$N$5134,Caixa!$B$12:$B$5134,MC$12,Caixa!$L$12:$L$5134,$C44)+SUMIFS(Banco!$M$12:$M$5000,Banco!$B$12:$B$5000,MC$12,Banco!$K$12:$K$5000,$C44))*-1</f>
        <v>0</v>
      </c>
      <c r="MD44" s="101">
        <f>(SUMIFS(Caixa!$N$12:$N$5134,Caixa!$B$12:$B$5134,MD$12,Caixa!$L$12:$L$5134,$C44)+SUMIFS(Banco!$M$12:$M$5000,Banco!$B$12:$B$5000,MD$12,Banco!$K$12:$K$5000,$C44))*-1</f>
        <v>0</v>
      </c>
      <c r="ME44" s="101">
        <f>(SUMIFS(Caixa!$N$12:$N$5134,Caixa!$B$12:$B$5134,ME$12,Caixa!$L$12:$L$5134,$C44)+SUMIFS(Banco!$M$12:$M$5000,Banco!$B$12:$B$5000,ME$12,Banco!$K$12:$K$5000,$C44))*-1</f>
        <v>0</v>
      </c>
      <c r="MF44" s="101">
        <f>(SUMIFS(Caixa!$N$12:$N$5134,Caixa!$B$12:$B$5134,MF$12,Caixa!$L$12:$L$5134,$C44)+SUMIFS(Banco!$M$12:$M$5000,Banco!$B$12:$B$5000,MF$12,Banco!$K$12:$K$5000,$C44))*-1</f>
        <v>0</v>
      </c>
      <c r="MG44" s="101">
        <f>(SUMIFS(Caixa!$N$12:$N$5134,Caixa!$B$12:$B$5134,MG$12,Caixa!$L$12:$L$5134,$C44)+SUMIFS(Banco!$M$12:$M$5000,Banco!$B$12:$B$5000,MG$12,Banco!$K$12:$K$5000,$C44))*-1</f>
        <v>0</v>
      </c>
      <c r="MH44" s="101">
        <f>(SUMIFS(Caixa!$N$12:$N$5134,Caixa!$B$12:$B$5134,MH$12,Caixa!$L$12:$L$5134,$C44)+SUMIFS(Banco!$M$12:$M$5000,Banco!$B$12:$B$5000,MH$12,Banco!$K$12:$K$5000,$C44))*-1</f>
        <v>0</v>
      </c>
      <c r="MI44" s="101">
        <f>(SUMIFS(Caixa!$N$12:$N$5134,Caixa!$B$12:$B$5134,MI$12,Caixa!$L$12:$L$5134,$C44)+SUMIFS(Banco!$M$12:$M$5000,Banco!$B$12:$B$5000,MI$12,Banco!$K$12:$K$5000,$C44))*-1</f>
        <v>0</v>
      </c>
      <c r="MJ44" s="102">
        <f t="shared" si="337"/>
        <v>0</v>
      </c>
      <c r="MK44" s="101">
        <f>(SUMIFS(Caixa!$N$12:$N$5134,Caixa!$B$12:$B$5134,MK$12,Caixa!$L$12:$L$5134,$C44)+SUMIFS(Banco!$M$12:$M$5000,Banco!$B$12:$B$5000,MK$12,Banco!$K$12:$K$5000,$C44))*-1</f>
        <v>0</v>
      </c>
      <c r="ML44" s="101">
        <f>(SUMIFS(Caixa!$N$12:$N$5134,Caixa!$B$12:$B$5134,ML$12,Caixa!$L$12:$L$5134,$C44)+SUMIFS(Banco!$M$12:$M$5000,Banco!$B$12:$B$5000,ML$12,Banco!$K$12:$K$5000,$C44))*-1</f>
        <v>0</v>
      </c>
      <c r="MM44" s="101">
        <f>(SUMIFS(Caixa!$N$12:$N$5134,Caixa!$B$12:$B$5134,MM$12,Caixa!$L$12:$L$5134,$C44)+SUMIFS(Banco!$M$12:$M$5000,Banco!$B$12:$B$5000,MM$12,Banco!$K$12:$K$5000,$C44))*-1</f>
        <v>0</v>
      </c>
      <c r="MN44" s="101">
        <f>(SUMIFS(Caixa!$N$12:$N$5134,Caixa!$B$12:$B$5134,MN$12,Caixa!$L$12:$L$5134,$C44)+SUMIFS(Banco!$M$12:$M$5000,Banco!$B$12:$B$5000,MN$12,Banco!$K$12:$K$5000,$C44))*-1</f>
        <v>0</v>
      </c>
      <c r="MO44" s="101">
        <f>(SUMIFS(Caixa!$N$12:$N$5134,Caixa!$B$12:$B$5134,MO$12,Caixa!$L$12:$L$5134,$C44)+SUMIFS(Banco!$M$12:$M$5000,Banco!$B$12:$B$5000,MO$12,Banco!$K$12:$K$5000,$C44))*-1</f>
        <v>0</v>
      </c>
      <c r="MP44" s="101">
        <f>(SUMIFS(Caixa!$N$12:$N$5134,Caixa!$B$12:$B$5134,MP$12,Caixa!$L$12:$L$5134,$C44)+SUMIFS(Banco!$M$12:$M$5000,Banco!$B$12:$B$5000,MP$12,Banco!$K$12:$K$5000,$C44))*-1</f>
        <v>0</v>
      </c>
      <c r="MQ44" s="101">
        <f>(SUMIFS(Caixa!$N$12:$N$5134,Caixa!$B$12:$B$5134,MQ$12,Caixa!$L$12:$L$5134,$C44)+SUMIFS(Banco!$M$12:$M$5000,Banco!$B$12:$B$5000,MQ$12,Banco!$K$12:$K$5000,$C44))*-1</f>
        <v>0</v>
      </c>
      <c r="MR44" s="101">
        <f>(SUMIFS(Caixa!$N$12:$N$5134,Caixa!$B$12:$B$5134,MR$12,Caixa!$L$12:$L$5134,$C44)+SUMIFS(Banco!$M$12:$M$5000,Banco!$B$12:$B$5000,MR$12,Banco!$K$12:$K$5000,$C44))*-1</f>
        <v>0</v>
      </c>
      <c r="MS44" s="101">
        <f>(SUMIFS(Caixa!$N$12:$N$5134,Caixa!$B$12:$B$5134,MS$12,Caixa!$L$12:$L$5134,$C44)+SUMIFS(Banco!$M$12:$M$5000,Banco!$B$12:$B$5000,MS$12,Banco!$K$12:$K$5000,$C44))*-1</f>
        <v>0</v>
      </c>
      <c r="MT44" s="101">
        <f>(SUMIFS(Caixa!$N$12:$N$5134,Caixa!$B$12:$B$5134,MT$12,Caixa!$L$12:$L$5134,$C44)+SUMIFS(Banco!$M$12:$M$5000,Banco!$B$12:$B$5000,MT$12,Banco!$K$12:$K$5000,$C44))*-1</f>
        <v>0</v>
      </c>
      <c r="MU44" s="101">
        <f>(SUMIFS(Caixa!$N$12:$N$5134,Caixa!$B$12:$B$5134,MU$12,Caixa!$L$12:$L$5134,$C44)+SUMIFS(Banco!$M$12:$M$5000,Banco!$B$12:$B$5000,MU$12,Banco!$K$12:$K$5000,$C44))*-1</f>
        <v>0</v>
      </c>
      <c r="MV44" s="101">
        <f>(SUMIFS(Caixa!$N$12:$N$5134,Caixa!$B$12:$B$5134,MV$12,Caixa!$L$12:$L$5134,$C44)+SUMIFS(Banco!$M$12:$M$5000,Banco!$B$12:$B$5000,MV$12,Banco!$K$12:$K$5000,$C44))*-1</f>
        <v>0</v>
      </c>
      <c r="MW44" s="101">
        <f>(SUMIFS(Caixa!$N$12:$N$5134,Caixa!$B$12:$B$5134,MW$12,Caixa!$L$12:$L$5134,$C44)+SUMIFS(Banco!$M$12:$M$5000,Banco!$B$12:$B$5000,MW$12,Banco!$K$12:$K$5000,$C44))*-1</f>
        <v>0</v>
      </c>
      <c r="MX44" s="101">
        <f>(SUMIFS(Caixa!$N$12:$N$5134,Caixa!$B$12:$B$5134,MX$12,Caixa!$L$12:$L$5134,$C44)+SUMIFS(Banco!$M$12:$M$5000,Banco!$B$12:$B$5000,MX$12,Banco!$K$12:$K$5000,$C44))*-1</f>
        <v>0</v>
      </c>
      <c r="MY44" s="101">
        <f>(SUMIFS(Caixa!$N$12:$N$5134,Caixa!$B$12:$B$5134,MY$12,Caixa!$L$12:$L$5134,$C44)+SUMIFS(Banco!$M$12:$M$5000,Banco!$B$12:$B$5000,MY$12,Banco!$K$12:$K$5000,$C44))*-1</f>
        <v>0</v>
      </c>
      <c r="MZ44" s="101">
        <f>(SUMIFS(Caixa!$N$12:$N$5134,Caixa!$B$12:$B$5134,MZ$12,Caixa!$L$12:$L$5134,$C44)+SUMIFS(Banco!$M$12:$M$5000,Banco!$B$12:$B$5000,MZ$12,Banco!$K$12:$K$5000,$C44))*-1</f>
        <v>0</v>
      </c>
      <c r="NA44" s="101">
        <f>(SUMIFS(Caixa!$N$12:$N$5134,Caixa!$B$12:$B$5134,NA$12,Caixa!$L$12:$L$5134,$C44)+SUMIFS(Banco!$M$12:$M$5000,Banco!$B$12:$B$5000,NA$12,Banco!$K$12:$K$5000,$C44))*-1</f>
        <v>0</v>
      </c>
      <c r="NB44" s="101">
        <f>(SUMIFS(Caixa!$N$12:$N$5134,Caixa!$B$12:$B$5134,NB$12,Caixa!$L$12:$L$5134,$C44)+SUMIFS(Banco!$M$12:$M$5000,Banco!$B$12:$B$5000,NB$12,Banco!$K$12:$K$5000,$C44))*-1</f>
        <v>0</v>
      </c>
      <c r="NC44" s="101">
        <f>(SUMIFS(Caixa!$N$12:$N$5134,Caixa!$B$12:$B$5134,NC$12,Caixa!$L$12:$L$5134,$C44)+SUMIFS(Banco!$M$12:$M$5000,Banco!$B$12:$B$5000,NC$12,Banco!$K$12:$K$5000,$C44))*-1</f>
        <v>0</v>
      </c>
      <c r="ND44" s="101">
        <f>(SUMIFS(Caixa!$N$12:$N$5134,Caixa!$B$12:$B$5134,ND$12,Caixa!$L$12:$L$5134,$C44)+SUMIFS(Banco!$M$12:$M$5000,Banco!$B$12:$B$5000,ND$12,Banco!$K$12:$K$5000,$C44))*-1</f>
        <v>0</v>
      </c>
      <c r="NE44" s="101">
        <f>(SUMIFS(Caixa!$N$12:$N$5134,Caixa!$B$12:$B$5134,NE$12,Caixa!$L$12:$L$5134,$C44)+SUMIFS(Banco!$M$12:$M$5000,Banco!$B$12:$B$5000,NE$12,Banco!$K$12:$K$5000,$C44))*-1</f>
        <v>0</v>
      </c>
      <c r="NF44" s="101">
        <f>(SUMIFS(Caixa!$N$12:$N$5134,Caixa!$B$12:$B$5134,NF$12,Caixa!$L$12:$L$5134,$C44)+SUMIFS(Banco!$M$12:$M$5000,Banco!$B$12:$B$5000,NF$12,Banco!$K$12:$K$5000,$C44))*-1</f>
        <v>0</v>
      </c>
      <c r="NG44" s="101">
        <f>(SUMIFS(Caixa!$N$12:$N$5134,Caixa!$B$12:$B$5134,NG$12,Caixa!$L$12:$L$5134,$C44)+SUMIFS(Banco!$M$12:$M$5000,Banco!$B$12:$B$5000,NG$12,Banco!$K$12:$K$5000,$C44))*-1</f>
        <v>0</v>
      </c>
      <c r="NH44" s="101">
        <f>(SUMIFS(Caixa!$N$12:$N$5134,Caixa!$B$12:$B$5134,NH$12,Caixa!$L$12:$L$5134,$C44)+SUMIFS(Banco!$M$12:$M$5000,Banco!$B$12:$B$5000,NH$12,Banco!$K$12:$K$5000,$C44))*-1</f>
        <v>0</v>
      </c>
      <c r="NI44" s="101">
        <f>(SUMIFS(Caixa!$N$12:$N$5134,Caixa!$B$12:$B$5134,NI$12,Caixa!$L$12:$L$5134,$C44)+SUMIFS(Banco!$M$12:$M$5000,Banco!$B$12:$B$5000,NI$12,Banco!$K$12:$K$5000,$C44))*-1</f>
        <v>0</v>
      </c>
      <c r="NJ44" s="101">
        <f>(SUMIFS(Caixa!$N$12:$N$5134,Caixa!$B$12:$B$5134,NJ$12,Caixa!$L$12:$L$5134,$C44)+SUMIFS(Banco!$M$12:$M$5000,Banco!$B$12:$B$5000,NJ$12,Banco!$K$12:$K$5000,$C44))*-1</f>
        <v>0</v>
      </c>
      <c r="NK44" s="101">
        <f>(SUMIFS(Caixa!$N$12:$N$5134,Caixa!$B$12:$B$5134,NK$12,Caixa!$L$12:$L$5134,$C44)+SUMIFS(Banco!$M$12:$M$5000,Banco!$B$12:$B$5000,NK$12,Banco!$K$12:$K$5000,$C44))*-1</f>
        <v>0</v>
      </c>
      <c r="NL44" s="101">
        <f>(SUMIFS(Caixa!$N$12:$N$5134,Caixa!$B$12:$B$5134,NL$12,Caixa!$L$12:$L$5134,$C44)+SUMIFS(Banco!$M$12:$M$5000,Banco!$B$12:$B$5000,NL$12,Banco!$K$12:$K$5000,$C44))*-1</f>
        <v>0</v>
      </c>
      <c r="NM44" s="101">
        <f>(SUMIFS(Caixa!$N$12:$N$5134,Caixa!$B$12:$B$5134,NM$12,Caixa!$L$12:$L$5134,$C44)+SUMIFS(Banco!$M$12:$M$5000,Banco!$B$12:$B$5000,NM$12,Banco!$K$12:$K$5000,$C44))*-1</f>
        <v>0</v>
      </c>
      <c r="NN44" s="101">
        <f>(SUMIFS(Caixa!$N$12:$N$5134,Caixa!$B$12:$B$5134,NN$12,Caixa!$L$12:$L$5134,$C44)+SUMIFS(Banco!$M$12:$M$5000,Banco!$B$12:$B$5000,NN$12,Banco!$K$12:$K$5000,$C44))*-1</f>
        <v>0</v>
      </c>
      <c r="NO44" s="101">
        <f>(SUMIFS(Caixa!$N$12:$N$5134,Caixa!$B$12:$B$5134,NO$12,Caixa!$L$12:$L$5134,$C44)+SUMIFS(Banco!$M$12:$M$5000,Banco!$B$12:$B$5000,NO$12,Banco!$K$12:$K$5000,$C44))*-1</f>
        <v>0</v>
      </c>
      <c r="NP44" s="102">
        <f t="shared" si="344"/>
        <v>0</v>
      </c>
    </row>
    <row r="45" spans="2:380" hidden="1" outlineLevel="1" x14ac:dyDescent="0.2">
      <c r="B45" s="100" t="str">
        <f>VLOOKUP(C45,Tabela2[[#All],[Cd e desc cta Financeira]:[Tipo]],4,FALSE)</f>
        <v>Gastos Fixos</v>
      </c>
      <c r="C45" s="100" t="s">
        <v>213</v>
      </c>
      <c r="D45" s="101">
        <f>(SUMIFS(Caixa!$N$12:$N$5134,Caixa!$B$12:$B$5134,D$12,Caixa!$L$12:$L$5134,$C45)+SUMIFS(Banco!$M$12:$M$5000,Banco!$B$12:$B$5000,D$12,Banco!$K$12:$K$5000,$C45))*-1</f>
        <v>0</v>
      </c>
      <c r="E45" s="101">
        <f>(SUMIFS(Caixa!$N$12:$N$5134,Caixa!$B$12:$B$5134,E$12,Caixa!$L$12:$L$5134,$C45)+SUMIFS(Banco!$M$12:$M$5000,Banco!$B$12:$B$5000,E$12,Banco!$K$12:$K$5000,$C45))*-1</f>
        <v>0</v>
      </c>
      <c r="F45" s="101">
        <f>(SUMIFS(Caixa!$N$12:$N$5134,Caixa!$B$12:$B$5134,F$12,Caixa!$L$12:$L$5134,$C45)+SUMIFS(Banco!$M$12:$M$5000,Banco!$B$12:$B$5000,F$12,Banco!$K$12:$K$5000,$C45))*-1</f>
        <v>0</v>
      </c>
      <c r="G45" s="101">
        <f>(SUMIFS(Caixa!$N$12:$N$5134,Caixa!$B$12:$B$5134,G$12,Caixa!$L$12:$L$5134,$C45)+SUMIFS(Banco!$M$12:$M$5000,Banco!$B$12:$B$5000,G$12,Banco!$K$12:$K$5000,$C45))*-1</f>
        <v>0</v>
      </c>
      <c r="H45" s="101">
        <f>(SUMIFS(Caixa!$N$12:$N$5134,Caixa!$B$12:$B$5134,H$12,Caixa!$L$12:$L$5134,$C45)+SUMIFS(Banco!$M$12:$M$5000,Banco!$B$12:$B$5000,H$12,Banco!$K$12:$K$5000,$C45))*-1</f>
        <v>0</v>
      </c>
      <c r="I45" s="101">
        <f>(SUMIFS(Caixa!$N$12:$N$5134,Caixa!$B$12:$B$5134,I$12,Caixa!$L$12:$L$5134,$C45)+SUMIFS(Banco!$M$12:$M$5000,Banco!$B$12:$B$5000,I$12,Banco!$K$12:$K$5000,$C45))*-1</f>
        <v>0</v>
      </c>
      <c r="J45" s="101">
        <f>(SUMIFS(Caixa!$N$12:$N$5134,Caixa!$B$12:$B$5134,J$12,Caixa!$L$12:$L$5134,$C45)+SUMIFS(Banco!$M$12:$M$5000,Banco!$B$12:$B$5000,J$12,Banco!$K$12:$K$5000,$C45))*-1</f>
        <v>0</v>
      </c>
      <c r="K45" s="101">
        <f>(SUMIFS(Caixa!$N$12:$N$5134,Caixa!$B$12:$B$5134,K$12,Caixa!$L$12:$L$5134,$C45)+SUMIFS(Banco!$M$12:$M$5000,Banco!$B$12:$B$5000,K$12,Banco!$K$12:$K$5000,$C45))*-1</f>
        <v>0</v>
      </c>
      <c r="L45" s="101">
        <f>(SUMIFS(Caixa!$N$12:$N$5134,Caixa!$B$12:$B$5134,L$12,Caixa!$L$12:$L$5134,$C45)+SUMIFS(Banco!$M$12:$M$5000,Banco!$B$12:$B$5000,L$12,Banco!$K$12:$K$5000,$C45))*-1</f>
        <v>0</v>
      </c>
      <c r="M45" s="101">
        <f>(SUMIFS(Caixa!$N$12:$N$5134,Caixa!$B$12:$B$5134,M$12,Caixa!$L$12:$L$5134,$C45)+SUMIFS(Banco!$M$12:$M$5000,Banco!$B$12:$B$5000,M$12,Banco!$K$12:$K$5000,$C45))*-1</f>
        <v>0</v>
      </c>
      <c r="N45" s="101">
        <f>(SUMIFS(Caixa!$N$12:$N$5134,Caixa!$B$12:$B$5134,N$12,Caixa!$L$12:$L$5134,$C45)+SUMIFS(Banco!$M$12:$M$5000,Banco!$B$12:$B$5000,N$12,Banco!$K$12:$K$5000,$C45))*-1</f>
        <v>0</v>
      </c>
      <c r="O45" s="101">
        <f>(SUMIFS(Caixa!$N$12:$N$5134,Caixa!$B$12:$B$5134,O$12,Caixa!$L$12:$L$5134,$C45)+SUMIFS(Banco!$M$12:$M$5000,Banco!$B$12:$B$5000,O$12,Banco!$K$12:$K$5000,$C45))*-1</f>
        <v>0</v>
      </c>
      <c r="P45" s="101">
        <f>(SUMIFS(Caixa!$N$12:$N$5134,Caixa!$B$12:$B$5134,P$12,Caixa!$L$12:$L$5134,$C45)+SUMIFS(Banco!$M$12:$M$5000,Banco!$B$12:$B$5000,P$12,Banco!$K$12:$K$5000,$C45))*-1</f>
        <v>0</v>
      </c>
      <c r="Q45" s="101">
        <f>(SUMIFS(Caixa!$N$12:$N$5134,Caixa!$B$12:$B$5134,Q$12,Caixa!$L$12:$L$5134,$C45)+SUMIFS(Banco!$M$12:$M$5000,Banco!$B$12:$B$5000,Q$12,Banco!$K$12:$K$5000,$C45))*-1</f>
        <v>0</v>
      </c>
      <c r="R45" s="101">
        <f>(SUMIFS(Caixa!$N$12:$N$5134,Caixa!$B$12:$B$5134,R$12,Caixa!$L$12:$L$5134,$C45)+SUMIFS(Banco!$M$12:$M$5000,Banco!$B$12:$B$5000,R$12,Banco!$K$12:$K$5000,$C45))*-1</f>
        <v>0</v>
      </c>
      <c r="S45" s="101">
        <f>(SUMIFS(Caixa!$N$12:$N$5134,Caixa!$B$12:$B$5134,S$12,Caixa!$L$12:$L$5134,$C45)+SUMIFS(Banco!$M$12:$M$5000,Banco!$B$12:$B$5000,S$12,Banco!$K$12:$K$5000,$C45))*-1</f>
        <v>0</v>
      </c>
      <c r="T45" s="101">
        <f>(SUMIFS(Caixa!$N$12:$N$5134,Caixa!$B$12:$B$5134,T$12,Caixa!$L$12:$L$5134,$C45)+SUMIFS(Banco!$M$12:$M$5000,Banco!$B$12:$B$5000,T$12,Banco!$K$12:$K$5000,$C45))*-1</f>
        <v>0</v>
      </c>
      <c r="U45" s="101">
        <f>(SUMIFS(Caixa!$N$12:$N$5134,Caixa!$B$12:$B$5134,U$12,Caixa!$L$12:$L$5134,$C45)+SUMIFS(Banco!$M$12:$M$5000,Banco!$B$12:$B$5000,U$12,Banco!$K$12:$K$5000,$C45))*-1</f>
        <v>0</v>
      </c>
      <c r="V45" s="101">
        <f>(SUMIFS(Caixa!$N$12:$N$5134,Caixa!$B$12:$B$5134,V$12,Caixa!$L$12:$L$5134,$C45)+SUMIFS(Banco!$M$12:$M$5000,Banco!$B$12:$B$5000,V$12,Banco!$K$12:$K$5000,$C45))*-1</f>
        <v>0</v>
      </c>
      <c r="W45" s="101">
        <f>(SUMIFS(Caixa!$N$12:$N$5134,Caixa!$B$12:$B$5134,W$12,Caixa!$L$12:$L$5134,$C45)+SUMIFS(Banco!$M$12:$M$5000,Banco!$B$12:$B$5000,W$12,Banco!$K$12:$K$5000,$C45))*-1</f>
        <v>0</v>
      </c>
      <c r="X45" s="101">
        <f>(SUMIFS(Caixa!$N$12:$N$5134,Caixa!$B$12:$B$5134,X$12,Caixa!$L$12:$L$5134,$C45)+SUMIFS(Banco!$M$12:$M$5000,Banco!$B$12:$B$5000,X$12,Banco!$K$12:$K$5000,$C45))*-1</f>
        <v>0</v>
      </c>
      <c r="Y45" s="101">
        <f>(SUMIFS(Caixa!$N$12:$N$5134,Caixa!$B$12:$B$5134,Y$12,Caixa!$L$12:$L$5134,$C45)+SUMIFS(Banco!$M$12:$M$5000,Banco!$B$12:$B$5000,Y$12,Banco!$K$12:$K$5000,$C45))*-1</f>
        <v>0</v>
      </c>
      <c r="Z45" s="101">
        <f>(SUMIFS(Caixa!$N$12:$N$5134,Caixa!$B$12:$B$5134,Z$12,Caixa!$L$12:$L$5134,$C45)+SUMIFS(Banco!$M$12:$M$5000,Banco!$B$12:$B$5000,Z$12,Banco!$K$12:$K$5000,$C45))*-1</f>
        <v>0</v>
      </c>
      <c r="AA45" s="101">
        <f>(SUMIFS(Caixa!$N$12:$N$5134,Caixa!$B$12:$B$5134,AA$12,Caixa!$L$12:$L$5134,$C45)+SUMIFS(Banco!$M$12:$M$5000,Banco!$B$12:$B$5000,AA$12,Banco!$K$12:$K$5000,$C45))*-1</f>
        <v>0</v>
      </c>
      <c r="AB45" s="101">
        <f>(SUMIFS(Caixa!$N$12:$N$5134,Caixa!$B$12:$B$5134,AB$12,Caixa!$L$12:$L$5134,$C45)+SUMIFS(Banco!$M$12:$M$5000,Banco!$B$12:$B$5000,AB$12,Banco!$K$12:$K$5000,$C45))*-1</f>
        <v>0</v>
      </c>
      <c r="AC45" s="101">
        <f>(SUMIFS(Caixa!$N$12:$N$5134,Caixa!$B$12:$B$5134,AC$12,Caixa!$L$12:$L$5134,$C45)+SUMIFS(Banco!$M$12:$M$5000,Banco!$B$12:$B$5000,AC$12,Banco!$K$12:$K$5000,$C45))*-1</f>
        <v>0</v>
      </c>
      <c r="AD45" s="101">
        <f>(SUMIFS(Caixa!$N$12:$N$5134,Caixa!$B$12:$B$5134,AD$12,Caixa!$L$12:$L$5134,$C45)+SUMIFS(Banco!$M$12:$M$5000,Banco!$B$12:$B$5000,AD$12,Banco!$K$12:$K$5000,$C45))*-1</f>
        <v>0</v>
      </c>
      <c r="AE45" s="101">
        <f>(SUMIFS(Caixa!$N$12:$N$5134,Caixa!$B$12:$B$5134,AE$12,Caixa!$L$12:$L$5134,$C45)+SUMIFS(Banco!$M$12:$M$5000,Banco!$B$12:$B$5000,AE$12,Banco!$K$12:$K$5000,$C45))*-1</f>
        <v>0</v>
      </c>
      <c r="AF45" s="101">
        <f>(SUMIFS(Caixa!$N$12:$N$5134,Caixa!$B$12:$B$5134,AF$12,Caixa!$L$12:$L$5134,$C45)+SUMIFS(Banco!$M$12:$M$5000,Banco!$B$12:$B$5000,AF$12,Banco!$K$12:$K$5000,$C45))*-1</f>
        <v>0</v>
      </c>
      <c r="AG45" s="101">
        <f>(SUMIFS(Caixa!$N$12:$N$5134,Caixa!$B$12:$B$5134,AG$12,Caixa!$L$12:$L$5134,$C45)+SUMIFS(Banco!$M$12:$M$5000,Banco!$B$12:$B$5000,AG$12,Banco!$K$12:$K$5000,$C45))*-1</f>
        <v>0</v>
      </c>
      <c r="AH45" s="101">
        <f>(SUMIFS(Caixa!$N$12:$N$5134,Caixa!$B$12:$B$5134,AH$12,Caixa!$L$12:$L$5134,$C45)+SUMIFS(Banco!$M$12:$M$5000,Banco!$B$12:$B$5000,AH$12,Banco!$K$12:$K$5000,$C45))*-1</f>
        <v>0</v>
      </c>
      <c r="AI45" s="102">
        <f t="shared" si="338"/>
        <v>0</v>
      </c>
      <c r="AJ45" s="101">
        <f>(SUMIFS(Caixa!$N$12:$N$5134,Caixa!$B$12:$B$5134,AJ$12,Caixa!$L$12:$L$5134,$C45)+SUMIFS(Banco!$M$12:$M$5000,Banco!$B$12:$B$5000,AJ$12,Banco!$K$12:$K$5000,$C45))*-1</f>
        <v>0</v>
      </c>
      <c r="AK45" s="101">
        <f>(SUMIFS(Caixa!$N$12:$N$5134,Caixa!$B$12:$B$5134,AK$12,Caixa!$L$12:$L$5134,$C45)+SUMIFS(Banco!$M$12:$M$5000,Banco!$B$12:$B$5000,AK$12,Banco!$K$12:$K$5000,$C45))*-1</f>
        <v>0</v>
      </c>
      <c r="AL45" s="101">
        <f>(SUMIFS(Caixa!$N$12:$N$5134,Caixa!$B$12:$B$5134,AL$12,Caixa!$L$12:$L$5134,$C45)+SUMIFS(Banco!$M$12:$M$5000,Banco!$B$12:$B$5000,AL$12,Banco!$K$12:$K$5000,$C45))*-1</f>
        <v>0</v>
      </c>
      <c r="AM45" s="101">
        <f>(SUMIFS(Caixa!$N$12:$N$5134,Caixa!$B$12:$B$5134,AM$12,Caixa!$L$12:$L$5134,$C45)+SUMIFS(Banco!$M$12:$M$5000,Banco!$B$12:$B$5000,AM$12,Banco!$K$12:$K$5000,$C45))*-1</f>
        <v>0</v>
      </c>
      <c r="AN45" s="101">
        <f>(SUMIFS(Caixa!$N$12:$N$5134,Caixa!$B$12:$B$5134,AN$12,Caixa!$L$12:$L$5134,$C45)+SUMIFS(Banco!$M$12:$M$5000,Banco!$B$12:$B$5000,AN$12,Banco!$K$12:$K$5000,$C45))*-1</f>
        <v>0</v>
      </c>
      <c r="AO45" s="101">
        <f>(SUMIFS(Caixa!$N$12:$N$5134,Caixa!$B$12:$B$5134,AO$12,Caixa!$L$12:$L$5134,$C45)+SUMIFS(Banco!$M$12:$M$5000,Banco!$B$12:$B$5000,AO$12,Banco!$K$12:$K$5000,$C45))*-1</f>
        <v>0</v>
      </c>
      <c r="AP45" s="101">
        <f>(SUMIFS(Caixa!$N$12:$N$5134,Caixa!$B$12:$B$5134,AP$12,Caixa!$L$12:$L$5134,$C45)+SUMIFS(Banco!$M$12:$M$5000,Banco!$B$12:$B$5000,AP$12,Banco!$K$12:$K$5000,$C45))*-1</f>
        <v>0</v>
      </c>
      <c r="AQ45" s="101">
        <f>(SUMIFS(Caixa!$N$12:$N$5134,Caixa!$B$12:$B$5134,AQ$12,Caixa!$L$12:$L$5134,$C45)+SUMIFS(Banco!$M$12:$M$5000,Banco!$B$12:$B$5000,AQ$12,Banco!$K$12:$K$5000,$C45))*-1</f>
        <v>0</v>
      </c>
      <c r="AR45" s="101">
        <f>(SUMIFS(Caixa!$N$12:$N$5134,Caixa!$B$12:$B$5134,AR$12,Caixa!$L$12:$L$5134,$C45)+SUMIFS(Banco!$M$12:$M$5000,Banco!$B$12:$B$5000,AR$12,Banco!$K$12:$K$5000,$C45))*-1</f>
        <v>0</v>
      </c>
      <c r="AS45" s="101">
        <f>(SUMIFS(Caixa!$N$12:$N$5134,Caixa!$B$12:$B$5134,AS$12,Caixa!$L$12:$L$5134,$C45)+SUMIFS(Banco!$M$12:$M$5000,Banco!$B$12:$B$5000,AS$12,Banco!$K$12:$K$5000,$C45))*-1</f>
        <v>0</v>
      </c>
      <c r="AT45" s="101">
        <f>(SUMIFS(Caixa!$N$12:$N$5134,Caixa!$B$12:$B$5134,AT$12,Caixa!$L$12:$L$5134,$C45)+SUMIFS(Banco!$M$12:$M$5000,Banco!$B$12:$B$5000,AT$12,Banco!$K$12:$K$5000,$C45))*-1</f>
        <v>0</v>
      </c>
      <c r="AU45" s="101">
        <f>(SUMIFS(Caixa!$N$12:$N$5134,Caixa!$B$12:$B$5134,AU$12,Caixa!$L$12:$L$5134,$C45)+SUMIFS(Banco!$M$12:$M$5000,Banco!$B$12:$B$5000,AU$12,Banco!$K$12:$K$5000,$C45))*-1</f>
        <v>0</v>
      </c>
      <c r="AV45" s="101">
        <f>(SUMIFS(Caixa!$N$12:$N$5134,Caixa!$B$12:$B$5134,AV$12,Caixa!$L$12:$L$5134,$C45)+SUMIFS(Banco!$M$12:$M$5000,Banco!$B$12:$B$5000,AV$12,Banco!$K$12:$K$5000,$C45))*-1</f>
        <v>0</v>
      </c>
      <c r="AW45" s="101">
        <f>(SUMIFS(Caixa!$N$12:$N$5134,Caixa!$B$12:$B$5134,AW$12,Caixa!$L$12:$L$5134,$C45)+SUMIFS(Banco!$M$12:$M$5000,Banco!$B$12:$B$5000,AW$12,Banco!$K$12:$K$5000,$C45))*-1</f>
        <v>0</v>
      </c>
      <c r="AX45" s="101">
        <f>(SUMIFS(Caixa!$N$12:$N$5134,Caixa!$B$12:$B$5134,AX$12,Caixa!$L$12:$L$5134,$C45)+SUMIFS(Banco!$M$12:$M$5000,Banco!$B$12:$B$5000,AX$12,Banco!$K$12:$K$5000,$C45))*-1</f>
        <v>0</v>
      </c>
      <c r="AY45" s="101">
        <f>(SUMIFS(Caixa!$N$12:$N$5134,Caixa!$B$12:$B$5134,AY$12,Caixa!$L$12:$L$5134,$C45)+SUMIFS(Banco!$M$12:$M$5000,Banco!$B$12:$B$5000,AY$12,Banco!$K$12:$K$5000,$C45))*-1</f>
        <v>0</v>
      </c>
      <c r="AZ45" s="101">
        <f>(SUMIFS(Caixa!$N$12:$N$5134,Caixa!$B$12:$B$5134,AZ$12,Caixa!$L$12:$L$5134,$C45)+SUMIFS(Banco!$M$12:$M$5000,Banco!$B$12:$B$5000,AZ$12,Banco!$K$12:$K$5000,$C45))*-1</f>
        <v>0</v>
      </c>
      <c r="BA45" s="101">
        <f>(SUMIFS(Caixa!$N$12:$N$5134,Caixa!$B$12:$B$5134,BA$12,Caixa!$L$12:$L$5134,$C45)+SUMIFS(Banco!$M$12:$M$5000,Banco!$B$12:$B$5000,BA$12,Banco!$K$12:$K$5000,$C45))*-1</f>
        <v>0</v>
      </c>
      <c r="BB45" s="101">
        <f>(SUMIFS(Caixa!$N$12:$N$5134,Caixa!$B$12:$B$5134,BB$12,Caixa!$L$12:$L$5134,$C45)+SUMIFS(Banco!$M$12:$M$5000,Banco!$B$12:$B$5000,BB$12,Banco!$K$12:$K$5000,$C45))*-1</f>
        <v>0</v>
      </c>
      <c r="BC45" s="101">
        <f>(SUMIFS(Caixa!$N$12:$N$5134,Caixa!$B$12:$B$5134,BC$12,Caixa!$L$12:$L$5134,$C45)+SUMIFS(Banco!$M$12:$M$5000,Banco!$B$12:$B$5000,BC$12,Banco!$K$12:$K$5000,$C45))*-1</f>
        <v>0</v>
      </c>
      <c r="BD45" s="101">
        <f>(SUMIFS(Caixa!$N$12:$N$5134,Caixa!$B$12:$B$5134,BD$12,Caixa!$L$12:$L$5134,$C45)+SUMIFS(Banco!$M$12:$M$5000,Banco!$B$12:$B$5000,BD$12,Banco!$K$12:$K$5000,$C45))*-1</f>
        <v>0</v>
      </c>
      <c r="BE45" s="101">
        <f>(SUMIFS(Caixa!$N$12:$N$5134,Caixa!$B$12:$B$5134,BE$12,Caixa!$L$12:$L$5134,$C45)+SUMIFS(Banco!$M$12:$M$5000,Banco!$B$12:$B$5000,BE$12,Banco!$K$12:$K$5000,$C45))*-1</f>
        <v>0</v>
      </c>
      <c r="BF45" s="101">
        <f>(SUMIFS(Caixa!$N$12:$N$5134,Caixa!$B$12:$B$5134,BF$12,Caixa!$L$12:$L$5134,$C45)+SUMIFS(Banco!$M$12:$M$5000,Banco!$B$12:$B$5000,BF$12,Banco!$K$12:$K$5000,$C45))*-1</f>
        <v>0</v>
      </c>
      <c r="BG45" s="101">
        <f>(SUMIFS(Caixa!$N$12:$N$5134,Caixa!$B$12:$B$5134,BG$12,Caixa!$L$12:$L$5134,$C45)+SUMIFS(Banco!$M$12:$M$5000,Banco!$B$12:$B$5000,BG$12,Banco!$K$12:$K$5000,$C45))*-1</f>
        <v>0</v>
      </c>
      <c r="BH45" s="101">
        <f>(SUMIFS(Caixa!$N$12:$N$5134,Caixa!$B$12:$B$5134,BH$12,Caixa!$L$12:$L$5134,$C45)+SUMIFS(Banco!$M$12:$M$5000,Banco!$B$12:$B$5000,BH$12,Banco!$K$12:$K$5000,$C45))*-1</f>
        <v>0</v>
      </c>
      <c r="BI45" s="101">
        <f>(SUMIFS(Caixa!$N$12:$N$5134,Caixa!$B$12:$B$5134,BI$12,Caixa!$L$12:$L$5134,$C45)+SUMIFS(Banco!$M$12:$M$5000,Banco!$B$12:$B$5000,BI$12,Banco!$K$12:$K$5000,$C45))*-1</f>
        <v>0</v>
      </c>
      <c r="BJ45" s="101">
        <f>(SUMIFS(Caixa!$N$12:$N$5134,Caixa!$B$12:$B$5134,BJ$12,Caixa!$L$12:$L$5134,$C45)+SUMIFS(Banco!$M$12:$M$5000,Banco!$B$12:$B$5000,BJ$12,Banco!$K$12:$K$5000,$C45))*-1</f>
        <v>0</v>
      </c>
      <c r="BK45" s="101">
        <f>(SUMIFS(Caixa!$N$12:$N$5134,Caixa!$B$12:$B$5134,BK$12,Caixa!$L$12:$L$5134,$C45)+SUMIFS(Banco!$M$12:$M$5000,Banco!$B$12:$B$5000,BK$12,Banco!$K$12:$K$5000,$C45))*-1</f>
        <v>0</v>
      </c>
      <c r="BL45" s="102">
        <f t="shared" si="333"/>
        <v>0</v>
      </c>
      <c r="BM45" s="101">
        <f>(SUMIFS(Caixa!$N$12:$N$5134,Caixa!$B$12:$B$5134,BM$12,Caixa!$L$12:$L$5134,$C45)+SUMIFS(Banco!$M$12:$M$5000,Banco!$B$12:$B$5000,BM$12,Banco!$K$12:$K$5000,$C45))*-1</f>
        <v>0</v>
      </c>
      <c r="BN45" s="101">
        <f>(SUMIFS(Caixa!$N$12:$N$5134,Caixa!$B$12:$B$5134,BN$12,Caixa!$L$12:$L$5134,$C45)+SUMIFS(Banco!$M$12:$M$5000,Banco!$B$12:$B$5000,BN$12,Banco!$K$12:$K$5000,$C45))*-1</f>
        <v>0</v>
      </c>
      <c r="BO45" s="101">
        <f>(SUMIFS(Caixa!$N$12:$N$5134,Caixa!$B$12:$B$5134,BO$12,Caixa!$L$12:$L$5134,$C45)+SUMIFS(Banco!$M$12:$M$5000,Banco!$B$12:$B$5000,BO$12,Banco!$K$12:$K$5000,$C45))*-1</f>
        <v>0</v>
      </c>
      <c r="BP45" s="101">
        <f>(SUMIFS(Caixa!$N$12:$N$5134,Caixa!$B$12:$B$5134,BP$12,Caixa!$L$12:$L$5134,$C45)+SUMIFS(Banco!$M$12:$M$5000,Banco!$B$12:$B$5000,BP$12,Banco!$K$12:$K$5000,$C45))*-1</f>
        <v>0</v>
      </c>
      <c r="BQ45" s="101">
        <f>(SUMIFS(Caixa!$N$12:$N$5134,Caixa!$B$12:$B$5134,BQ$12,Caixa!$L$12:$L$5134,$C45)+SUMIFS(Banco!$M$12:$M$5000,Banco!$B$12:$B$5000,BQ$12,Banco!$K$12:$K$5000,$C45))*-1</f>
        <v>0</v>
      </c>
      <c r="BR45" s="101">
        <f>(SUMIFS(Caixa!$N$12:$N$5134,Caixa!$B$12:$B$5134,BR$12,Caixa!$L$12:$L$5134,$C45)+SUMIFS(Banco!$M$12:$M$5000,Banco!$B$12:$B$5000,BR$12,Banco!$K$12:$K$5000,$C45))*-1</f>
        <v>0</v>
      </c>
      <c r="BS45" s="101">
        <f>(SUMIFS(Caixa!$N$12:$N$5134,Caixa!$B$12:$B$5134,BS$12,Caixa!$L$12:$L$5134,$C45)+SUMIFS(Banco!$M$12:$M$5000,Banco!$B$12:$B$5000,BS$12,Banco!$K$12:$K$5000,$C45))*-1</f>
        <v>0</v>
      </c>
      <c r="BT45" s="101">
        <f>(SUMIFS(Caixa!$N$12:$N$5134,Caixa!$B$12:$B$5134,BT$12,Caixa!$L$12:$L$5134,$C45)+SUMIFS(Banco!$M$12:$M$5000,Banco!$B$12:$B$5000,BT$12,Banco!$K$12:$K$5000,$C45))*-1</f>
        <v>0</v>
      </c>
      <c r="BU45" s="101">
        <f>(SUMIFS(Caixa!$N$12:$N$5134,Caixa!$B$12:$B$5134,BU$12,Caixa!$L$12:$L$5134,$C45)+SUMIFS(Banco!$M$12:$M$5000,Banco!$B$12:$B$5000,BU$12,Banco!$K$12:$K$5000,$C45))*-1</f>
        <v>0</v>
      </c>
      <c r="BV45" s="101">
        <f>(SUMIFS(Caixa!$N$12:$N$5134,Caixa!$B$12:$B$5134,BV$12,Caixa!$L$12:$L$5134,$C45)+SUMIFS(Banco!$M$12:$M$5000,Banco!$B$12:$B$5000,BV$12,Banco!$K$12:$K$5000,$C45))*-1</f>
        <v>0</v>
      </c>
      <c r="BW45" s="101">
        <f>(SUMIFS(Caixa!$N$12:$N$5134,Caixa!$B$12:$B$5134,BW$12,Caixa!$L$12:$L$5134,$C45)+SUMIFS(Banco!$M$12:$M$5000,Banco!$B$12:$B$5000,BW$12,Banco!$K$12:$K$5000,$C45))*-1</f>
        <v>0</v>
      </c>
      <c r="BX45" s="101">
        <f>(SUMIFS(Caixa!$N$12:$N$5134,Caixa!$B$12:$B$5134,BX$12,Caixa!$L$12:$L$5134,$C45)+SUMIFS(Banco!$M$12:$M$5000,Banco!$B$12:$B$5000,BX$12,Banco!$K$12:$K$5000,$C45))*-1</f>
        <v>0</v>
      </c>
      <c r="BY45" s="101">
        <f>(SUMIFS(Caixa!$N$12:$N$5134,Caixa!$B$12:$B$5134,BY$12,Caixa!$L$12:$L$5134,$C45)+SUMIFS(Banco!$M$12:$M$5000,Banco!$B$12:$B$5000,BY$12,Banco!$K$12:$K$5000,$C45))*-1</f>
        <v>0</v>
      </c>
      <c r="BZ45" s="101">
        <f>(SUMIFS(Caixa!$N$12:$N$5134,Caixa!$B$12:$B$5134,BZ$12,Caixa!$L$12:$L$5134,$C45)+SUMIFS(Banco!$M$12:$M$5000,Banco!$B$12:$B$5000,BZ$12,Banco!$K$12:$K$5000,$C45))*-1</f>
        <v>0</v>
      </c>
      <c r="CA45" s="101">
        <f>(SUMIFS(Caixa!$N$12:$N$5134,Caixa!$B$12:$B$5134,CA$12,Caixa!$L$12:$L$5134,$C45)+SUMIFS(Banco!$M$12:$M$5000,Banco!$B$12:$B$5000,CA$12,Banco!$K$12:$K$5000,$C45))*-1</f>
        <v>0</v>
      </c>
      <c r="CB45" s="101">
        <f>(SUMIFS(Caixa!$N$12:$N$5134,Caixa!$B$12:$B$5134,CB$12,Caixa!$L$12:$L$5134,$C45)+SUMIFS(Banco!$M$12:$M$5000,Banco!$B$12:$B$5000,CB$12,Banco!$K$12:$K$5000,$C45))*-1</f>
        <v>0</v>
      </c>
      <c r="CC45" s="101">
        <f>(SUMIFS(Caixa!$N$12:$N$5134,Caixa!$B$12:$B$5134,CC$12,Caixa!$L$12:$L$5134,$C45)+SUMIFS(Banco!$M$12:$M$5000,Banco!$B$12:$B$5000,CC$12,Banco!$K$12:$K$5000,$C45))*-1</f>
        <v>0</v>
      </c>
      <c r="CD45" s="101">
        <f>(SUMIFS(Caixa!$N$12:$N$5134,Caixa!$B$12:$B$5134,CD$12,Caixa!$L$12:$L$5134,$C45)+SUMIFS(Banco!$M$12:$M$5000,Banco!$B$12:$B$5000,CD$12,Banco!$K$12:$K$5000,$C45))*-1</f>
        <v>0</v>
      </c>
      <c r="CE45" s="101">
        <f>(SUMIFS(Caixa!$N$12:$N$5134,Caixa!$B$12:$B$5134,CE$12,Caixa!$L$12:$L$5134,$C45)+SUMIFS(Banco!$M$12:$M$5000,Banco!$B$12:$B$5000,CE$12,Banco!$K$12:$K$5000,$C45))*-1</f>
        <v>0</v>
      </c>
      <c r="CF45" s="101">
        <f>(SUMIFS(Caixa!$N$12:$N$5134,Caixa!$B$12:$B$5134,CF$12,Caixa!$L$12:$L$5134,$C45)+SUMIFS(Banco!$M$12:$M$5000,Banco!$B$12:$B$5000,CF$12,Banco!$K$12:$K$5000,$C45))*-1</f>
        <v>0</v>
      </c>
      <c r="CG45" s="101">
        <f>(SUMIFS(Caixa!$N$12:$N$5134,Caixa!$B$12:$B$5134,CG$12,Caixa!$L$12:$L$5134,$C45)+SUMIFS(Banco!$M$12:$M$5000,Banco!$B$12:$B$5000,CG$12,Banco!$K$12:$K$5000,$C45))*-1</f>
        <v>0</v>
      </c>
      <c r="CH45" s="101">
        <f>(SUMIFS(Caixa!$N$12:$N$5134,Caixa!$B$12:$B$5134,CH$12,Caixa!$L$12:$L$5134,$C45)+SUMIFS(Banco!$M$12:$M$5000,Banco!$B$12:$B$5000,CH$12,Banco!$K$12:$K$5000,$C45))*-1</f>
        <v>0</v>
      </c>
      <c r="CI45" s="101">
        <f>(SUMIFS(Caixa!$N$12:$N$5134,Caixa!$B$12:$B$5134,CI$12,Caixa!$L$12:$L$5134,$C45)+SUMIFS(Banco!$M$12:$M$5000,Banco!$B$12:$B$5000,CI$12,Banco!$K$12:$K$5000,$C45))*-1</f>
        <v>0</v>
      </c>
      <c r="CJ45" s="101">
        <f>(SUMIFS(Caixa!$N$12:$N$5134,Caixa!$B$12:$B$5134,CJ$12,Caixa!$L$12:$L$5134,$C45)+SUMIFS(Banco!$M$12:$M$5000,Banco!$B$12:$B$5000,CJ$12,Banco!$K$12:$K$5000,$C45))*-1</f>
        <v>0</v>
      </c>
      <c r="CK45" s="101">
        <f>(SUMIFS(Caixa!$N$12:$N$5134,Caixa!$B$12:$B$5134,CK$12,Caixa!$L$12:$L$5134,$C45)+SUMIFS(Banco!$M$12:$M$5000,Banco!$B$12:$B$5000,CK$12,Banco!$K$12:$K$5000,$C45))*-1</f>
        <v>0</v>
      </c>
      <c r="CL45" s="101">
        <f>(SUMIFS(Caixa!$N$12:$N$5134,Caixa!$B$12:$B$5134,CL$12,Caixa!$L$12:$L$5134,$C45)+SUMIFS(Banco!$M$12:$M$5000,Banco!$B$12:$B$5000,CL$12,Banco!$K$12:$K$5000,$C45))*-1</f>
        <v>0</v>
      </c>
      <c r="CM45" s="101">
        <f>(SUMIFS(Caixa!$N$12:$N$5134,Caixa!$B$12:$B$5134,CM$12,Caixa!$L$12:$L$5134,$C45)+SUMIFS(Banco!$M$12:$M$5000,Banco!$B$12:$B$5000,CM$12,Banco!$K$12:$K$5000,$C45))*-1</f>
        <v>0</v>
      </c>
      <c r="CN45" s="101">
        <f>(SUMIFS(Caixa!$N$12:$N$5134,Caixa!$B$12:$B$5134,CN$12,Caixa!$L$12:$L$5134,$C45)+SUMIFS(Banco!$M$12:$M$5000,Banco!$B$12:$B$5000,CN$12,Banco!$K$12:$K$5000,$C45))*-1</f>
        <v>0</v>
      </c>
      <c r="CO45" s="101">
        <f>(SUMIFS(Caixa!$N$12:$N$5134,Caixa!$B$12:$B$5134,CO$12,Caixa!$L$12:$L$5134,$C45)+SUMIFS(Banco!$M$12:$M$5000,Banco!$B$12:$B$5000,CO$12,Banco!$K$12:$K$5000,$C45))*-1</f>
        <v>0</v>
      </c>
      <c r="CP45" s="101">
        <f>(SUMIFS(Caixa!$N$12:$N$5134,Caixa!$B$12:$B$5134,CP$12,Caixa!$L$12:$L$5134,$C45)+SUMIFS(Banco!$M$12:$M$5000,Banco!$B$12:$B$5000,CP$12,Banco!$K$12:$K$5000,$C45))*-1</f>
        <v>0</v>
      </c>
      <c r="CQ45" s="101">
        <f>(SUMIFS(Caixa!$N$12:$N$5134,Caixa!$B$12:$B$5134,CQ$12,Caixa!$L$12:$L$5134,$C45)+SUMIFS(Banco!$M$12:$M$5000,Banco!$B$12:$B$5000,CQ$12,Banco!$K$12:$K$5000,$C45))*-1</f>
        <v>0</v>
      </c>
      <c r="CR45" s="102">
        <f t="shared" si="339"/>
        <v>0</v>
      </c>
      <c r="CS45" s="101">
        <f>(SUMIFS(Caixa!$N$12:$N$5134,Caixa!$B$12:$B$5134,CS$12,Caixa!$L$12:$L$5134,$C45)+SUMIFS(Banco!$M$12:$M$5000,Banco!$B$12:$B$5000,CS$12,Banco!$K$12:$K$5000,$C45))*-1</f>
        <v>0</v>
      </c>
      <c r="CT45" s="101">
        <f>(SUMIFS(Caixa!$N$12:$N$5134,Caixa!$B$12:$B$5134,CT$12,Caixa!$L$12:$L$5134,$C45)+SUMIFS(Banco!$M$12:$M$5000,Banco!$B$12:$B$5000,CT$12,Banco!$K$12:$K$5000,$C45))*-1</f>
        <v>0</v>
      </c>
      <c r="CU45" s="101">
        <f>(SUMIFS(Caixa!$N$12:$N$5134,Caixa!$B$12:$B$5134,CU$12,Caixa!$L$12:$L$5134,$C45)+SUMIFS(Banco!$M$12:$M$5000,Banco!$B$12:$B$5000,CU$12,Banco!$K$12:$K$5000,$C45))*-1</f>
        <v>0</v>
      </c>
      <c r="CV45" s="101">
        <f>(SUMIFS(Caixa!$N$12:$N$5134,Caixa!$B$12:$B$5134,CV$12,Caixa!$L$12:$L$5134,$C45)+SUMIFS(Banco!$M$12:$M$5000,Banco!$B$12:$B$5000,CV$12,Banco!$K$12:$K$5000,$C45))*-1</f>
        <v>0</v>
      </c>
      <c r="CW45" s="101">
        <f>(SUMIFS(Caixa!$N$12:$N$5134,Caixa!$B$12:$B$5134,CW$12,Caixa!$L$12:$L$5134,$C45)+SUMIFS(Banco!$M$12:$M$5000,Banco!$B$12:$B$5000,CW$12,Banco!$K$12:$K$5000,$C45))*-1</f>
        <v>0</v>
      </c>
      <c r="CX45" s="101">
        <f>(SUMIFS(Caixa!$N$12:$N$5134,Caixa!$B$12:$B$5134,CX$12,Caixa!$L$12:$L$5134,$C45)+SUMIFS(Banco!$M$12:$M$5000,Banco!$B$12:$B$5000,CX$12,Banco!$K$12:$K$5000,$C45))*-1</f>
        <v>0</v>
      </c>
      <c r="CY45" s="101">
        <f>(SUMIFS(Caixa!$N$12:$N$5134,Caixa!$B$12:$B$5134,CY$12,Caixa!$L$12:$L$5134,$C45)+SUMIFS(Banco!$M$12:$M$5000,Banco!$B$12:$B$5000,CY$12,Banco!$K$12:$K$5000,$C45))*-1</f>
        <v>0</v>
      </c>
      <c r="CZ45" s="101">
        <f>(SUMIFS(Caixa!$N$12:$N$5134,Caixa!$B$12:$B$5134,CZ$12,Caixa!$L$12:$L$5134,$C45)+SUMIFS(Banco!$M$12:$M$5000,Banco!$B$12:$B$5000,CZ$12,Banco!$K$12:$K$5000,$C45))*-1</f>
        <v>0</v>
      </c>
      <c r="DA45" s="101">
        <f>(SUMIFS(Caixa!$N$12:$N$5134,Caixa!$B$12:$B$5134,DA$12,Caixa!$L$12:$L$5134,$C45)+SUMIFS(Banco!$M$12:$M$5000,Banco!$B$12:$B$5000,DA$12,Banco!$K$12:$K$5000,$C45))*-1</f>
        <v>0</v>
      </c>
      <c r="DB45" s="101">
        <f>(SUMIFS(Caixa!$N$12:$N$5134,Caixa!$B$12:$B$5134,DB$12,Caixa!$L$12:$L$5134,$C45)+SUMIFS(Banco!$M$12:$M$5000,Banco!$B$12:$B$5000,DB$12,Banco!$K$12:$K$5000,$C45))*-1</f>
        <v>0</v>
      </c>
      <c r="DC45" s="101">
        <f>(SUMIFS(Caixa!$N$12:$N$5134,Caixa!$B$12:$B$5134,DC$12,Caixa!$L$12:$L$5134,$C45)+SUMIFS(Banco!$M$12:$M$5000,Banco!$B$12:$B$5000,DC$12,Banco!$K$12:$K$5000,$C45))*-1</f>
        <v>0</v>
      </c>
      <c r="DD45" s="101">
        <f>(SUMIFS(Caixa!$N$12:$N$5134,Caixa!$B$12:$B$5134,DD$12,Caixa!$L$12:$L$5134,$C45)+SUMIFS(Banco!$M$12:$M$5000,Banco!$B$12:$B$5000,DD$12,Banco!$K$12:$K$5000,$C45))*-1</f>
        <v>0</v>
      </c>
      <c r="DE45" s="101">
        <f>(SUMIFS(Caixa!$N$12:$N$5134,Caixa!$B$12:$B$5134,DE$12,Caixa!$L$12:$L$5134,$C45)+SUMIFS(Banco!$M$12:$M$5000,Banco!$B$12:$B$5000,DE$12,Banco!$K$12:$K$5000,$C45))*-1</f>
        <v>0</v>
      </c>
      <c r="DF45" s="101">
        <f>(SUMIFS(Caixa!$N$12:$N$5134,Caixa!$B$12:$B$5134,DF$12,Caixa!$L$12:$L$5134,$C45)+SUMIFS(Banco!$M$12:$M$5000,Banco!$B$12:$B$5000,DF$12,Banco!$K$12:$K$5000,$C45))*-1</f>
        <v>0</v>
      </c>
      <c r="DG45" s="101">
        <f>(SUMIFS(Caixa!$N$12:$N$5134,Caixa!$B$12:$B$5134,DG$12,Caixa!$L$12:$L$5134,$C45)+SUMIFS(Banco!$M$12:$M$5000,Banco!$B$12:$B$5000,DG$12,Banco!$K$12:$K$5000,$C45))*-1</f>
        <v>0</v>
      </c>
      <c r="DH45" s="101">
        <f>(SUMIFS(Caixa!$N$12:$N$5134,Caixa!$B$12:$B$5134,DH$12,Caixa!$L$12:$L$5134,$C45)+SUMIFS(Banco!$M$12:$M$5000,Banco!$B$12:$B$5000,DH$12,Banco!$K$12:$K$5000,$C45))*-1</f>
        <v>0</v>
      </c>
      <c r="DI45" s="101">
        <f>(SUMIFS(Caixa!$N$12:$N$5134,Caixa!$B$12:$B$5134,DI$12,Caixa!$L$12:$L$5134,$C45)+SUMIFS(Banco!$M$12:$M$5000,Banco!$B$12:$B$5000,DI$12,Banco!$K$12:$K$5000,$C45))*-1</f>
        <v>0</v>
      </c>
      <c r="DJ45" s="101">
        <f>(SUMIFS(Caixa!$N$12:$N$5134,Caixa!$B$12:$B$5134,DJ$12,Caixa!$L$12:$L$5134,$C45)+SUMIFS(Banco!$M$12:$M$5000,Banco!$B$12:$B$5000,DJ$12,Banco!$K$12:$K$5000,$C45))*-1</f>
        <v>0</v>
      </c>
      <c r="DK45" s="101">
        <f>(SUMIFS(Caixa!$N$12:$N$5134,Caixa!$B$12:$B$5134,DK$12,Caixa!$L$12:$L$5134,$C45)+SUMIFS(Banco!$M$12:$M$5000,Banco!$B$12:$B$5000,DK$12,Banco!$K$12:$K$5000,$C45))*-1</f>
        <v>0</v>
      </c>
      <c r="DL45" s="101">
        <f>(SUMIFS(Caixa!$N$12:$N$5134,Caixa!$B$12:$B$5134,DL$12,Caixa!$L$12:$L$5134,$C45)+SUMIFS(Banco!$M$12:$M$5000,Banco!$B$12:$B$5000,DL$12,Banco!$K$12:$K$5000,$C45))*-1</f>
        <v>0</v>
      </c>
      <c r="DM45" s="101">
        <f>(SUMIFS(Caixa!$N$12:$N$5134,Caixa!$B$12:$B$5134,DM$12,Caixa!$L$12:$L$5134,$C45)+SUMIFS(Banco!$M$12:$M$5000,Banco!$B$12:$B$5000,DM$12,Banco!$K$12:$K$5000,$C45))*-1</f>
        <v>0</v>
      </c>
      <c r="DN45" s="101">
        <f>(SUMIFS(Caixa!$N$12:$N$5134,Caixa!$B$12:$B$5134,DN$12,Caixa!$L$12:$L$5134,$C45)+SUMIFS(Banco!$M$12:$M$5000,Banco!$B$12:$B$5000,DN$12,Banco!$K$12:$K$5000,$C45))*-1</f>
        <v>0</v>
      </c>
      <c r="DO45" s="101">
        <f>(SUMIFS(Caixa!$N$12:$N$5134,Caixa!$B$12:$B$5134,DO$12,Caixa!$L$12:$L$5134,$C45)+SUMIFS(Banco!$M$12:$M$5000,Banco!$B$12:$B$5000,DO$12,Banco!$K$12:$K$5000,$C45))*-1</f>
        <v>0</v>
      </c>
      <c r="DP45" s="101">
        <f>(SUMIFS(Caixa!$N$12:$N$5134,Caixa!$B$12:$B$5134,DP$12,Caixa!$L$12:$L$5134,$C45)+SUMIFS(Banco!$M$12:$M$5000,Banco!$B$12:$B$5000,DP$12,Banco!$K$12:$K$5000,$C45))*-1</f>
        <v>0</v>
      </c>
      <c r="DQ45" s="101">
        <f>(SUMIFS(Caixa!$N$12:$N$5134,Caixa!$B$12:$B$5134,DQ$12,Caixa!$L$12:$L$5134,$C45)+SUMIFS(Banco!$M$12:$M$5000,Banco!$B$12:$B$5000,DQ$12,Banco!$K$12:$K$5000,$C45))*-1</f>
        <v>0</v>
      </c>
      <c r="DR45" s="101">
        <f>(SUMIFS(Caixa!$N$12:$N$5134,Caixa!$B$12:$B$5134,DR$12,Caixa!$L$12:$L$5134,$C45)+SUMIFS(Banco!$M$12:$M$5000,Banco!$B$12:$B$5000,DR$12,Banco!$K$12:$K$5000,$C45))*-1</f>
        <v>0</v>
      </c>
      <c r="DS45" s="101">
        <f>(SUMIFS(Caixa!$N$12:$N$5134,Caixa!$B$12:$B$5134,DS$12,Caixa!$L$12:$L$5134,$C45)+SUMIFS(Banco!$M$12:$M$5000,Banco!$B$12:$B$5000,DS$12,Banco!$K$12:$K$5000,$C45))*-1</f>
        <v>0</v>
      </c>
      <c r="DT45" s="101">
        <f>(SUMIFS(Caixa!$N$12:$N$5134,Caixa!$B$12:$B$5134,DT$12,Caixa!$L$12:$L$5134,$C45)+SUMIFS(Banco!$M$12:$M$5000,Banco!$B$12:$B$5000,DT$12,Banco!$K$12:$K$5000,$C45))*-1</f>
        <v>0</v>
      </c>
      <c r="DU45" s="101">
        <f>(SUMIFS(Caixa!$N$12:$N$5134,Caixa!$B$12:$B$5134,DU$12,Caixa!$L$12:$L$5134,$C45)+SUMIFS(Banco!$M$12:$M$5000,Banco!$B$12:$B$5000,DU$12,Banco!$K$12:$K$5000,$C45))*-1</f>
        <v>0</v>
      </c>
      <c r="DV45" s="101">
        <f>(SUMIFS(Caixa!$N$12:$N$5134,Caixa!$B$12:$B$5134,DV$12,Caixa!$L$12:$L$5134,$C45)+SUMIFS(Banco!$M$12:$M$5000,Banco!$B$12:$B$5000,DV$12,Banco!$K$12:$K$5000,$C45))*-1</f>
        <v>0</v>
      </c>
      <c r="DW45" s="102">
        <f t="shared" si="334"/>
        <v>0</v>
      </c>
      <c r="DX45" s="101">
        <f>(SUMIFS(Caixa!$N$12:$N$5134,Caixa!$B$12:$B$5134,DX$12,Caixa!$L$12:$L$5134,$C45)+SUMIFS(Banco!$M$12:$M$5000,Banco!$B$12:$B$5000,DX$12,Banco!$K$12:$K$5000,$C45))*-1</f>
        <v>0</v>
      </c>
      <c r="DY45" s="101">
        <f>(SUMIFS(Caixa!$N$12:$N$5134,Caixa!$B$12:$B$5134,DY$12,Caixa!$L$12:$L$5134,$C45)+SUMIFS(Banco!$M$12:$M$5000,Banco!$B$12:$B$5000,DY$12,Banco!$K$12:$K$5000,$C45))*-1</f>
        <v>0</v>
      </c>
      <c r="DZ45" s="101">
        <f>(SUMIFS(Caixa!$N$12:$N$5134,Caixa!$B$12:$B$5134,DZ$12,Caixa!$L$12:$L$5134,$C45)+SUMIFS(Banco!$M$12:$M$5000,Banco!$B$12:$B$5000,DZ$12,Banco!$K$12:$K$5000,$C45))*-1</f>
        <v>0</v>
      </c>
      <c r="EA45" s="101">
        <f>(SUMIFS(Caixa!$N$12:$N$5134,Caixa!$B$12:$B$5134,EA$12,Caixa!$L$12:$L$5134,$C45)+SUMIFS(Banco!$M$12:$M$5000,Banco!$B$12:$B$5000,EA$12,Banco!$K$12:$K$5000,$C45))*-1</f>
        <v>0</v>
      </c>
      <c r="EB45" s="101">
        <f>(SUMIFS(Caixa!$N$12:$N$5134,Caixa!$B$12:$B$5134,EB$12,Caixa!$L$12:$L$5134,$C45)+SUMIFS(Banco!$M$12:$M$5000,Banco!$B$12:$B$5000,EB$12,Banco!$K$12:$K$5000,$C45))*-1</f>
        <v>0</v>
      </c>
      <c r="EC45" s="101">
        <f>(SUMIFS(Caixa!$N$12:$N$5134,Caixa!$B$12:$B$5134,EC$12,Caixa!$L$12:$L$5134,$C45)+SUMIFS(Banco!$M$12:$M$5000,Banco!$B$12:$B$5000,EC$12,Banco!$K$12:$K$5000,$C45))*-1</f>
        <v>0</v>
      </c>
      <c r="ED45" s="101">
        <f>(SUMIFS(Caixa!$N$12:$N$5134,Caixa!$B$12:$B$5134,ED$12,Caixa!$L$12:$L$5134,$C45)+SUMIFS(Banco!$M$12:$M$5000,Banco!$B$12:$B$5000,ED$12,Banco!$K$12:$K$5000,$C45))*-1</f>
        <v>0</v>
      </c>
      <c r="EE45" s="101">
        <f>(SUMIFS(Caixa!$N$12:$N$5134,Caixa!$B$12:$B$5134,EE$12,Caixa!$L$12:$L$5134,$C45)+SUMIFS(Banco!$M$12:$M$5000,Banco!$B$12:$B$5000,EE$12,Banco!$K$12:$K$5000,$C45))*-1</f>
        <v>0</v>
      </c>
      <c r="EF45" s="101">
        <f>(SUMIFS(Caixa!$N$12:$N$5134,Caixa!$B$12:$B$5134,EF$12,Caixa!$L$12:$L$5134,$C45)+SUMIFS(Banco!$M$12:$M$5000,Banco!$B$12:$B$5000,EF$12,Banco!$K$12:$K$5000,$C45))*-1</f>
        <v>0</v>
      </c>
      <c r="EG45" s="101">
        <f>(SUMIFS(Caixa!$N$12:$N$5134,Caixa!$B$12:$B$5134,EG$12,Caixa!$L$12:$L$5134,$C45)+SUMIFS(Banco!$M$12:$M$5000,Banco!$B$12:$B$5000,EG$12,Banco!$K$12:$K$5000,$C45))*-1</f>
        <v>0</v>
      </c>
      <c r="EH45" s="101">
        <f>(SUMIFS(Caixa!$N$12:$N$5134,Caixa!$B$12:$B$5134,EH$12,Caixa!$L$12:$L$5134,$C45)+SUMIFS(Banco!$M$12:$M$5000,Banco!$B$12:$B$5000,EH$12,Banco!$K$12:$K$5000,$C45))*-1</f>
        <v>0</v>
      </c>
      <c r="EI45" s="101">
        <f>(SUMIFS(Caixa!$N$12:$N$5134,Caixa!$B$12:$B$5134,EI$12,Caixa!$L$12:$L$5134,$C45)+SUMIFS(Banco!$M$12:$M$5000,Banco!$B$12:$B$5000,EI$12,Banco!$K$12:$K$5000,$C45))*-1</f>
        <v>0</v>
      </c>
      <c r="EJ45" s="101">
        <f>(SUMIFS(Caixa!$N$12:$N$5134,Caixa!$B$12:$B$5134,EJ$12,Caixa!$L$12:$L$5134,$C45)+SUMIFS(Banco!$M$12:$M$5000,Banco!$B$12:$B$5000,EJ$12,Banco!$K$12:$K$5000,$C45))*-1</f>
        <v>0</v>
      </c>
      <c r="EK45" s="101">
        <f>(SUMIFS(Caixa!$N$12:$N$5134,Caixa!$B$12:$B$5134,EK$12,Caixa!$L$12:$L$5134,$C45)+SUMIFS(Banco!$M$12:$M$5000,Banco!$B$12:$B$5000,EK$12,Banco!$K$12:$K$5000,$C45))*-1</f>
        <v>0</v>
      </c>
      <c r="EL45" s="101">
        <f>(SUMIFS(Caixa!$N$12:$N$5134,Caixa!$B$12:$B$5134,EL$12,Caixa!$L$12:$L$5134,$C45)+SUMIFS(Banco!$M$12:$M$5000,Banco!$B$12:$B$5000,EL$12,Banco!$K$12:$K$5000,$C45))*-1</f>
        <v>0</v>
      </c>
      <c r="EM45" s="101">
        <f>(SUMIFS(Caixa!$N$12:$N$5134,Caixa!$B$12:$B$5134,EM$12,Caixa!$L$12:$L$5134,$C45)+SUMIFS(Banco!$M$12:$M$5000,Banco!$B$12:$B$5000,EM$12,Banco!$K$12:$K$5000,$C45))*-1</f>
        <v>0</v>
      </c>
      <c r="EN45" s="101">
        <f>(SUMIFS(Caixa!$N$12:$N$5134,Caixa!$B$12:$B$5134,EN$12,Caixa!$L$12:$L$5134,$C45)+SUMIFS(Banco!$M$12:$M$5000,Banco!$B$12:$B$5000,EN$12,Banco!$K$12:$K$5000,$C45))*-1</f>
        <v>0</v>
      </c>
      <c r="EO45" s="101">
        <f>(SUMIFS(Caixa!$N$12:$N$5134,Caixa!$B$12:$B$5134,EO$12,Caixa!$L$12:$L$5134,$C45)+SUMIFS(Banco!$M$12:$M$5000,Banco!$B$12:$B$5000,EO$12,Banco!$K$12:$K$5000,$C45))*-1</f>
        <v>0</v>
      </c>
      <c r="EP45" s="101">
        <f>(SUMIFS(Caixa!$N$12:$N$5134,Caixa!$B$12:$B$5134,EP$12,Caixa!$L$12:$L$5134,$C45)+SUMIFS(Banco!$M$12:$M$5000,Banco!$B$12:$B$5000,EP$12,Banco!$K$12:$K$5000,$C45))*-1</f>
        <v>0</v>
      </c>
      <c r="EQ45" s="101">
        <f>(SUMIFS(Caixa!$N$12:$N$5134,Caixa!$B$12:$B$5134,EQ$12,Caixa!$L$12:$L$5134,$C45)+SUMIFS(Banco!$M$12:$M$5000,Banco!$B$12:$B$5000,EQ$12,Banco!$K$12:$K$5000,$C45))*-1</f>
        <v>0</v>
      </c>
      <c r="ER45" s="101">
        <f>(SUMIFS(Caixa!$N$12:$N$5134,Caixa!$B$12:$B$5134,ER$12,Caixa!$L$12:$L$5134,$C45)+SUMIFS(Banco!$M$12:$M$5000,Banco!$B$12:$B$5000,ER$12,Banco!$K$12:$K$5000,$C45))*-1</f>
        <v>0</v>
      </c>
      <c r="ES45" s="101">
        <f>(SUMIFS(Caixa!$N$12:$N$5134,Caixa!$B$12:$B$5134,ES$12,Caixa!$L$12:$L$5134,$C45)+SUMIFS(Banco!$M$12:$M$5000,Banco!$B$12:$B$5000,ES$12,Banco!$K$12:$K$5000,$C45))*-1</f>
        <v>0</v>
      </c>
      <c r="ET45" s="101">
        <f>(SUMIFS(Caixa!$N$12:$N$5134,Caixa!$B$12:$B$5134,ET$12,Caixa!$L$12:$L$5134,$C45)+SUMIFS(Banco!$M$12:$M$5000,Banco!$B$12:$B$5000,ET$12,Banco!$K$12:$K$5000,$C45))*-1</f>
        <v>0</v>
      </c>
      <c r="EU45" s="101">
        <f>(SUMIFS(Caixa!$N$12:$N$5134,Caixa!$B$12:$B$5134,EU$12,Caixa!$L$12:$L$5134,$C45)+SUMIFS(Banco!$M$12:$M$5000,Banco!$B$12:$B$5000,EU$12,Banco!$K$12:$K$5000,$C45))*-1</f>
        <v>0</v>
      </c>
      <c r="EV45" s="101">
        <f>(SUMIFS(Caixa!$N$12:$N$5134,Caixa!$B$12:$B$5134,EV$12,Caixa!$L$12:$L$5134,$C45)+SUMIFS(Banco!$M$12:$M$5000,Banco!$B$12:$B$5000,EV$12,Banco!$K$12:$K$5000,$C45))*-1</f>
        <v>0</v>
      </c>
      <c r="EW45" s="101">
        <f>(SUMIFS(Caixa!$N$12:$N$5134,Caixa!$B$12:$B$5134,EW$12,Caixa!$L$12:$L$5134,$C45)+SUMIFS(Banco!$M$12:$M$5000,Banco!$B$12:$B$5000,EW$12,Banco!$K$12:$K$5000,$C45))*-1</f>
        <v>0</v>
      </c>
      <c r="EX45" s="101">
        <f>(SUMIFS(Caixa!$N$12:$N$5134,Caixa!$B$12:$B$5134,EX$12,Caixa!$L$12:$L$5134,$C45)+SUMIFS(Banco!$M$12:$M$5000,Banco!$B$12:$B$5000,EX$12,Banco!$K$12:$K$5000,$C45))*-1</f>
        <v>0</v>
      </c>
      <c r="EY45" s="101">
        <f>(SUMIFS(Caixa!$N$12:$N$5134,Caixa!$B$12:$B$5134,EY$12,Caixa!$L$12:$L$5134,$C45)+SUMIFS(Banco!$M$12:$M$5000,Banco!$B$12:$B$5000,EY$12,Banco!$K$12:$K$5000,$C45))*-1</f>
        <v>0</v>
      </c>
      <c r="EZ45" s="101">
        <f>(SUMIFS(Caixa!$N$12:$N$5134,Caixa!$B$12:$B$5134,EZ$12,Caixa!$L$12:$L$5134,$C45)+SUMIFS(Banco!$M$12:$M$5000,Banco!$B$12:$B$5000,EZ$12,Banco!$K$12:$K$5000,$C45))*-1</f>
        <v>0</v>
      </c>
      <c r="FA45" s="101">
        <f>(SUMIFS(Caixa!$N$12:$N$5134,Caixa!$B$12:$B$5134,FA$12,Caixa!$L$12:$L$5134,$C45)+SUMIFS(Banco!$M$12:$M$5000,Banco!$B$12:$B$5000,FA$12,Banco!$K$12:$K$5000,$C45))*-1</f>
        <v>0</v>
      </c>
      <c r="FB45" s="101">
        <f>(SUMIFS(Caixa!$N$12:$N$5134,Caixa!$B$12:$B$5134,FB$12,Caixa!$L$12:$L$5134,$C45)+SUMIFS(Banco!$M$12:$M$5000,Banco!$B$12:$B$5000,FB$12,Banco!$K$12:$K$5000,$C45))*-1</f>
        <v>0</v>
      </c>
      <c r="FC45" s="102">
        <f t="shared" si="340"/>
        <v>0</v>
      </c>
      <c r="FD45" s="101">
        <f>(SUMIFS(Caixa!$N$12:$N$5134,Caixa!$B$12:$B$5134,FD$12,Caixa!$L$12:$L$5134,$C45)+SUMIFS(Banco!$M$12:$M$5000,Banco!$B$12:$B$5000,FD$12,Banco!$K$12:$K$5000,$C45))*-1</f>
        <v>0</v>
      </c>
      <c r="FE45" s="101">
        <f>(SUMIFS(Caixa!$N$12:$N$5134,Caixa!$B$12:$B$5134,FE$12,Caixa!$L$12:$L$5134,$C45)+SUMIFS(Banco!$M$12:$M$5000,Banco!$B$12:$B$5000,FE$12,Banco!$K$12:$K$5000,$C45))*-1</f>
        <v>0</v>
      </c>
      <c r="FF45" s="101">
        <f>(SUMIFS(Caixa!$N$12:$N$5134,Caixa!$B$12:$B$5134,FF$12,Caixa!$L$12:$L$5134,$C45)+SUMIFS(Banco!$M$12:$M$5000,Banco!$B$12:$B$5000,FF$12,Banco!$K$12:$K$5000,$C45))*-1</f>
        <v>0</v>
      </c>
      <c r="FG45" s="101">
        <f>(SUMIFS(Caixa!$N$12:$N$5134,Caixa!$B$12:$B$5134,FG$12,Caixa!$L$12:$L$5134,$C45)+SUMIFS(Banco!$M$12:$M$5000,Banco!$B$12:$B$5000,FG$12,Banco!$K$12:$K$5000,$C45))*-1</f>
        <v>0</v>
      </c>
      <c r="FH45" s="101">
        <f>(SUMIFS(Caixa!$N$12:$N$5134,Caixa!$B$12:$B$5134,FH$12,Caixa!$L$12:$L$5134,$C45)+SUMIFS(Banco!$M$12:$M$5000,Banco!$B$12:$B$5000,FH$12,Banco!$K$12:$K$5000,$C45))*-1</f>
        <v>0</v>
      </c>
      <c r="FI45" s="101">
        <f>(SUMIFS(Caixa!$N$12:$N$5134,Caixa!$B$12:$B$5134,FI$12,Caixa!$L$12:$L$5134,$C45)+SUMIFS(Banco!$M$12:$M$5000,Banco!$B$12:$B$5000,FI$12,Banco!$K$12:$K$5000,$C45))*-1</f>
        <v>0</v>
      </c>
      <c r="FJ45" s="101">
        <f>(SUMIFS(Caixa!$N$12:$N$5134,Caixa!$B$12:$B$5134,FJ$12,Caixa!$L$12:$L$5134,$C45)+SUMIFS(Banco!$M$12:$M$5000,Banco!$B$12:$B$5000,FJ$12,Banco!$K$12:$K$5000,$C45))*-1</f>
        <v>0</v>
      </c>
      <c r="FK45" s="101">
        <f>(SUMIFS(Caixa!$N$12:$N$5134,Caixa!$B$12:$B$5134,FK$12,Caixa!$L$12:$L$5134,$C45)+SUMIFS(Banco!$M$12:$M$5000,Banco!$B$12:$B$5000,FK$12,Banco!$K$12:$K$5000,$C45))*-1</f>
        <v>0</v>
      </c>
      <c r="FL45" s="101">
        <f>(SUMIFS(Caixa!$N$12:$N$5134,Caixa!$B$12:$B$5134,FL$12,Caixa!$L$12:$L$5134,$C45)+SUMIFS(Banco!$M$12:$M$5000,Banco!$B$12:$B$5000,FL$12,Banco!$K$12:$K$5000,$C45))*-1</f>
        <v>0</v>
      </c>
      <c r="FM45" s="101">
        <f>(SUMIFS(Caixa!$N$12:$N$5134,Caixa!$B$12:$B$5134,FM$12,Caixa!$L$12:$L$5134,$C45)+SUMIFS(Banco!$M$12:$M$5000,Banco!$B$12:$B$5000,FM$12,Banco!$K$12:$K$5000,$C45))*-1</f>
        <v>0</v>
      </c>
      <c r="FN45" s="101">
        <f>(SUMIFS(Caixa!$N$12:$N$5134,Caixa!$B$12:$B$5134,FN$12,Caixa!$L$12:$L$5134,$C45)+SUMIFS(Banco!$M$12:$M$5000,Banco!$B$12:$B$5000,FN$12,Banco!$K$12:$K$5000,$C45))*-1</f>
        <v>0</v>
      </c>
      <c r="FO45" s="101">
        <f>(SUMIFS(Caixa!$N$12:$N$5134,Caixa!$B$12:$B$5134,FO$12,Caixa!$L$12:$L$5134,$C45)+SUMIFS(Banco!$M$12:$M$5000,Banco!$B$12:$B$5000,FO$12,Banco!$K$12:$K$5000,$C45))*-1</f>
        <v>0</v>
      </c>
      <c r="FP45" s="101">
        <f>(SUMIFS(Caixa!$N$12:$N$5134,Caixa!$B$12:$B$5134,FP$12,Caixa!$L$12:$L$5134,$C45)+SUMIFS(Banco!$M$12:$M$5000,Banco!$B$12:$B$5000,FP$12,Banco!$K$12:$K$5000,$C45))*-1</f>
        <v>0</v>
      </c>
      <c r="FQ45" s="101">
        <f>(SUMIFS(Caixa!$N$12:$N$5134,Caixa!$B$12:$B$5134,FQ$12,Caixa!$L$12:$L$5134,$C45)+SUMIFS(Banco!$M$12:$M$5000,Banco!$B$12:$B$5000,FQ$12,Banco!$K$12:$K$5000,$C45))*-1</f>
        <v>0</v>
      </c>
      <c r="FR45" s="101">
        <f>(SUMIFS(Caixa!$N$12:$N$5134,Caixa!$B$12:$B$5134,FR$12,Caixa!$L$12:$L$5134,$C45)+SUMIFS(Banco!$M$12:$M$5000,Banco!$B$12:$B$5000,FR$12,Banco!$K$12:$K$5000,$C45))*-1</f>
        <v>0</v>
      </c>
      <c r="FS45" s="101">
        <f>(SUMIFS(Caixa!$N$12:$N$5134,Caixa!$B$12:$B$5134,FS$12,Caixa!$L$12:$L$5134,$C45)+SUMIFS(Banco!$M$12:$M$5000,Banco!$B$12:$B$5000,FS$12,Banco!$K$12:$K$5000,$C45))*-1</f>
        <v>0</v>
      </c>
      <c r="FT45" s="101">
        <f>(SUMIFS(Caixa!$N$12:$N$5134,Caixa!$B$12:$B$5134,FT$12,Caixa!$L$12:$L$5134,$C45)+SUMIFS(Banco!$M$12:$M$5000,Banco!$B$12:$B$5000,FT$12,Banco!$K$12:$K$5000,$C45))*-1</f>
        <v>0</v>
      </c>
      <c r="FU45" s="101">
        <f>(SUMIFS(Caixa!$N$12:$N$5134,Caixa!$B$12:$B$5134,FU$12,Caixa!$L$12:$L$5134,$C45)+SUMIFS(Banco!$M$12:$M$5000,Banco!$B$12:$B$5000,FU$12,Banco!$K$12:$K$5000,$C45))*-1</f>
        <v>0</v>
      </c>
      <c r="FV45" s="101">
        <f>(SUMIFS(Caixa!$N$12:$N$5134,Caixa!$B$12:$B$5134,FV$12,Caixa!$L$12:$L$5134,$C45)+SUMIFS(Banco!$M$12:$M$5000,Banco!$B$12:$B$5000,FV$12,Banco!$K$12:$K$5000,$C45))*-1</f>
        <v>0</v>
      </c>
      <c r="FW45" s="101">
        <f>(SUMIFS(Caixa!$N$12:$N$5134,Caixa!$B$12:$B$5134,FW$12,Caixa!$L$12:$L$5134,$C45)+SUMIFS(Banco!$M$12:$M$5000,Banco!$B$12:$B$5000,FW$12,Banco!$K$12:$K$5000,$C45))*-1</f>
        <v>0</v>
      </c>
      <c r="FX45" s="101">
        <f>(SUMIFS(Caixa!$N$12:$N$5134,Caixa!$B$12:$B$5134,FX$12,Caixa!$L$12:$L$5134,$C45)+SUMIFS(Banco!$M$12:$M$5000,Banco!$B$12:$B$5000,FX$12,Banco!$K$12:$K$5000,$C45))*-1</f>
        <v>0</v>
      </c>
      <c r="FY45" s="101">
        <f>(SUMIFS(Caixa!$N$12:$N$5134,Caixa!$B$12:$B$5134,FY$12,Caixa!$L$12:$L$5134,$C45)+SUMIFS(Banco!$M$12:$M$5000,Banco!$B$12:$B$5000,FY$12,Banco!$K$12:$K$5000,$C45))*-1</f>
        <v>0</v>
      </c>
      <c r="FZ45" s="101">
        <f>(SUMIFS(Caixa!$N$12:$N$5134,Caixa!$B$12:$B$5134,FZ$12,Caixa!$L$12:$L$5134,$C45)+SUMIFS(Banco!$M$12:$M$5000,Banco!$B$12:$B$5000,FZ$12,Banco!$K$12:$K$5000,$C45))*-1</f>
        <v>0</v>
      </c>
      <c r="GA45" s="101">
        <f>(SUMIFS(Caixa!$N$12:$N$5134,Caixa!$B$12:$B$5134,GA$12,Caixa!$L$12:$L$5134,$C45)+SUMIFS(Banco!$M$12:$M$5000,Banco!$B$12:$B$5000,GA$12,Banco!$K$12:$K$5000,$C45))*-1</f>
        <v>0</v>
      </c>
      <c r="GB45" s="101">
        <f>(SUMIFS(Caixa!$N$12:$N$5134,Caixa!$B$12:$B$5134,GB$12,Caixa!$L$12:$L$5134,$C45)+SUMIFS(Banco!$M$12:$M$5000,Banco!$B$12:$B$5000,GB$12,Banco!$K$12:$K$5000,$C45))*-1</f>
        <v>0</v>
      </c>
      <c r="GC45" s="101">
        <f>(SUMIFS(Caixa!$N$12:$N$5134,Caixa!$B$12:$B$5134,GC$12,Caixa!$L$12:$L$5134,$C45)+SUMIFS(Banco!$M$12:$M$5000,Banco!$B$12:$B$5000,GC$12,Banco!$K$12:$K$5000,$C45))*-1</f>
        <v>0</v>
      </c>
      <c r="GD45" s="101">
        <f>(SUMIFS(Caixa!$N$12:$N$5134,Caixa!$B$12:$B$5134,GD$12,Caixa!$L$12:$L$5134,$C45)+SUMIFS(Banco!$M$12:$M$5000,Banco!$B$12:$B$5000,GD$12,Banco!$K$12:$K$5000,$C45))*-1</f>
        <v>0</v>
      </c>
      <c r="GE45" s="101">
        <f>(SUMIFS(Caixa!$N$12:$N$5134,Caixa!$B$12:$B$5134,GE$12,Caixa!$L$12:$L$5134,$C45)+SUMIFS(Banco!$M$12:$M$5000,Banco!$B$12:$B$5000,GE$12,Banco!$K$12:$K$5000,$C45))*-1</f>
        <v>0</v>
      </c>
      <c r="GF45" s="101">
        <f>(SUMIFS(Caixa!$N$12:$N$5134,Caixa!$B$12:$B$5134,GF$12,Caixa!$L$12:$L$5134,$C45)+SUMIFS(Banco!$M$12:$M$5000,Banco!$B$12:$B$5000,GF$12,Banco!$K$12:$K$5000,$C45))*-1</f>
        <v>0</v>
      </c>
      <c r="GG45" s="101">
        <f>(SUMIFS(Caixa!$N$12:$N$5134,Caixa!$B$12:$B$5134,GG$12,Caixa!$L$12:$L$5134,$C45)+SUMIFS(Banco!$M$12:$M$5000,Banco!$B$12:$B$5000,GG$12,Banco!$K$12:$K$5000,$C45))*-1</f>
        <v>0</v>
      </c>
      <c r="GH45" s="102">
        <f t="shared" si="335"/>
        <v>0</v>
      </c>
      <c r="GI45" s="101">
        <f>(SUMIFS(Caixa!$N$12:$N$5134,Caixa!$B$12:$B$5134,GI$12,Caixa!$L$12:$L$5134,$C45)+SUMIFS(Banco!$M$12:$M$5000,Banco!$B$12:$B$5000,GI$12,Banco!$K$12:$K$5000,$C45))*-1</f>
        <v>0</v>
      </c>
      <c r="GJ45" s="101">
        <f>(SUMIFS(Caixa!$N$12:$N$5134,Caixa!$B$12:$B$5134,GJ$12,Caixa!$L$12:$L$5134,$C45)+SUMIFS(Banco!$M$12:$M$5000,Banco!$B$12:$B$5000,GJ$12,Banco!$K$12:$K$5000,$C45))*-1</f>
        <v>0</v>
      </c>
      <c r="GK45" s="101">
        <f>(SUMIFS(Caixa!$N$12:$N$5134,Caixa!$B$12:$B$5134,GK$12,Caixa!$L$12:$L$5134,$C45)+SUMIFS(Banco!$M$12:$M$5000,Banco!$B$12:$B$5000,GK$12,Banco!$K$12:$K$5000,$C45))*-1</f>
        <v>0</v>
      </c>
      <c r="GL45" s="101">
        <f>(SUMIFS(Caixa!$N$12:$N$5134,Caixa!$B$12:$B$5134,GL$12,Caixa!$L$12:$L$5134,$C45)+SUMIFS(Banco!$M$12:$M$5000,Banco!$B$12:$B$5000,GL$12,Banco!$K$12:$K$5000,$C45))*-1</f>
        <v>0</v>
      </c>
      <c r="GM45" s="101">
        <f>(SUMIFS(Caixa!$N$12:$N$5134,Caixa!$B$12:$B$5134,GM$12,Caixa!$L$12:$L$5134,$C45)+SUMIFS(Banco!$M$12:$M$5000,Banco!$B$12:$B$5000,GM$12,Banco!$K$12:$K$5000,$C45))*-1</f>
        <v>0</v>
      </c>
      <c r="GN45" s="101">
        <f>(SUMIFS(Caixa!$N$12:$N$5134,Caixa!$B$12:$B$5134,GN$12,Caixa!$L$12:$L$5134,$C45)+SUMIFS(Banco!$M$12:$M$5000,Banco!$B$12:$B$5000,GN$12,Banco!$K$12:$K$5000,$C45))*-1</f>
        <v>0</v>
      </c>
      <c r="GO45" s="101">
        <f>(SUMIFS(Caixa!$N$12:$N$5134,Caixa!$B$12:$B$5134,GO$12,Caixa!$L$12:$L$5134,$C45)+SUMIFS(Banco!$M$12:$M$5000,Banco!$B$12:$B$5000,GO$12,Banco!$K$12:$K$5000,$C45))*-1</f>
        <v>0</v>
      </c>
      <c r="GP45" s="101">
        <f>(SUMIFS(Caixa!$N$12:$N$5134,Caixa!$B$12:$B$5134,GP$12,Caixa!$L$12:$L$5134,$C45)+SUMIFS(Banco!$M$12:$M$5000,Banco!$B$12:$B$5000,GP$12,Banco!$K$12:$K$5000,$C45))*-1</f>
        <v>0</v>
      </c>
      <c r="GQ45" s="101">
        <f>(SUMIFS(Caixa!$N$12:$N$5134,Caixa!$B$12:$B$5134,GQ$12,Caixa!$L$12:$L$5134,$C45)+SUMIFS(Banco!$M$12:$M$5000,Banco!$B$12:$B$5000,GQ$12,Banco!$K$12:$K$5000,$C45))*-1</f>
        <v>0</v>
      </c>
      <c r="GR45" s="101">
        <f>(SUMIFS(Caixa!$N$12:$N$5134,Caixa!$B$12:$B$5134,GR$12,Caixa!$L$12:$L$5134,$C45)+SUMIFS(Banco!$M$12:$M$5000,Banco!$B$12:$B$5000,GR$12,Banco!$K$12:$K$5000,$C45))*-1</f>
        <v>0</v>
      </c>
      <c r="GS45" s="101">
        <f>(SUMIFS(Caixa!$N$12:$N$5134,Caixa!$B$12:$B$5134,GS$12,Caixa!$L$12:$L$5134,$C45)+SUMIFS(Banco!$M$12:$M$5000,Banco!$B$12:$B$5000,GS$12,Banco!$K$12:$K$5000,$C45))*-1</f>
        <v>0</v>
      </c>
      <c r="GT45" s="101">
        <f>(SUMIFS(Caixa!$N$12:$N$5134,Caixa!$B$12:$B$5134,GT$12,Caixa!$L$12:$L$5134,$C45)+SUMIFS(Banco!$M$12:$M$5000,Banco!$B$12:$B$5000,GT$12,Banco!$K$12:$K$5000,$C45))*-1</f>
        <v>0</v>
      </c>
      <c r="GU45" s="101">
        <f>(SUMIFS(Caixa!$N$12:$N$5134,Caixa!$B$12:$B$5134,GU$12,Caixa!$L$12:$L$5134,$C45)+SUMIFS(Banco!$M$12:$M$5000,Banco!$B$12:$B$5000,GU$12,Banco!$K$12:$K$5000,$C45))*-1</f>
        <v>0</v>
      </c>
      <c r="GV45" s="101">
        <f>(SUMIFS(Caixa!$N$12:$N$5134,Caixa!$B$12:$B$5134,GV$12,Caixa!$L$12:$L$5134,$C45)+SUMIFS(Banco!$M$12:$M$5000,Banco!$B$12:$B$5000,GV$12,Banco!$K$12:$K$5000,$C45))*-1</f>
        <v>0</v>
      </c>
      <c r="GW45" s="101">
        <f>(SUMIFS(Caixa!$N$12:$N$5134,Caixa!$B$12:$B$5134,GW$12,Caixa!$L$12:$L$5134,$C45)+SUMIFS(Banco!$M$12:$M$5000,Banco!$B$12:$B$5000,GW$12,Banco!$K$12:$K$5000,$C45))*-1</f>
        <v>0</v>
      </c>
      <c r="GX45" s="101">
        <f>(SUMIFS(Caixa!$N$12:$N$5134,Caixa!$B$12:$B$5134,GX$12,Caixa!$L$12:$L$5134,$C45)+SUMIFS(Banco!$M$12:$M$5000,Banco!$B$12:$B$5000,GX$12,Banco!$K$12:$K$5000,$C45))*-1</f>
        <v>0</v>
      </c>
      <c r="GY45" s="101">
        <f>(SUMIFS(Caixa!$N$12:$N$5134,Caixa!$B$12:$B$5134,GY$12,Caixa!$L$12:$L$5134,$C45)+SUMIFS(Banco!$M$12:$M$5000,Banco!$B$12:$B$5000,GY$12,Banco!$K$12:$K$5000,$C45))*-1</f>
        <v>0</v>
      </c>
      <c r="GZ45" s="101">
        <f>(SUMIFS(Caixa!$N$12:$N$5134,Caixa!$B$12:$B$5134,GZ$12,Caixa!$L$12:$L$5134,$C45)+SUMIFS(Banco!$M$12:$M$5000,Banco!$B$12:$B$5000,GZ$12,Banco!$K$12:$K$5000,$C45))*-1</f>
        <v>0</v>
      </c>
      <c r="HA45" s="101">
        <f>(SUMIFS(Caixa!$N$12:$N$5134,Caixa!$B$12:$B$5134,HA$12,Caixa!$L$12:$L$5134,$C45)+SUMIFS(Banco!$M$12:$M$5000,Banco!$B$12:$B$5000,HA$12,Banco!$K$12:$K$5000,$C45))*-1</f>
        <v>0</v>
      </c>
      <c r="HB45" s="101">
        <f>(SUMIFS(Caixa!$N$12:$N$5134,Caixa!$B$12:$B$5134,HB$12,Caixa!$L$12:$L$5134,$C45)+SUMIFS(Banco!$M$12:$M$5000,Banco!$B$12:$B$5000,HB$12,Banco!$K$12:$K$5000,$C45))*-1</f>
        <v>0</v>
      </c>
      <c r="HC45" s="101">
        <f>(SUMIFS(Caixa!$N$12:$N$5134,Caixa!$B$12:$B$5134,HC$12,Caixa!$L$12:$L$5134,$C45)+SUMIFS(Banco!$M$12:$M$5000,Banco!$B$12:$B$5000,HC$12,Banco!$K$12:$K$5000,$C45))*-1</f>
        <v>0</v>
      </c>
      <c r="HD45" s="101">
        <f>(SUMIFS(Caixa!$N$12:$N$5134,Caixa!$B$12:$B$5134,HD$12,Caixa!$L$12:$L$5134,$C45)+SUMIFS(Banco!$M$12:$M$5000,Banco!$B$12:$B$5000,HD$12,Banco!$K$12:$K$5000,$C45))*-1</f>
        <v>0</v>
      </c>
      <c r="HE45" s="101">
        <f>(SUMIFS(Caixa!$N$12:$N$5134,Caixa!$B$12:$B$5134,HE$12,Caixa!$L$12:$L$5134,$C45)+SUMIFS(Banco!$M$12:$M$5000,Banco!$B$12:$B$5000,HE$12,Banco!$K$12:$K$5000,$C45))*-1</f>
        <v>0</v>
      </c>
      <c r="HF45" s="101">
        <f>(SUMIFS(Caixa!$N$12:$N$5134,Caixa!$B$12:$B$5134,HF$12,Caixa!$L$12:$L$5134,$C45)+SUMIFS(Banco!$M$12:$M$5000,Banco!$B$12:$B$5000,HF$12,Banco!$K$12:$K$5000,$C45))*-1</f>
        <v>0</v>
      </c>
      <c r="HG45" s="101">
        <f>(SUMIFS(Caixa!$N$12:$N$5134,Caixa!$B$12:$B$5134,HG$12,Caixa!$L$12:$L$5134,$C45)+SUMIFS(Banco!$M$12:$M$5000,Banco!$B$12:$B$5000,HG$12,Banco!$K$12:$K$5000,$C45))*-1</f>
        <v>0</v>
      </c>
      <c r="HH45" s="101">
        <f>(SUMIFS(Caixa!$N$12:$N$5134,Caixa!$B$12:$B$5134,HH$12,Caixa!$L$12:$L$5134,$C45)+SUMIFS(Banco!$M$12:$M$5000,Banco!$B$12:$B$5000,HH$12,Banco!$K$12:$K$5000,$C45))*-1</f>
        <v>0</v>
      </c>
      <c r="HI45" s="101">
        <f>(SUMIFS(Caixa!$N$12:$N$5134,Caixa!$B$12:$B$5134,HI$12,Caixa!$L$12:$L$5134,$C45)+SUMIFS(Banco!$M$12:$M$5000,Banco!$B$12:$B$5000,HI$12,Banco!$K$12:$K$5000,$C45))*-1</f>
        <v>0</v>
      </c>
      <c r="HJ45" s="101">
        <f>(SUMIFS(Caixa!$N$12:$N$5134,Caixa!$B$12:$B$5134,HJ$12,Caixa!$L$12:$L$5134,$C45)+SUMIFS(Banco!$M$12:$M$5000,Banco!$B$12:$B$5000,HJ$12,Banco!$K$12:$K$5000,$C45))*-1</f>
        <v>0</v>
      </c>
      <c r="HK45" s="101">
        <f>(SUMIFS(Caixa!$N$12:$N$5134,Caixa!$B$12:$B$5134,HK$12,Caixa!$L$12:$L$5134,$C45)+SUMIFS(Banco!$M$12:$M$5000,Banco!$B$12:$B$5000,HK$12,Banco!$K$12:$K$5000,$C45))*-1</f>
        <v>0</v>
      </c>
      <c r="HL45" s="101">
        <f>(SUMIFS(Caixa!$N$12:$N$5134,Caixa!$B$12:$B$5134,HL$12,Caixa!$L$12:$L$5134,$C45)+SUMIFS(Banco!$M$12:$M$5000,Banco!$B$12:$B$5000,HL$12,Banco!$K$12:$K$5000,$C45))*-1</f>
        <v>0</v>
      </c>
      <c r="HM45" s="101">
        <f>(SUMIFS(Caixa!$N$12:$N$5134,Caixa!$B$12:$B$5134,HM$12,Caixa!$L$12:$L$5134,$C45)+SUMIFS(Banco!$M$12:$M$5000,Banco!$B$12:$B$5000,HM$12,Banco!$K$12:$K$5000,$C45))*-1</f>
        <v>0</v>
      </c>
      <c r="HN45" s="102">
        <f t="shared" si="341"/>
        <v>0</v>
      </c>
      <c r="HO45" s="101">
        <f>(SUMIFS(Caixa!$N$12:$N$5134,Caixa!$B$12:$B$5134,HO$12,Caixa!$L$12:$L$5134,$C45)+SUMIFS(Banco!$M$12:$M$5000,Banco!$B$12:$B$5000,HO$12,Banco!$K$12:$K$5000,$C45))*-1</f>
        <v>0</v>
      </c>
      <c r="HP45" s="101">
        <f>(SUMIFS(Caixa!$N$12:$N$5134,Caixa!$B$12:$B$5134,HP$12,Caixa!$L$12:$L$5134,$C45)+SUMIFS(Banco!$M$12:$M$5000,Banco!$B$12:$B$5000,HP$12,Banco!$K$12:$K$5000,$C45))*-1</f>
        <v>0</v>
      </c>
      <c r="HQ45" s="101">
        <f>(SUMIFS(Caixa!$N$12:$N$5134,Caixa!$B$12:$B$5134,HQ$12,Caixa!$L$12:$L$5134,$C45)+SUMIFS(Banco!$M$12:$M$5000,Banco!$B$12:$B$5000,HQ$12,Banco!$K$12:$K$5000,$C45))*-1</f>
        <v>0</v>
      </c>
      <c r="HR45" s="101">
        <f>(SUMIFS(Caixa!$N$12:$N$5134,Caixa!$B$12:$B$5134,HR$12,Caixa!$L$12:$L$5134,$C45)+SUMIFS(Banco!$M$12:$M$5000,Banco!$B$12:$B$5000,HR$12,Banco!$K$12:$K$5000,$C45))*-1</f>
        <v>0</v>
      </c>
      <c r="HS45" s="101">
        <f>(SUMIFS(Caixa!$N$12:$N$5134,Caixa!$B$12:$B$5134,HS$12,Caixa!$L$12:$L$5134,$C45)+SUMIFS(Banco!$M$12:$M$5000,Banco!$B$12:$B$5000,HS$12,Banco!$K$12:$K$5000,$C45))*-1</f>
        <v>0</v>
      </c>
      <c r="HT45" s="101">
        <f>(SUMIFS(Caixa!$N$12:$N$5134,Caixa!$B$12:$B$5134,HT$12,Caixa!$L$12:$L$5134,$C45)+SUMIFS(Banco!$M$12:$M$5000,Banco!$B$12:$B$5000,HT$12,Banco!$K$12:$K$5000,$C45))*-1</f>
        <v>0</v>
      </c>
      <c r="HU45" s="101">
        <f>(SUMIFS(Caixa!$N$12:$N$5134,Caixa!$B$12:$B$5134,HU$12,Caixa!$L$12:$L$5134,$C45)+SUMIFS(Banco!$M$12:$M$5000,Banco!$B$12:$B$5000,HU$12,Banco!$K$12:$K$5000,$C45))*-1</f>
        <v>0</v>
      </c>
      <c r="HV45" s="101">
        <f>(SUMIFS(Caixa!$N$12:$N$5134,Caixa!$B$12:$B$5134,HV$12,Caixa!$L$12:$L$5134,$C45)+SUMIFS(Banco!$M$12:$M$5000,Banco!$B$12:$B$5000,HV$12,Banco!$K$12:$K$5000,$C45))*-1</f>
        <v>0</v>
      </c>
      <c r="HW45" s="101">
        <f>(SUMIFS(Caixa!$N$12:$N$5134,Caixa!$B$12:$B$5134,HW$12,Caixa!$L$12:$L$5134,$C45)+SUMIFS(Banco!$M$12:$M$5000,Banco!$B$12:$B$5000,HW$12,Banco!$K$12:$K$5000,$C45))*-1</f>
        <v>0</v>
      </c>
      <c r="HX45" s="101">
        <f>(SUMIFS(Caixa!$N$12:$N$5134,Caixa!$B$12:$B$5134,HX$12,Caixa!$L$12:$L$5134,$C45)+SUMIFS(Banco!$M$12:$M$5000,Banco!$B$12:$B$5000,HX$12,Banco!$K$12:$K$5000,$C45))*-1</f>
        <v>0</v>
      </c>
      <c r="HY45" s="101">
        <f>(SUMIFS(Caixa!$N$12:$N$5134,Caixa!$B$12:$B$5134,HY$12,Caixa!$L$12:$L$5134,$C45)+SUMIFS(Banco!$M$12:$M$5000,Banco!$B$12:$B$5000,HY$12,Banco!$K$12:$K$5000,$C45))*-1</f>
        <v>0</v>
      </c>
      <c r="HZ45" s="101">
        <f>(SUMIFS(Caixa!$N$12:$N$5134,Caixa!$B$12:$B$5134,HZ$12,Caixa!$L$12:$L$5134,$C45)+SUMIFS(Banco!$M$12:$M$5000,Banco!$B$12:$B$5000,HZ$12,Banco!$K$12:$K$5000,$C45))*-1</f>
        <v>0</v>
      </c>
      <c r="IA45" s="101">
        <f>(SUMIFS(Caixa!$N$12:$N$5134,Caixa!$B$12:$B$5134,IA$12,Caixa!$L$12:$L$5134,$C45)+SUMIFS(Banco!$M$12:$M$5000,Banco!$B$12:$B$5000,IA$12,Banco!$K$12:$K$5000,$C45))*-1</f>
        <v>0</v>
      </c>
      <c r="IB45" s="101">
        <f>(SUMIFS(Caixa!$N$12:$N$5134,Caixa!$B$12:$B$5134,IB$12,Caixa!$L$12:$L$5134,$C45)+SUMIFS(Banco!$M$12:$M$5000,Banco!$B$12:$B$5000,IB$12,Banco!$K$12:$K$5000,$C45))*-1</f>
        <v>0</v>
      </c>
      <c r="IC45" s="101">
        <f>(SUMIFS(Caixa!$N$12:$N$5134,Caixa!$B$12:$B$5134,IC$12,Caixa!$L$12:$L$5134,$C45)+SUMIFS(Banco!$M$12:$M$5000,Banco!$B$12:$B$5000,IC$12,Banco!$K$12:$K$5000,$C45))*-1</f>
        <v>0</v>
      </c>
      <c r="ID45" s="101">
        <f>(SUMIFS(Caixa!$N$12:$N$5134,Caixa!$B$12:$B$5134,ID$12,Caixa!$L$12:$L$5134,$C45)+SUMIFS(Banco!$M$12:$M$5000,Banco!$B$12:$B$5000,ID$12,Banco!$K$12:$K$5000,$C45))*-1</f>
        <v>0</v>
      </c>
      <c r="IE45" s="101">
        <f>(SUMIFS(Caixa!$N$12:$N$5134,Caixa!$B$12:$B$5134,IE$12,Caixa!$L$12:$L$5134,$C45)+SUMIFS(Banco!$M$12:$M$5000,Banco!$B$12:$B$5000,IE$12,Banco!$K$12:$K$5000,$C45))*-1</f>
        <v>0</v>
      </c>
      <c r="IF45" s="101">
        <f>(SUMIFS(Caixa!$N$12:$N$5134,Caixa!$B$12:$B$5134,IF$12,Caixa!$L$12:$L$5134,$C45)+SUMIFS(Banco!$M$12:$M$5000,Banco!$B$12:$B$5000,IF$12,Banco!$K$12:$K$5000,$C45))*-1</f>
        <v>0</v>
      </c>
      <c r="IG45" s="101">
        <f>(SUMIFS(Caixa!$N$12:$N$5134,Caixa!$B$12:$B$5134,IG$12,Caixa!$L$12:$L$5134,$C45)+SUMIFS(Banco!$M$12:$M$5000,Banco!$B$12:$B$5000,IG$12,Banco!$K$12:$K$5000,$C45))*-1</f>
        <v>0</v>
      </c>
      <c r="IH45" s="101">
        <f>(SUMIFS(Caixa!$N$12:$N$5134,Caixa!$B$12:$B$5134,IH$12,Caixa!$L$12:$L$5134,$C45)+SUMIFS(Banco!$M$12:$M$5000,Banco!$B$12:$B$5000,IH$12,Banco!$K$12:$K$5000,$C45))*-1</f>
        <v>0</v>
      </c>
      <c r="II45" s="101">
        <f>(SUMIFS(Caixa!$N$12:$N$5134,Caixa!$B$12:$B$5134,II$12,Caixa!$L$12:$L$5134,$C45)+SUMIFS(Banco!$M$12:$M$5000,Banco!$B$12:$B$5000,II$12,Banco!$K$12:$K$5000,$C45))*-1</f>
        <v>0</v>
      </c>
      <c r="IJ45" s="101">
        <f>(SUMIFS(Caixa!$N$12:$N$5134,Caixa!$B$12:$B$5134,IJ$12,Caixa!$L$12:$L$5134,$C45)+SUMIFS(Banco!$M$12:$M$5000,Banco!$B$12:$B$5000,IJ$12,Banco!$K$12:$K$5000,$C45))*-1</f>
        <v>0</v>
      </c>
      <c r="IK45" s="101">
        <f>(SUMIFS(Caixa!$N$12:$N$5134,Caixa!$B$12:$B$5134,IK$12,Caixa!$L$12:$L$5134,$C45)+SUMIFS(Banco!$M$12:$M$5000,Banco!$B$12:$B$5000,IK$12,Banco!$K$12:$K$5000,$C45))*-1</f>
        <v>0</v>
      </c>
      <c r="IL45" s="101">
        <f>(SUMIFS(Caixa!$N$12:$N$5134,Caixa!$B$12:$B$5134,IL$12,Caixa!$L$12:$L$5134,$C45)+SUMIFS(Banco!$M$12:$M$5000,Banco!$B$12:$B$5000,IL$12,Banco!$K$12:$K$5000,$C45))*-1</f>
        <v>0</v>
      </c>
      <c r="IM45" s="101">
        <f>(SUMIFS(Caixa!$N$12:$N$5134,Caixa!$B$12:$B$5134,IM$12,Caixa!$L$12:$L$5134,$C45)+SUMIFS(Banco!$M$12:$M$5000,Banco!$B$12:$B$5000,IM$12,Banco!$K$12:$K$5000,$C45))*-1</f>
        <v>0</v>
      </c>
      <c r="IN45" s="101">
        <f>(SUMIFS(Caixa!$N$12:$N$5134,Caixa!$B$12:$B$5134,IN$12,Caixa!$L$12:$L$5134,$C45)+SUMIFS(Banco!$M$12:$M$5000,Banco!$B$12:$B$5000,IN$12,Banco!$K$12:$K$5000,$C45))*-1</f>
        <v>0</v>
      </c>
      <c r="IO45" s="101">
        <f>(SUMIFS(Caixa!$N$12:$N$5134,Caixa!$B$12:$B$5134,IO$12,Caixa!$L$12:$L$5134,$C45)+SUMIFS(Banco!$M$12:$M$5000,Banco!$B$12:$B$5000,IO$12,Banco!$K$12:$K$5000,$C45))*-1</f>
        <v>0</v>
      </c>
      <c r="IP45" s="101">
        <f>(SUMIFS(Caixa!$N$12:$N$5134,Caixa!$B$12:$B$5134,IP$12,Caixa!$L$12:$L$5134,$C45)+SUMIFS(Banco!$M$12:$M$5000,Banco!$B$12:$B$5000,IP$12,Banco!$K$12:$K$5000,$C45))*-1</f>
        <v>0</v>
      </c>
      <c r="IQ45" s="101">
        <f>(SUMIFS(Caixa!$N$12:$N$5134,Caixa!$B$12:$B$5134,IQ$12,Caixa!$L$12:$L$5134,$C45)+SUMIFS(Banco!$M$12:$M$5000,Banco!$B$12:$B$5000,IQ$12,Banco!$K$12:$K$5000,$C45))*-1</f>
        <v>0</v>
      </c>
      <c r="IR45" s="101">
        <f>(SUMIFS(Caixa!$N$12:$N$5134,Caixa!$B$12:$B$5134,IR$12,Caixa!$L$12:$L$5134,$C45)+SUMIFS(Banco!$M$12:$M$5000,Banco!$B$12:$B$5000,IR$12,Banco!$K$12:$K$5000,$C45))*-1</f>
        <v>0</v>
      </c>
      <c r="IS45" s="101">
        <f>(SUMIFS(Caixa!$N$12:$N$5134,Caixa!$B$12:$B$5134,IS$12,Caixa!$L$12:$L$5134,$C45)+SUMIFS(Banco!$M$12:$M$5000,Banco!$B$12:$B$5000,IS$12,Banco!$K$12:$K$5000,$C45))*-1</f>
        <v>0</v>
      </c>
      <c r="IT45" s="102">
        <f t="shared" si="342"/>
        <v>0</v>
      </c>
      <c r="IU45" s="101">
        <f>(SUMIFS(Caixa!$N$12:$N$5134,Caixa!$B$12:$B$5134,IU$12,Caixa!$L$12:$L$5134,$C45)+SUMIFS(Banco!$M$12:$M$5000,Banco!$B$12:$B$5000,IU$12,Banco!$K$12:$K$5000,$C45))*-1</f>
        <v>0</v>
      </c>
      <c r="IV45" s="101">
        <f>(SUMIFS(Caixa!$N$12:$N$5134,Caixa!$B$12:$B$5134,IV$12,Caixa!$L$12:$L$5134,$C45)+SUMIFS(Banco!$M$12:$M$5000,Banco!$B$12:$B$5000,IV$12,Banco!$K$12:$K$5000,$C45))*-1</f>
        <v>0</v>
      </c>
      <c r="IW45" s="101">
        <f>(SUMIFS(Caixa!$N$12:$N$5134,Caixa!$B$12:$B$5134,IW$12,Caixa!$L$12:$L$5134,$C45)+SUMIFS(Banco!$M$12:$M$5000,Banco!$B$12:$B$5000,IW$12,Banco!$K$12:$K$5000,$C45))*-1</f>
        <v>0</v>
      </c>
      <c r="IX45" s="101">
        <f>(SUMIFS(Caixa!$N$12:$N$5134,Caixa!$B$12:$B$5134,IX$12,Caixa!$L$12:$L$5134,$C45)+SUMIFS(Banco!$M$12:$M$5000,Banco!$B$12:$B$5000,IX$12,Banco!$K$12:$K$5000,$C45))*-1</f>
        <v>0</v>
      </c>
      <c r="IY45" s="101">
        <f>(SUMIFS(Caixa!$N$12:$N$5134,Caixa!$B$12:$B$5134,IY$12,Caixa!$L$12:$L$5134,$C45)+SUMIFS(Banco!$M$12:$M$5000,Banco!$B$12:$B$5000,IY$12,Banco!$K$12:$K$5000,$C45))*-1</f>
        <v>0</v>
      </c>
      <c r="IZ45" s="101">
        <f>(SUMIFS(Caixa!$N$12:$N$5134,Caixa!$B$12:$B$5134,IZ$12,Caixa!$L$12:$L$5134,$C45)+SUMIFS(Banco!$M$12:$M$5000,Banco!$B$12:$B$5000,IZ$12,Banco!$K$12:$K$5000,$C45))*-1</f>
        <v>0</v>
      </c>
      <c r="JA45" s="101">
        <f>(SUMIFS(Caixa!$N$12:$N$5134,Caixa!$B$12:$B$5134,JA$12,Caixa!$L$12:$L$5134,$C45)+SUMIFS(Banco!$M$12:$M$5000,Banco!$B$12:$B$5000,JA$12,Banco!$K$12:$K$5000,$C45))*-1</f>
        <v>0</v>
      </c>
      <c r="JB45" s="101">
        <f>(SUMIFS(Caixa!$N$12:$N$5134,Caixa!$B$12:$B$5134,JB$12,Caixa!$L$12:$L$5134,$C45)+SUMIFS(Banco!$M$12:$M$5000,Banco!$B$12:$B$5000,JB$12,Banco!$K$12:$K$5000,$C45))*-1</f>
        <v>0</v>
      </c>
      <c r="JC45" s="101">
        <f>(SUMIFS(Caixa!$N$12:$N$5134,Caixa!$B$12:$B$5134,JC$12,Caixa!$L$12:$L$5134,$C45)+SUMIFS(Banco!$M$12:$M$5000,Banco!$B$12:$B$5000,JC$12,Banco!$K$12:$K$5000,$C45))*-1</f>
        <v>0</v>
      </c>
      <c r="JD45" s="101">
        <f>(SUMIFS(Caixa!$N$12:$N$5134,Caixa!$B$12:$B$5134,JD$12,Caixa!$L$12:$L$5134,$C45)+SUMIFS(Banco!$M$12:$M$5000,Banco!$B$12:$B$5000,JD$12,Banco!$K$12:$K$5000,$C45))*-1</f>
        <v>0</v>
      </c>
      <c r="JE45" s="101">
        <f>(SUMIFS(Caixa!$N$12:$N$5134,Caixa!$B$12:$B$5134,JE$12,Caixa!$L$12:$L$5134,$C45)+SUMIFS(Banco!$M$12:$M$5000,Banco!$B$12:$B$5000,JE$12,Banco!$K$12:$K$5000,$C45))*-1</f>
        <v>0</v>
      </c>
      <c r="JF45" s="101">
        <f>(SUMIFS(Caixa!$N$12:$N$5134,Caixa!$B$12:$B$5134,JF$12,Caixa!$L$12:$L$5134,$C45)+SUMIFS(Banco!$M$12:$M$5000,Banco!$B$12:$B$5000,JF$12,Banco!$K$12:$K$5000,$C45))*-1</f>
        <v>0</v>
      </c>
      <c r="JG45" s="101">
        <f>(SUMIFS(Caixa!$N$12:$N$5134,Caixa!$B$12:$B$5134,JG$12,Caixa!$L$12:$L$5134,$C45)+SUMIFS(Banco!$M$12:$M$5000,Banco!$B$12:$B$5000,JG$12,Banco!$K$12:$K$5000,$C45))*-1</f>
        <v>0</v>
      </c>
      <c r="JH45" s="101">
        <f>(SUMIFS(Caixa!$N$12:$N$5134,Caixa!$B$12:$B$5134,JH$12,Caixa!$L$12:$L$5134,$C45)+SUMIFS(Banco!$M$12:$M$5000,Banco!$B$12:$B$5000,JH$12,Banco!$K$12:$K$5000,$C45))*-1</f>
        <v>0</v>
      </c>
      <c r="JI45" s="101">
        <f>(SUMIFS(Caixa!$N$12:$N$5134,Caixa!$B$12:$B$5134,JI$12,Caixa!$L$12:$L$5134,$C45)+SUMIFS(Banco!$M$12:$M$5000,Banco!$B$12:$B$5000,JI$12,Banco!$K$12:$K$5000,$C45))*-1</f>
        <v>0</v>
      </c>
      <c r="JJ45" s="101">
        <f>(SUMIFS(Caixa!$N$12:$N$5134,Caixa!$B$12:$B$5134,JJ$12,Caixa!$L$12:$L$5134,$C45)+SUMIFS(Banco!$M$12:$M$5000,Banco!$B$12:$B$5000,JJ$12,Banco!$K$12:$K$5000,$C45))*-1</f>
        <v>0</v>
      </c>
      <c r="JK45" s="101">
        <f>(SUMIFS(Caixa!$N$12:$N$5134,Caixa!$B$12:$B$5134,JK$12,Caixa!$L$12:$L$5134,$C45)+SUMIFS(Banco!$M$12:$M$5000,Banco!$B$12:$B$5000,JK$12,Banco!$K$12:$K$5000,$C45))*-1</f>
        <v>0</v>
      </c>
      <c r="JL45" s="101">
        <f>(SUMIFS(Caixa!$N$12:$N$5134,Caixa!$B$12:$B$5134,JL$12,Caixa!$L$12:$L$5134,$C45)+SUMIFS(Banco!$M$12:$M$5000,Banco!$B$12:$B$5000,JL$12,Banco!$K$12:$K$5000,$C45))*-1</f>
        <v>0</v>
      </c>
      <c r="JM45" s="101">
        <f>(SUMIFS(Caixa!$N$12:$N$5134,Caixa!$B$12:$B$5134,JM$12,Caixa!$L$12:$L$5134,$C45)+SUMIFS(Banco!$M$12:$M$5000,Banco!$B$12:$B$5000,JM$12,Banco!$K$12:$K$5000,$C45))*-1</f>
        <v>0</v>
      </c>
      <c r="JN45" s="101">
        <f>(SUMIFS(Caixa!$N$12:$N$5134,Caixa!$B$12:$B$5134,JN$12,Caixa!$L$12:$L$5134,$C45)+SUMIFS(Banco!$M$12:$M$5000,Banco!$B$12:$B$5000,JN$12,Banco!$K$12:$K$5000,$C45))*-1</f>
        <v>0</v>
      </c>
      <c r="JO45" s="101">
        <f>(SUMIFS(Caixa!$N$12:$N$5134,Caixa!$B$12:$B$5134,JO$12,Caixa!$L$12:$L$5134,$C45)+SUMIFS(Banco!$M$12:$M$5000,Banco!$B$12:$B$5000,JO$12,Banco!$K$12:$K$5000,$C45))*-1</f>
        <v>0</v>
      </c>
      <c r="JP45" s="101">
        <f>(SUMIFS(Caixa!$N$12:$N$5134,Caixa!$B$12:$B$5134,JP$12,Caixa!$L$12:$L$5134,$C45)+SUMIFS(Banco!$M$12:$M$5000,Banco!$B$12:$B$5000,JP$12,Banco!$K$12:$K$5000,$C45))*-1</f>
        <v>0</v>
      </c>
      <c r="JQ45" s="101">
        <f>(SUMIFS(Caixa!$N$12:$N$5134,Caixa!$B$12:$B$5134,JQ$12,Caixa!$L$12:$L$5134,$C45)+SUMIFS(Banco!$M$12:$M$5000,Banco!$B$12:$B$5000,JQ$12,Banco!$K$12:$K$5000,$C45))*-1</f>
        <v>0</v>
      </c>
      <c r="JR45" s="101">
        <f>(SUMIFS(Caixa!$N$12:$N$5134,Caixa!$B$12:$B$5134,JR$12,Caixa!$L$12:$L$5134,$C45)+SUMIFS(Banco!$M$12:$M$5000,Banco!$B$12:$B$5000,JR$12,Banco!$K$12:$K$5000,$C45))*-1</f>
        <v>0</v>
      </c>
      <c r="JS45" s="101">
        <f>(SUMIFS(Caixa!$N$12:$N$5134,Caixa!$B$12:$B$5134,JS$12,Caixa!$L$12:$L$5134,$C45)+SUMIFS(Banco!$M$12:$M$5000,Banco!$B$12:$B$5000,JS$12,Banco!$K$12:$K$5000,$C45))*-1</f>
        <v>0</v>
      </c>
      <c r="JT45" s="101">
        <f>(SUMIFS(Caixa!$N$12:$N$5134,Caixa!$B$12:$B$5134,JT$12,Caixa!$L$12:$L$5134,$C45)+SUMIFS(Banco!$M$12:$M$5000,Banco!$B$12:$B$5000,JT$12,Banco!$K$12:$K$5000,$C45))*-1</f>
        <v>0</v>
      </c>
      <c r="JU45" s="101">
        <f>(SUMIFS(Caixa!$N$12:$N$5134,Caixa!$B$12:$B$5134,JU$12,Caixa!$L$12:$L$5134,$C45)+SUMIFS(Banco!$M$12:$M$5000,Banco!$B$12:$B$5000,JU$12,Banco!$K$12:$K$5000,$C45))*-1</f>
        <v>0</v>
      </c>
      <c r="JV45" s="101">
        <f>(SUMIFS(Caixa!$N$12:$N$5134,Caixa!$B$12:$B$5134,JV$12,Caixa!$L$12:$L$5134,$C45)+SUMIFS(Banco!$M$12:$M$5000,Banco!$B$12:$B$5000,JV$12,Banco!$K$12:$K$5000,$C45))*-1</f>
        <v>0</v>
      </c>
      <c r="JW45" s="101">
        <f>(SUMIFS(Caixa!$N$12:$N$5134,Caixa!$B$12:$B$5134,JW$12,Caixa!$L$12:$L$5134,$C45)+SUMIFS(Banco!$M$12:$M$5000,Banco!$B$12:$B$5000,JW$12,Banco!$K$12:$K$5000,$C45))*-1</f>
        <v>0</v>
      </c>
      <c r="JX45" s="101">
        <f>(SUMIFS(Caixa!$N$12:$N$5134,Caixa!$B$12:$B$5134,JX$12,Caixa!$L$12:$L$5134,$C45)+SUMIFS(Banco!$M$12:$M$5000,Banco!$B$12:$B$5000,JX$12,Banco!$K$12:$K$5000,$C45))*-1</f>
        <v>0</v>
      </c>
      <c r="JY45" s="102">
        <f t="shared" si="336"/>
        <v>0</v>
      </c>
      <c r="JZ45" s="101">
        <f>(SUMIFS(Caixa!$N$12:$N$5134,Caixa!$B$12:$B$5134,JZ$12,Caixa!$L$12:$L$5134,$C45)+SUMIFS(Banco!$M$12:$M$5000,Banco!$B$12:$B$5000,JZ$12,Banco!$K$12:$K$5000,$C45))*-1</f>
        <v>0</v>
      </c>
      <c r="KA45" s="101">
        <f>(SUMIFS(Caixa!$N$12:$N$5134,Caixa!$B$12:$B$5134,KA$12,Caixa!$L$12:$L$5134,$C45)+SUMIFS(Banco!$M$12:$M$5000,Banco!$B$12:$B$5000,KA$12,Banco!$K$12:$K$5000,$C45))*-1</f>
        <v>0</v>
      </c>
      <c r="KB45" s="101">
        <f>(SUMIFS(Caixa!$N$12:$N$5134,Caixa!$B$12:$B$5134,KB$12,Caixa!$L$12:$L$5134,$C45)+SUMIFS(Banco!$M$12:$M$5000,Banco!$B$12:$B$5000,KB$12,Banco!$K$12:$K$5000,$C45))*-1</f>
        <v>0</v>
      </c>
      <c r="KC45" s="101">
        <f>(SUMIFS(Caixa!$N$12:$N$5134,Caixa!$B$12:$B$5134,KC$12,Caixa!$L$12:$L$5134,$C45)+SUMIFS(Banco!$M$12:$M$5000,Banco!$B$12:$B$5000,KC$12,Banco!$K$12:$K$5000,$C45))*-1</f>
        <v>0</v>
      </c>
      <c r="KD45" s="101">
        <f>(SUMIFS(Caixa!$N$12:$N$5134,Caixa!$B$12:$B$5134,KD$12,Caixa!$L$12:$L$5134,$C45)+SUMIFS(Banco!$M$12:$M$5000,Banco!$B$12:$B$5000,KD$12,Banco!$K$12:$K$5000,$C45))*-1</f>
        <v>0</v>
      </c>
      <c r="KE45" s="101">
        <f>(SUMIFS(Caixa!$N$12:$N$5134,Caixa!$B$12:$B$5134,KE$12,Caixa!$L$12:$L$5134,$C45)+SUMIFS(Banco!$M$12:$M$5000,Banco!$B$12:$B$5000,KE$12,Banco!$K$12:$K$5000,$C45))*-1</f>
        <v>0</v>
      </c>
      <c r="KF45" s="101">
        <f>(SUMIFS(Caixa!$N$12:$N$5134,Caixa!$B$12:$B$5134,KF$12,Caixa!$L$12:$L$5134,$C45)+SUMIFS(Banco!$M$12:$M$5000,Banco!$B$12:$B$5000,KF$12,Banco!$K$12:$K$5000,$C45))*-1</f>
        <v>0</v>
      </c>
      <c r="KG45" s="101">
        <f>(SUMIFS(Caixa!$N$12:$N$5134,Caixa!$B$12:$B$5134,KG$12,Caixa!$L$12:$L$5134,$C45)+SUMIFS(Banco!$M$12:$M$5000,Banco!$B$12:$B$5000,KG$12,Banco!$K$12:$K$5000,$C45))*-1</f>
        <v>0</v>
      </c>
      <c r="KH45" s="101">
        <f>(SUMIFS(Caixa!$N$12:$N$5134,Caixa!$B$12:$B$5134,KH$12,Caixa!$L$12:$L$5134,$C45)+SUMIFS(Banco!$M$12:$M$5000,Banco!$B$12:$B$5000,KH$12,Banco!$K$12:$K$5000,$C45))*-1</f>
        <v>0</v>
      </c>
      <c r="KI45" s="101">
        <f>(SUMIFS(Caixa!$N$12:$N$5134,Caixa!$B$12:$B$5134,KI$12,Caixa!$L$12:$L$5134,$C45)+SUMIFS(Banco!$M$12:$M$5000,Banco!$B$12:$B$5000,KI$12,Banco!$K$12:$K$5000,$C45))*-1</f>
        <v>0</v>
      </c>
      <c r="KJ45" s="101">
        <f>(SUMIFS(Caixa!$N$12:$N$5134,Caixa!$B$12:$B$5134,KJ$12,Caixa!$L$12:$L$5134,$C45)+SUMIFS(Banco!$M$12:$M$5000,Banco!$B$12:$B$5000,KJ$12,Banco!$K$12:$K$5000,$C45))*-1</f>
        <v>0</v>
      </c>
      <c r="KK45" s="101">
        <f>(SUMIFS(Caixa!$N$12:$N$5134,Caixa!$B$12:$B$5134,KK$12,Caixa!$L$12:$L$5134,$C45)+SUMIFS(Banco!$M$12:$M$5000,Banco!$B$12:$B$5000,KK$12,Banco!$K$12:$K$5000,$C45))*-1</f>
        <v>0</v>
      </c>
      <c r="KL45" s="101">
        <f>(SUMIFS(Caixa!$N$12:$N$5134,Caixa!$B$12:$B$5134,KL$12,Caixa!$L$12:$L$5134,$C45)+SUMIFS(Banco!$M$12:$M$5000,Banco!$B$12:$B$5000,KL$12,Banco!$K$12:$K$5000,$C45))*-1</f>
        <v>0</v>
      </c>
      <c r="KM45" s="101">
        <f>(SUMIFS(Caixa!$N$12:$N$5134,Caixa!$B$12:$B$5134,KM$12,Caixa!$L$12:$L$5134,$C45)+SUMIFS(Banco!$M$12:$M$5000,Banco!$B$12:$B$5000,KM$12,Banco!$K$12:$K$5000,$C45))*-1</f>
        <v>0</v>
      </c>
      <c r="KN45" s="101">
        <f>(SUMIFS(Caixa!$N$12:$N$5134,Caixa!$B$12:$B$5134,KN$12,Caixa!$L$12:$L$5134,$C45)+SUMIFS(Banco!$M$12:$M$5000,Banco!$B$12:$B$5000,KN$12,Banco!$K$12:$K$5000,$C45))*-1</f>
        <v>0</v>
      </c>
      <c r="KO45" s="101">
        <f>(SUMIFS(Caixa!$N$12:$N$5134,Caixa!$B$12:$B$5134,KO$12,Caixa!$L$12:$L$5134,$C45)+SUMIFS(Banco!$M$12:$M$5000,Banco!$B$12:$B$5000,KO$12,Banco!$K$12:$K$5000,$C45))*-1</f>
        <v>0</v>
      </c>
      <c r="KP45" s="101">
        <f>(SUMIFS(Caixa!$N$12:$N$5134,Caixa!$B$12:$B$5134,KP$12,Caixa!$L$12:$L$5134,$C45)+SUMIFS(Banco!$M$12:$M$5000,Banco!$B$12:$B$5000,KP$12,Banco!$K$12:$K$5000,$C45))*-1</f>
        <v>0</v>
      </c>
      <c r="KQ45" s="101">
        <f>(SUMIFS(Caixa!$N$12:$N$5134,Caixa!$B$12:$B$5134,KQ$12,Caixa!$L$12:$L$5134,$C45)+SUMIFS(Banco!$M$12:$M$5000,Banco!$B$12:$B$5000,KQ$12,Banco!$K$12:$K$5000,$C45))*-1</f>
        <v>0</v>
      </c>
      <c r="KR45" s="101">
        <f>(SUMIFS(Caixa!$N$12:$N$5134,Caixa!$B$12:$B$5134,KR$12,Caixa!$L$12:$L$5134,$C45)+SUMIFS(Banco!$M$12:$M$5000,Banco!$B$12:$B$5000,KR$12,Banco!$K$12:$K$5000,$C45))*-1</f>
        <v>0</v>
      </c>
      <c r="KS45" s="101">
        <f>(SUMIFS(Caixa!$N$12:$N$5134,Caixa!$B$12:$B$5134,KS$12,Caixa!$L$12:$L$5134,$C45)+SUMIFS(Banco!$M$12:$M$5000,Banco!$B$12:$B$5000,KS$12,Banco!$K$12:$K$5000,$C45))*-1</f>
        <v>0</v>
      </c>
      <c r="KT45" s="101">
        <f>(SUMIFS(Caixa!$N$12:$N$5134,Caixa!$B$12:$B$5134,KT$12,Caixa!$L$12:$L$5134,$C45)+SUMIFS(Banco!$M$12:$M$5000,Banco!$B$12:$B$5000,KT$12,Banco!$K$12:$K$5000,$C45))*-1</f>
        <v>0</v>
      </c>
      <c r="KU45" s="101">
        <f>(SUMIFS(Caixa!$N$12:$N$5134,Caixa!$B$12:$B$5134,KU$12,Caixa!$L$12:$L$5134,$C45)+SUMIFS(Banco!$M$12:$M$5000,Banco!$B$12:$B$5000,KU$12,Banco!$K$12:$K$5000,$C45))*-1</f>
        <v>0</v>
      </c>
      <c r="KV45" s="101">
        <f>(SUMIFS(Caixa!$N$12:$N$5134,Caixa!$B$12:$B$5134,KV$12,Caixa!$L$12:$L$5134,$C45)+SUMIFS(Banco!$M$12:$M$5000,Banco!$B$12:$B$5000,KV$12,Banco!$K$12:$K$5000,$C45))*-1</f>
        <v>0</v>
      </c>
      <c r="KW45" s="101">
        <f>(SUMIFS(Caixa!$N$12:$N$5134,Caixa!$B$12:$B$5134,KW$12,Caixa!$L$12:$L$5134,$C45)+SUMIFS(Banco!$M$12:$M$5000,Banco!$B$12:$B$5000,KW$12,Banco!$K$12:$K$5000,$C45))*-1</f>
        <v>0</v>
      </c>
      <c r="KX45" s="101">
        <f>(SUMIFS(Caixa!$N$12:$N$5134,Caixa!$B$12:$B$5134,KX$12,Caixa!$L$12:$L$5134,$C45)+SUMIFS(Banco!$M$12:$M$5000,Banco!$B$12:$B$5000,KX$12,Banco!$K$12:$K$5000,$C45))*-1</f>
        <v>0</v>
      </c>
      <c r="KY45" s="101">
        <f>(SUMIFS(Caixa!$N$12:$N$5134,Caixa!$B$12:$B$5134,KY$12,Caixa!$L$12:$L$5134,$C45)+SUMIFS(Banco!$M$12:$M$5000,Banco!$B$12:$B$5000,KY$12,Banco!$K$12:$K$5000,$C45))*-1</f>
        <v>0</v>
      </c>
      <c r="KZ45" s="101">
        <f>(SUMIFS(Caixa!$N$12:$N$5134,Caixa!$B$12:$B$5134,KZ$12,Caixa!$L$12:$L$5134,$C45)+SUMIFS(Banco!$M$12:$M$5000,Banco!$B$12:$B$5000,KZ$12,Banco!$K$12:$K$5000,$C45))*-1</f>
        <v>0</v>
      </c>
      <c r="LA45" s="101">
        <f>(SUMIFS(Caixa!$N$12:$N$5134,Caixa!$B$12:$B$5134,LA$12,Caixa!$L$12:$L$5134,$C45)+SUMIFS(Banco!$M$12:$M$5000,Banco!$B$12:$B$5000,LA$12,Banco!$K$12:$K$5000,$C45))*-1</f>
        <v>0</v>
      </c>
      <c r="LB45" s="101">
        <f>(SUMIFS(Caixa!$N$12:$N$5134,Caixa!$B$12:$B$5134,LB$12,Caixa!$L$12:$L$5134,$C45)+SUMIFS(Banco!$M$12:$M$5000,Banco!$B$12:$B$5000,LB$12,Banco!$K$12:$K$5000,$C45))*-1</f>
        <v>0</v>
      </c>
      <c r="LC45" s="101">
        <f>(SUMIFS(Caixa!$N$12:$N$5134,Caixa!$B$12:$B$5134,LC$12,Caixa!$L$12:$L$5134,$C45)+SUMIFS(Banco!$M$12:$M$5000,Banco!$B$12:$B$5000,LC$12,Banco!$K$12:$K$5000,$C45))*-1</f>
        <v>0</v>
      </c>
      <c r="LD45" s="101">
        <f>(SUMIFS(Caixa!$N$12:$N$5134,Caixa!$B$12:$B$5134,LD$12,Caixa!$L$12:$L$5134,$C45)+SUMIFS(Banco!$M$12:$M$5000,Banco!$B$12:$B$5000,LD$12,Banco!$K$12:$K$5000,$C45))*-1</f>
        <v>0</v>
      </c>
      <c r="LE45" s="102">
        <f t="shared" si="343"/>
        <v>0</v>
      </c>
      <c r="LF45" s="101">
        <f>(SUMIFS(Caixa!$N$12:$N$5134,Caixa!$B$12:$B$5134,LF$12,Caixa!$L$12:$L$5134,$C45)+SUMIFS(Banco!$M$12:$M$5000,Banco!$B$12:$B$5000,LF$12,Banco!$K$12:$K$5000,$C45))*-1</f>
        <v>0</v>
      </c>
      <c r="LG45" s="101">
        <f>(SUMIFS(Caixa!$N$12:$N$5134,Caixa!$B$12:$B$5134,LG$12,Caixa!$L$12:$L$5134,$C45)+SUMIFS(Banco!$M$12:$M$5000,Banco!$B$12:$B$5000,LG$12,Banco!$K$12:$K$5000,$C45))*-1</f>
        <v>0</v>
      </c>
      <c r="LH45" s="101">
        <f>(SUMIFS(Caixa!$N$12:$N$5134,Caixa!$B$12:$B$5134,LH$12,Caixa!$L$12:$L$5134,$C45)+SUMIFS(Banco!$M$12:$M$5000,Banco!$B$12:$B$5000,LH$12,Banco!$K$12:$K$5000,$C45))*-1</f>
        <v>0</v>
      </c>
      <c r="LI45" s="101">
        <f>(SUMIFS(Caixa!$N$12:$N$5134,Caixa!$B$12:$B$5134,LI$12,Caixa!$L$12:$L$5134,$C45)+SUMIFS(Banco!$M$12:$M$5000,Banco!$B$12:$B$5000,LI$12,Banco!$K$12:$K$5000,$C45))*-1</f>
        <v>0</v>
      </c>
      <c r="LJ45" s="101">
        <f>(SUMIFS(Caixa!$N$12:$N$5134,Caixa!$B$12:$B$5134,LJ$12,Caixa!$L$12:$L$5134,$C45)+SUMIFS(Banco!$M$12:$M$5000,Banco!$B$12:$B$5000,LJ$12,Banco!$K$12:$K$5000,$C45))*-1</f>
        <v>0</v>
      </c>
      <c r="LK45" s="101">
        <f>(SUMIFS(Caixa!$N$12:$N$5134,Caixa!$B$12:$B$5134,LK$12,Caixa!$L$12:$L$5134,$C45)+SUMIFS(Banco!$M$12:$M$5000,Banco!$B$12:$B$5000,LK$12,Banco!$K$12:$K$5000,$C45))*-1</f>
        <v>0</v>
      </c>
      <c r="LL45" s="101">
        <f>(SUMIFS(Caixa!$N$12:$N$5134,Caixa!$B$12:$B$5134,LL$12,Caixa!$L$12:$L$5134,$C45)+SUMIFS(Banco!$M$12:$M$5000,Banco!$B$12:$B$5000,LL$12,Banco!$K$12:$K$5000,$C45))*-1</f>
        <v>0</v>
      </c>
      <c r="LM45" s="101">
        <f>(SUMIFS(Caixa!$N$12:$N$5134,Caixa!$B$12:$B$5134,LM$12,Caixa!$L$12:$L$5134,$C45)+SUMIFS(Banco!$M$12:$M$5000,Banco!$B$12:$B$5000,LM$12,Banco!$K$12:$K$5000,$C45))*-1</f>
        <v>0</v>
      </c>
      <c r="LN45" s="101">
        <f>(SUMIFS(Caixa!$N$12:$N$5134,Caixa!$B$12:$B$5134,LN$12,Caixa!$L$12:$L$5134,$C45)+SUMIFS(Banco!$M$12:$M$5000,Banco!$B$12:$B$5000,LN$12,Banco!$K$12:$K$5000,$C45))*-1</f>
        <v>0</v>
      </c>
      <c r="LO45" s="101">
        <f>(SUMIFS(Caixa!$N$12:$N$5134,Caixa!$B$12:$B$5134,LO$12,Caixa!$L$12:$L$5134,$C45)+SUMIFS(Banco!$M$12:$M$5000,Banco!$B$12:$B$5000,LO$12,Banco!$K$12:$K$5000,$C45))*-1</f>
        <v>0</v>
      </c>
      <c r="LP45" s="101">
        <f>(SUMIFS(Caixa!$N$12:$N$5134,Caixa!$B$12:$B$5134,LP$12,Caixa!$L$12:$L$5134,$C45)+SUMIFS(Banco!$M$12:$M$5000,Banco!$B$12:$B$5000,LP$12,Banco!$K$12:$K$5000,$C45))*-1</f>
        <v>0</v>
      </c>
      <c r="LQ45" s="101">
        <f>(SUMIFS(Caixa!$N$12:$N$5134,Caixa!$B$12:$B$5134,LQ$12,Caixa!$L$12:$L$5134,$C45)+SUMIFS(Banco!$M$12:$M$5000,Banco!$B$12:$B$5000,LQ$12,Banco!$K$12:$K$5000,$C45))*-1</f>
        <v>0</v>
      </c>
      <c r="LR45" s="101">
        <f>(SUMIFS(Caixa!$N$12:$N$5134,Caixa!$B$12:$B$5134,LR$12,Caixa!$L$12:$L$5134,$C45)+SUMIFS(Banco!$M$12:$M$5000,Banco!$B$12:$B$5000,LR$12,Banco!$K$12:$K$5000,$C45))*-1</f>
        <v>0</v>
      </c>
      <c r="LS45" s="101">
        <f>(SUMIFS(Caixa!$N$12:$N$5134,Caixa!$B$12:$B$5134,LS$12,Caixa!$L$12:$L$5134,$C45)+SUMIFS(Banco!$M$12:$M$5000,Banco!$B$12:$B$5000,LS$12,Banco!$K$12:$K$5000,$C45))*-1</f>
        <v>0</v>
      </c>
      <c r="LT45" s="101">
        <f>(SUMIFS(Caixa!$N$12:$N$5134,Caixa!$B$12:$B$5134,LT$12,Caixa!$L$12:$L$5134,$C45)+SUMIFS(Banco!$M$12:$M$5000,Banco!$B$12:$B$5000,LT$12,Banco!$K$12:$K$5000,$C45))*-1</f>
        <v>0</v>
      </c>
      <c r="LU45" s="101">
        <f>(SUMIFS(Caixa!$N$12:$N$5134,Caixa!$B$12:$B$5134,LU$12,Caixa!$L$12:$L$5134,$C45)+SUMIFS(Banco!$M$12:$M$5000,Banco!$B$12:$B$5000,LU$12,Banco!$K$12:$K$5000,$C45))*-1</f>
        <v>0</v>
      </c>
      <c r="LV45" s="101">
        <f>(SUMIFS(Caixa!$N$12:$N$5134,Caixa!$B$12:$B$5134,LV$12,Caixa!$L$12:$L$5134,$C45)+SUMIFS(Banco!$M$12:$M$5000,Banco!$B$12:$B$5000,LV$12,Banco!$K$12:$K$5000,$C45))*-1</f>
        <v>0</v>
      </c>
      <c r="LW45" s="101">
        <f>(SUMIFS(Caixa!$N$12:$N$5134,Caixa!$B$12:$B$5134,LW$12,Caixa!$L$12:$L$5134,$C45)+SUMIFS(Banco!$M$12:$M$5000,Banco!$B$12:$B$5000,LW$12,Banco!$K$12:$K$5000,$C45))*-1</f>
        <v>0</v>
      </c>
      <c r="LX45" s="101">
        <f>(SUMIFS(Caixa!$N$12:$N$5134,Caixa!$B$12:$B$5134,LX$12,Caixa!$L$12:$L$5134,$C45)+SUMIFS(Banco!$M$12:$M$5000,Banco!$B$12:$B$5000,LX$12,Banco!$K$12:$K$5000,$C45))*-1</f>
        <v>0</v>
      </c>
      <c r="LY45" s="101">
        <f>(SUMIFS(Caixa!$N$12:$N$5134,Caixa!$B$12:$B$5134,LY$12,Caixa!$L$12:$L$5134,$C45)+SUMIFS(Banco!$M$12:$M$5000,Banco!$B$12:$B$5000,LY$12,Banco!$K$12:$K$5000,$C45))*-1</f>
        <v>0</v>
      </c>
      <c r="LZ45" s="101">
        <f>(SUMIFS(Caixa!$N$12:$N$5134,Caixa!$B$12:$B$5134,LZ$12,Caixa!$L$12:$L$5134,$C45)+SUMIFS(Banco!$M$12:$M$5000,Banco!$B$12:$B$5000,LZ$12,Banco!$K$12:$K$5000,$C45))*-1</f>
        <v>0</v>
      </c>
      <c r="MA45" s="101">
        <f>(SUMIFS(Caixa!$N$12:$N$5134,Caixa!$B$12:$B$5134,MA$12,Caixa!$L$12:$L$5134,$C45)+SUMIFS(Banco!$M$12:$M$5000,Banco!$B$12:$B$5000,MA$12,Banco!$K$12:$K$5000,$C45))*-1</f>
        <v>0</v>
      </c>
      <c r="MB45" s="101">
        <f>(SUMIFS(Caixa!$N$12:$N$5134,Caixa!$B$12:$B$5134,MB$12,Caixa!$L$12:$L$5134,$C45)+SUMIFS(Banco!$M$12:$M$5000,Banco!$B$12:$B$5000,MB$12,Banco!$K$12:$K$5000,$C45))*-1</f>
        <v>0</v>
      </c>
      <c r="MC45" s="101">
        <f>(SUMIFS(Caixa!$N$12:$N$5134,Caixa!$B$12:$B$5134,MC$12,Caixa!$L$12:$L$5134,$C45)+SUMIFS(Banco!$M$12:$M$5000,Banco!$B$12:$B$5000,MC$12,Banco!$K$12:$K$5000,$C45))*-1</f>
        <v>0</v>
      </c>
      <c r="MD45" s="101">
        <f>(SUMIFS(Caixa!$N$12:$N$5134,Caixa!$B$12:$B$5134,MD$12,Caixa!$L$12:$L$5134,$C45)+SUMIFS(Banco!$M$12:$M$5000,Banco!$B$12:$B$5000,MD$12,Banco!$K$12:$K$5000,$C45))*-1</f>
        <v>0</v>
      </c>
      <c r="ME45" s="101">
        <f>(SUMIFS(Caixa!$N$12:$N$5134,Caixa!$B$12:$B$5134,ME$12,Caixa!$L$12:$L$5134,$C45)+SUMIFS(Banco!$M$12:$M$5000,Banco!$B$12:$B$5000,ME$12,Banco!$K$12:$K$5000,$C45))*-1</f>
        <v>0</v>
      </c>
      <c r="MF45" s="101">
        <f>(SUMIFS(Caixa!$N$12:$N$5134,Caixa!$B$12:$B$5134,MF$12,Caixa!$L$12:$L$5134,$C45)+SUMIFS(Banco!$M$12:$M$5000,Banco!$B$12:$B$5000,MF$12,Banco!$K$12:$K$5000,$C45))*-1</f>
        <v>0</v>
      </c>
      <c r="MG45" s="101">
        <f>(SUMIFS(Caixa!$N$12:$N$5134,Caixa!$B$12:$B$5134,MG$12,Caixa!$L$12:$L$5134,$C45)+SUMIFS(Banco!$M$12:$M$5000,Banco!$B$12:$B$5000,MG$12,Banco!$K$12:$K$5000,$C45))*-1</f>
        <v>0</v>
      </c>
      <c r="MH45" s="101">
        <f>(SUMIFS(Caixa!$N$12:$N$5134,Caixa!$B$12:$B$5134,MH$12,Caixa!$L$12:$L$5134,$C45)+SUMIFS(Banco!$M$12:$M$5000,Banco!$B$12:$B$5000,MH$12,Banco!$K$12:$K$5000,$C45))*-1</f>
        <v>0</v>
      </c>
      <c r="MI45" s="101">
        <f>(SUMIFS(Caixa!$N$12:$N$5134,Caixa!$B$12:$B$5134,MI$12,Caixa!$L$12:$L$5134,$C45)+SUMIFS(Banco!$M$12:$M$5000,Banco!$B$12:$B$5000,MI$12,Banco!$K$12:$K$5000,$C45))*-1</f>
        <v>0</v>
      </c>
      <c r="MJ45" s="102">
        <f t="shared" si="337"/>
        <v>0</v>
      </c>
      <c r="MK45" s="101">
        <f>(SUMIFS(Caixa!$N$12:$N$5134,Caixa!$B$12:$B$5134,MK$12,Caixa!$L$12:$L$5134,$C45)+SUMIFS(Banco!$M$12:$M$5000,Banco!$B$12:$B$5000,MK$12,Banco!$K$12:$K$5000,$C45))*-1</f>
        <v>0</v>
      </c>
      <c r="ML45" s="101">
        <f>(SUMIFS(Caixa!$N$12:$N$5134,Caixa!$B$12:$B$5134,ML$12,Caixa!$L$12:$L$5134,$C45)+SUMIFS(Banco!$M$12:$M$5000,Banco!$B$12:$B$5000,ML$12,Banco!$K$12:$K$5000,$C45))*-1</f>
        <v>0</v>
      </c>
      <c r="MM45" s="101">
        <f>(SUMIFS(Caixa!$N$12:$N$5134,Caixa!$B$12:$B$5134,MM$12,Caixa!$L$12:$L$5134,$C45)+SUMIFS(Banco!$M$12:$M$5000,Banco!$B$12:$B$5000,MM$12,Banco!$K$12:$K$5000,$C45))*-1</f>
        <v>0</v>
      </c>
      <c r="MN45" s="101">
        <f>(SUMIFS(Caixa!$N$12:$N$5134,Caixa!$B$12:$B$5134,MN$12,Caixa!$L$12:$L$5134,$C45)+SUMIFS(Banco!$M$12:$M$5000,Banco!$B$12:$B$5000,MN$12,Banco!$K$12:$K$5000,$C45))*-1</f>
        <v>0</v>
      </c>
      <c r="MO45" s="101">
        <f>(SUMIFS(Caixa!$N$12:$N$5134,Caixa!$B$12:$B$5134,MO$12,Caixa!$L$12:$L$5134,$C45)+SUMIFS(Banco!$M$12:$M$5000,Banco!$B$12:$B$5000,MO$12,Banco!$K$12:$K$5000,$C45))*-1</f>
        <v>0</v>
      </c>
      <c r="MP45" s="101">
        <f>(SUMIFS(Caixa!$N$12:$N$5134,Caixa!$B$12:$B$5134,MP$12,Caixa!$L$12:$L$5134,$C45)+SUMIFS(Banco!$M$12:$M$5000,Banco!$B$12:$B$5000,MP$12,Banco!$K$12:$K$5000,$C45))*-1</f>
        <v>0</v>
      </c>
      <c r="MQ45" s="101">
        <f>(SUMIFS(Caixa!$N$12:$N$5134,Caixa!$B$12:$B$5134,MQ$12,Caixa!$L$12:$L$5134,$C45)+SUMIFS(Banco!$M$12:$M$5000,Banco!$B$12:$B$5000,MQ$12,Banco!$K$12:$K$5000,$C45))*-1</f>
        <v>0</v>
      </c>
      <c r="MR45" s="101">
        <f>(SUMIFS(Caixa!$N$12:$N$5134,Caixa!$B$12:$B$5134,MR$12,Caixa!$L$12:$L$5134,$C45)+SUMIFS(Banco!$M$12:$M$5000,Banco!$B$12:$B$5000,MR$12,Banco!$K$12:$K$5000,$C45))*-1</f>
        <v>0</v>
      </c>
      <c r="MS45" s="101">
        <f>(SUMIFS(Caixa!$N$12:$N$5134,Caixa!$B$12:$B$5134,MS$12,Caixa!$L$12:$L$5134,$C45)+SUMIFS(Banco!$M$12:$M$5000,Banco!$B$12:$B$5000,MS$12,Banco!$K$12:$K$5000,$C45))*-1</f>
        <v>0</v>
      </c>
      <c r="MT45" s="101">
        <f>(SUMIFS(Caixa!$N$12:$N$5134,Caixa!$B$12:$B$5134,MT$12,Caixa!$L$12:$L$5134,$C45)+SUMIFS(Banco!$M$12:$M$5000,Banco!$B$12:$B$5000,MT$12,Banco!$K$12:$K$5000,$C45))*-1</f>
        <v>0</v>
      </c>
      <c r="MU45" s="101">
        <f>(SUMIFS(Caixa!$N$12:$N$5134,Caixa!$B$12:$B$5134,MU$12,Caixa!$L$12:$L$5134,$C45)+SUMIFS(Banco!$M$12:$M$5000,Banco!$B$12:$B$5000,MU$12,Banco!$K$12:$K$5000,$C45))*-1</f>
        <v>0</v>
      </c>
      <c r="MV45" s="101">
        <f>(SUMIFS(Caixa!$N$12:$N$5134,Caixa!$B$12:$B$5134,MV$12,Caixa!$L$12:$L$5134,$C45)+SUMIFS(Banco!$M$12:$M$5000,Banco!$B$12:$B$5000,MV$12,Banco!$K$12:$K$5000,$C45))*-1</f>
        <v>0</v>
      </c>
      <c r="MW45" s="101">
        <f>(SUMIFS(Caixa!$N$12:$N$5134,Caixa!$B$12:$B$5134,MW$12,Caixa!$L$12:$L$5134,$C45)+SUMIFS(Banco!$M$12:$M$5000,Banco!$B$12:$B$5000,MW$12,Banco!$K$12:$K$5000,$C45))*-1</f>
        <v>0</v>
      </c>
      <c r="MX45" s="101">
        <f>(SUMIFS(Caixa!$N$12:$N$5134,Caixa!$B$12:$B$5134,MX$12,Caixa!$L$12:$L$5134,$C45)+SUMIFS(Banco!$M$12:$M$5000,Banco!$B$12:$B$5000,MX$12,Banco!$K$12:$K$5000,$C45))*-1</f>
        <v>0</v>
      </c>
      <c r="MY45" s="101">
        <f>(SUMIFS(Caixa!$N$12:$N$5134,Caixa!$B$12:$B$5134,MY$12,Caixa!$L$12:$L$5134,$C45)+SUMIFS(Banco!$M$12:$M$5000,Banco!$B$12:$B$5000,MY$12,Banco!$K$12:$K$5000,$C45))*-1</f>
        <v>0</v>
      </c>
      <c r="MZ45" s="101">
        <f>(SUMIFS(Caixa!$N$12:$N$5134,Caixa!$B$12:$B$5134,MZ$12,Caixa!$L$12:$L$5134,$C45)+SUMIFS(Banco!$M$12:$M$5000,Banco!$B$12:$B$5000,MZ$12,Banco!$K$12:$K$5000,$C45))*-1</f>
        <v>0</v>
      </c>
      <c r="NA45" s="101">
        <f>(SUMIFS(Caixa!$N$12:$N$5134,Caixa!$B$12:$B$5134,NA$12,Caixa!$L$12:$L$5134,$C45)+SUMIFS(Banco!$M$12:$M$5000,Banco!$B$12:$B$5000,NA$12,Banco!$K$12:$K$5000,$C45))*-1</f>
        <v>0</v>
      </c>
      <c r="NB45" s="101">
        <f>(SUMIFS(Caixa!$N$12:$N$5134,Caixa!$B$12:$B$5134,NB$12,Caixa!$L$12:$L$5134,$C45)+SUMIFS(Banco!$M$12:$M$5000,Banco!$B$12:$B$5000,NB$12,Banco!$K$12:$K$5000,$C45))*-1</f>
        <v>0</v>
      </c>
      <c r="NC45" s="101">
        <f>(SUMIFS(Caixa!$N$12:$N$5134,Caixa!$B$12:$B$5134,NC$12,Caixa!$L$12:$L$5134,$C45)+SUMIFS(Banco!$M$12:$M$5000,Banco!$B$12:$B$5000,NC$12,Banco!$K$12:$K$5000,$C45))*-1</f>
        <v>0</v>
      </c>
      <c r="ND45" s="101">
        <f>(SUMIFS(Caixa!$N$12:$N$5134,Caixa!$B$12:$B$5134,ND$12,Caixa!$L$12:$L$5134,$C45)+SUMIFS(Banco!$M$12:$M$5000,Banco!$B$12:$B$5000,ND$12,Banco!$K$12:$K$5000,$C45))*-1</f>
        <v>0</v>
      </c>
      <c r="NE45" s="101">
        <f>(SUMIFS(Caixa!$N$12:$N$5134,Caixa!$B$12:$B$5134,NE$12,Caixa!$L$12:$L$5134,$C45)+SUMIFS(Banco!$M$12:$M$5000,Banco!$B$12:$B$5000,NE$12,Banco!$K$12:$K$5000,$C45))*-1</f>
        <v>0</v>
      </c>
      <c r="NF45" s="101">
        <f>(SUMIFS(Caixa!$N$12:$N$5134,Caixa!$B$12:$B$5134,NF$12,Caixa!$L$12:$L$5134,$C45)+SUMIFS(Banco!$M$12:$M$5000,Banco!$B$12:$B$5000,NF$12,Banco!$K$12:$K$5000,$C45))*-1</f>
        <v>0</v>
      </c>
      <c r="NG45" s="101">
        <f>(SUMIFS(Caixa!$N$12:$N$5134,Caixa!$B$12:$B$5134,NG$12,Caixa!$L$12:$L$5134,$C45)+SUMIFS(Banco!$M$12:$M$5000,Banco!$B$12:$B$5000,NG$12,Banco!$K$12:$K$5000,$C45))*-1</f>
        <v>0</v>
      </c>
      <c r="NH45" s="101">
        <f>(SUMIFS(Caixa!$N$12:$N$5134,Caixa!$B$12:$B$5134,NH$12,Caixa!$L$12:$L$5134,$C45)+SUMIFS(Banco!$M$12:$M$5000,Banco!$B$12:$B$5000,NH$12,Banco!$K$12:$K$5000,$C45))*-1</f>
        <v>0</v>
      </c>
      <c r="NI45" s="101">
        <f>(SUMIFS(Caixa!$N$12:$N$5134,Caixa!$B$12:$B$5134,NI$12,Caixa!$L$12:$L$5134,$C45)+SUMIFS(Banco!$M$12:$M$5000,Banco!$B$12:$B$5000,NI$12,Banco!$K$12:$K$5000,$C45))*-1</f>
        <v>0</v>
      </c>
      <c r="NJ45" s="101">
        <f>(SUMIFS(Caixa!$N$12:$N$5134,Caixa!$B$12:$B$5134,NJ$12,Caixa!$L$12:$L$5134,$C45)+SUMIFS(Banco!$M$12:$M$5000,Banco!$B$12:$B$5000,NJ$12,Banco!$K$12:$K$5000,$C45))*-1</f>
        <v>0</v>
      </c>
      <c r="NK45" s="101">
        <f>(SUMIFS(Caixa!$N$12:$N$5134,Caixa!$B$12:$B$5134,NK$12,Caixa!$L$12:$L$5134,$C45)+SUMIFS(Banco!$M$12:$M$5000,Banco!$B$12:$B$5000,NK$12,Banco!$K$12:$K$5000,$C45))*-1</f>
        <v>0</v>
      </c>
      <c r="NL45" s="101">
        <f>(SUMIFS(Caixa!$N$12:$N$5134,Caixa!$B$12:$B$5134,NL$12,Caixa!$L$12:$L$5134,$C45)+SUMIFS(Banco!$M$12:$M$5000,Banco!$B$12:$B$5000,NL$12,Banco!$K$12:$K$5000,$C45))*-1</f>
        <v>0</v>
      </c>
      <c r="NM45" s="101">
        <f>(SUMIFS(Caixa!$N$12:$N$5134,Caixa!$B$12:$B$5134,NM$12,Caixa!$L$12:$L$5134,$C45)+SUMIFS(Banco!$M$12:$M$5000,Banco!$B$12:$B$5000,NM$12,Banco!$K$12:$K$5000,$C45))*-1</f>
        <v>0</v>
      </c>
      <c r="NN45" s="101">
        <f>(SUMIFS(Caixa!$N$12:$N$5134,Caixa!$B$12:$B$5134,NN$12,Caixa!$L$12:$L$5134,$C45)+SUMIFS(Banco!$M$12:$M$5000,Banco!$B$12:$B$5000,NN$12,Banco!$K$12:$K$5000,$C45))*-1</f>
        <v>0</v>
      </c>
      <c r="NO45" s="101">
        <f>(SUMIFS(Caixa!$N$12:$N$5134,Caixa!$B$12:$B$5134,NO$12,Caixa!$L$12:$L$5134,$C45)+SUMIFS(Banco!$M$12:$M$5000,Banco!$B$12:$B$5000,NO$12,Banco!$K$12:$K$5000,$C45))*-1</f>
        <v>0</v>
      </c>
      <c r="NP45" s="102">
        <f t="shared" si="344"/>
        <v>0</v>
      </c>
    </row>
    <row r="46" spans="2:380" hidden="1" outlineLevel="1" x14ac:dyDescent="0.2">
      <c r="B46" s="100" t="str">
        <f>VLOOKUP(C46,Tabela2[[#All],[Cd e desc cta Financeira]:[Tipo]],4,FALSE)</f>
        <v>Gastos Fixos</v>
      </c>
      <c r="C46" s="100" t="s">
        <v>214</v>
      </c>
      <c r="D46" s="101">
        <f>(SUMIFS(Caixa!$N$12:$N$5134,Caixa!$B$12:$B$5134,D$12,Caixa!$L$12:$L$5134,$C46)+SUMIFS(Banco!$M$12:$M$5000,Banco!$B$12:$B$5000,D$12,Banco!$K$12:$K$5000,$C46))*-1</f>
        <v>0</v>
      </c>
      <c r="E46" s="101">
        <f>(SUMIFS(Caixa!$N$12:$N$5134,Caixa!$B$12:$B$5134,E$12,Caixa!$L$12:$L$5134,$C46)+SUMIFS(Banco!$M$12:$M$5000,Banco!$B$12:$B$5000,E$12,Banco!$K$12:$K$5000,$C46))*-1</f>
        <v>0</v>
      </c>
      <c r="F46" s="101">
        <f>(SUMIFS(Caixa!$N$12:$N$5134,Caixa!$B$12:$B$5134,F$12,Caixa!$L$12:$L$5134,$C46)+SUMIFS(Banco!$M$12:$M$5000,Banco!$B$12:$B$5000,F$12,Banco!$K$12:$K$5000,$C46))*-1</f>
        <v>0</v>
      </c>
      <c r="G46" s="101">
        <f>(SUMIFS(Caixa!$N$12:$N$5134,Caixa!$B$12:$B$5134,G$12,Caixa!$L$12:$L$5134,$C46)+SUMIFS(Banco!$M$12:$M$5000,Banco!$B$12:$B$5000,G$12,Banco!$K$12:$K$5000,$C46))*-1</f>
        <v>0</v>
      </c>
      <c r="H46" s="101">
        <f>(SUMIFS(Caixa!$N$12:$N$5134,Caixa!$B$12:$B$5134,H$12,Caixa!$L$12:$L$5134,$C46)+SUMIFS(Banco!$M$12:$M$5000,Banco!$B$12:$B$5000,H$12,Banco!$K$12:$K$5000,$C46))*-1</f>
        <v>0</v>
      </c>
      <c r="I46" s="101">
        <f>(SUMIFS(Caixa!$N$12:$N$5134,Caixa!$B$12:$B$5134,I$12,Caixa!$L$12:$L$5134,$C46)+SUMIFS(Banco!$M$12:$M$5000,Banco!$B$12:$B$5000,I$12,Banco!$K$12:$K$5000,$C46))*-1</f>
        <v>0</v>
      </c>
      <c r="J46" s="101">
        <f>(SUMIFS(Caixa!$N$12:$N$5134,Caixa!$B$12:$B$5134,J$12,Caixa!$L$12:$L$5134,$C46)+SUMIFS(Banco!$M$12:$M$5000,Banco!$B$12:$B$5000,J$12,Banco!$K$12:$K$5000,$C46))*-1</f>
        <v>0</v>
      </c>
      <c r="K46" s="101">
        <f>(SUMIFS(Caixa!$N$12:$N$5134,Caixa!$B$12:$B$5134,K$12,Caixa!$L$12:$L$5134,$C46)+SUMIFS(Banco!$M$12:$M$5000,Banco!$B$12:$B$5000,K$12,Banco!$K$12:$K$5000,$C46))*-1</f>
        <v>0</v>
      </c>
      <c r="L46" s="101">
        <f>(SUMIFS(Caixa!$N$12:$N$5134,Caixa!$B$12:$B$5134,L$12,Caixa!$L$12:$L$5134,$C46)+SUMIFS(Banco!$M$12:$M$5000,Banco!$B$12:$B$5000,L$12,Banco!$K$12:$K$5000,$C46))*-1</f>
        <v>0</v>
      </c>
      <c r="M46" s="101">
        <f>(SUMIFS(Caixa!$N$12:$N$5134,Caixa!$B$12:$B$5134,M$12,Caixa!$L$12:$L$5134,$C46)+SUMIFS(Banco!$M$12:$M$5000,Banco!$B$12:$B$5000,M$12,Banco!$K$12:$K$5000,$C46))*-1</f>
        <v>0</v>
      </c>
      <c r="N46" s="101">
        <f>(SUMIFS(Caixa!$N$12:$N$5134,Caixa!$B$12:$B$5134,N$12,Caixa!$L$12:$L$5134,$C46)+SUMIFS(Banco!$M$12:$M$5000,Banco!$B$12:$B$5000,N$12,Banco!$K$12:$K$5000,$C46))*-1</f>
        <v>0</v>
      </c>
      <c r="O46" s="101">
        <f>(SUMIFS(Caixa!$N$12:$N$5134,Caixa!$B$12:$B$5134,O$12,Caixa!$L$12:$L$5134,$C46)+SUMIFS(Banco!$M$12:$M$5000,Banco!$B$12:$B$5000,O$12,Banco!$K$12:$K$5000,$C46))*-1</f>
        <v>0</v>
      </c>
      <c r="P46" s="101">
        <f>(SUMIFS(Caixa!$N$12:$N$5134,Caixa!$B$12:$B$5134,P$12,Caixa!$L$12:$L$5134,$C46)+SUMIFS(Banco!$M$12:$M$5000,Banco!$B$12:$B$5000,P$12,Banco!$K$12:$K$5000,$C46))*-1</f>
        <v>0</v>
      </c>
      <c r="Q46" s="101">
        <f>(SUMIFS(Caixa!$N$12:$N$5134,Caixa!$B$12:$B$5134,Q$12,Caixa!$L$12:$L$5134,$C46)+SUMIFS(Banco!$M$12:$M$5000,Banco!$B$12:$B$5000,Q$12,Banco!$K$12:$K$5000,$C46))*-1</f>
        <v>0</v>
      </c>
      <c r="R46" s="101">
        <f>(SUMIFS(Caixa!$N$12:$N$5134,Caixa!$B$12:$B$5134,R$12,Caixa!$L$12:$L$5134,$C46)+SUMIFS(Banco!$M$12:$M$5000,Banco!$B$12:$B$5000,R$12,Banco!$K$12:$K$5000,$C46))*-1</f>
        <v>0</v>
      </c>
      <c r="S46" s="101">
        <f>(SUMIFS(Caixa!$N$12:$N$5134,Caixa!$B$12:$B$5134,S$12,Caixa!$L$12:$L$5134,$C46)+SUMIFS(Banco!$M$12:$M$5000,Banco!$B$12:$B$5000,S$12,Banco!$K$12:$K$5000,$C46))*-1</f>
        <v>0</v>
      </c>
      <c r="T46" s="101">
        <f>(SUMIFS(Caixa!$N$12:$N$5134,Caixa!$B$12:$B$5134,T$12,Caixa!$L$12:$L$5134,$C46)+SUMIFS(Banco!$M$12:$M$5000,Banco!$B$12:$B$5000,T$12,Banco!$K$12:$K$5000,$C46))*-1</f>
        <v>0</v>
      </c>
      <c r="U46" s="101">
        <f>(SUMIFS(Caixa!$N$12:$N$5134,Caixa!$B$12:$B$5134,U$12,Caixa!$L$12:$L$5134,$C46)+SUMIFS(Banco!$M$12:$M$5000,Banco!$B$12:$B$5000,U$12,Banco!$K$12:$K$5000,$C46))*-1</f>
        <v>0</v>
      </c>
      <c r="V46" s="101">
        <f>(SUMIFS(Caixa!$N$12:$N$5134,Caixa!$B$12:$B$5134,V$12,Caixa!$L$12:$L$5134,$C46)+SUMIFS(Banco!$M$12:$M$5000,Banco!$B$12:$B$5000,V$12,Banco!$K$12:$K$5000,$C46))*-1</f>
        <v>0</v>
      </c>
      <c r="W46" s="101">
        <f>(SUMIFS(Caixa!$N$12:$N$5134,Caixa!$B$12:$B$5134,W$12,Caixa!$L$12:$L$5134,$C46)+SUMIFS(Banco!$M$12:$M$5000,Banco!$B$12:$B$5000,W$12,Banco!$K$12:$K$5000,$C46))*-1</f>
        <v>0</v>
      </c>
      <c r="X46" s="101">
        <f>(SUMIFS(Caixa!$N$12:$N$5134,Caixa!$B$12:$B$5134,X$12,Caixa!$L$12:$L$5134,$C46)+SUMIFS(Banco!$M$12:$M$5000,Banco!$B$12:$B$5000,X$12,Banco!$K$12:$K$5000,$C46))*-1</f>
        <v>0</v>
      </c>
      <c r="Y46" s="101">
        <f>(SUMIFS(Caixa!$N$12:$N$5134,Caixa!$B$12:$B$5134,Y$12,Caixa!$L$12:$L$5134,$C46)+SUMIFS(Banco!$M$12:$M$5000,Banco!$B$12:$B$5000,Y$12,Banco!$K$12:$K$5000,$C46))*-1</f>
        <v>0</v>
      </c>
      <c r="Z46" s="101">
        <f>(SUMIFS(Caixa!$N$12:$N$5134,Caixa!$B$12:$B$5134,Z$12,Caixa!$L$12:$L$5134,$C46)+SUMIFS(Banco!$M$12:$M$5000,Banco!$B$12:$B$5000,Z$12,Banco!$K$12:$K$5000,$C46))*-1</f>
        <v>0</v>
      </c>
      <c r="AA46" s="101">
        <f>(SUMIFS(Caixa!$N$12:$N$5134,Caixa!$B$12:$B$5134,AA$12,Caixa!$L$12:$L$5134,$C46)+SUMIFS(Banco!$M$12:$M$5000,Banco!$B$12:$B$5000,AA$12,Banco!$K$12:$K$5000,$C46))*-1</f>
        <v>0</v>
      </c>
      <c r="AB46" s="101">
        <f>(SUMIFS(Caixa!$N$12:$N$5134,Caixa!$B$12:$B$5134,AB$12,Caixa!$L$12:$L$5134,$C46)+SUMIFS(Banco!$M$12:$M$5000,Banco!$B$12:$B$5000,AB$12,Banco!$K$12:$K$5000,$C46))*-1</f>
        <v>0</v>
      </c>
      <c r="AC46" s="101">
        <f>(SUMIFS(Caixa!$N$12:$N$5134,Caixa!$B$12:$B$5134,AC$12,Caixa!$L$12:$L$5134,$C46)+SUMIFS(Banco!$M$12:$M$5000,Banco!$B$12:$B$5000,AC$12,Banco!$K$12:$K$5000,$C46))*-1</f>
        <v>0</v>
      </c>
      <c r="AD46" s="101">
        <f>(SUMIFS(Caixa!$N$12:$N$5134,Caixa!$B$12:$B$5134,AD$12,Caixa!$L$12:$L$5134,$C46)+SUMIFS(Banco!$M$12:$M$5000,Banco!$B$12:$B$5000,AD$12,Banco!$K$12:$K$5000,$C46))*-1</f>
        <v>0</v>
      </c>
      <c r="AE46" s="101">
        <f>(SUMIFS(Caixa!$N$12:$N$5134,Caixa!$B$12:$B$5134,AE$12,Caixa!$L$12:$L$5134,$C46)+SUMIFS(Banco!$M$12:$M$5000,Banco!$B$12:$B$5000,AE$12,Banco!$K$12:$K$5000,$C46))*-1</f>
        <v>0</v>
      </c>
      <c r="AF46" s="101">
        <f>(SUMIFS(Caixa!$N$12:$N$5134,Caixa!$B$12:$B$5134,AF$12,Caixa!$L$12:$L$5134,$C46)+SUMIFS(Banco!$M$12:$M$5000,Banco!$B$12:$B$5000,AF$12,Banco!$K$12:$K$5000,$C46))*-1</f>
        <v>0</v>
      </c>
      <c r="AG46" s="101">
        <f>(SUMIFS(Caixa!$N$12:$N$5134,Caixa!$B$12:$B$5134,AG$12,Caixa!$L$12:$L$5134,$C46)+SUMIFS(Banco!$M$12:$M$5000,Banco!$B$12:$B$5000,AG$12,Banco!$K$12:$K$5000,$C46))*-1</f>
        <v>0</v>
      </c>
      <c r="AH46" s="101">
        <f>(SUMIFS(Caixa!$N$12:$N$5134,Caixa!$B$12:$B$5134,AH$12,Caixa!$L$12:$L$5134,$C46)+SUMIFS(Banco!$M$12:$M$5000,Banco!$B$12:$B$5000,AH$12,Banco!$K$12:$K$5000,$C46))*-1</f>
        <v>0</v>
      </c>
      <c r="AI46" s="102">
        <f t="shared" si="338"/>
        <v>0</v>
      </c>
      <c r="AJ46" s="101">
        <f>(SUMIFS(Caixa!$N$12:$N$5134,Caixa!$B$12:$B$5134,AJ$12,Caixa!$L$12:$L$5134,$C46)+SUMIFS(Banco!$M$12:$M$5000,Banco!$B$12:$B$5000,AJ$12,Banco!$K$12:$K$5000,$C46))*-1</f>
        <v>0</v>
      </c>
      <c r="AK46" s="101">
        <f>(SUMIFS(Caixa!$N$12:$N$5134,Caixa!$B$12:$B$5134,AK$12,Caixa!$L$12:$L$5134,$C46)+SUMIFS(Banco!$M$12:$M$5000,Banco!$B$12:$B$5000,AK$12,Banco!$K$12:$K$5000,$C46))*-1</f>
        <v>0</v>
      </c>
      <c r="AL46" s="101">
        <f>(SUMIFS(Caixa!$N$12:$N$5134,Caixa!$B$12:$B$5134,AL$12,Caixa!$L$12:$L$5134,$C46)+SUMIFS(Banco!$M$12:$M$5000,Banco!$B$12:$B$5000,AL$12,Banco!$K$12:$K$5000,$C46))*-1</f>
        <v>0</v>
      </c>
      <c r="AM46" s="101">
        <f>(SUMIFS(Caixa!$N$12:$N$5134,Caixa!$B$12:$B$5134,AM$12,Caixa!$L$12:$L$5134,$C46)+SUMIFS(Banco!$M$12:$M$5000,Banco!$B$12:$B$5000,AM$12,Banco!$K$12:$K$5000,$C46))*-1</f>
        <v>0</v>
      </c>
      <c r="AN46" s="101">
        <f>(SUMIFS(Caixa!$N$12:$N$5134,Caixa!$B$12:$B$5134,AN$12,Caixa!$L$12:$L$5134,$C46)+SUMIFS(Banco!$M$12:$M$5000,Banco!$B$12:$B$5000,AN$12,Banco!$K$12:$K$5000,$C46))*-1</f>
        <v>0</v>
      </c>
      <c r="AO46" s="101">
        <f>(SUMIFS(Caixa!$N$12:$N$5134,Caixa!$B$12:$B$5134,AO$12,Caixa!$L$12:$L$5134,$C46)+SUMIFS(Banco!$M$12:$M$5000,Banco!$B$12:$B$5000,AO$12,Banco!$K$12:$K$5000,$C46))*-1</f>
        <v>0</v>
      </c>
      <c r="AP46" s="101">
        <f>(SUMIFS(Caixa!$N$12:$N$5134,Caixa!$B$12:$B$5134,AP$12,Caixa!$L$12:$L$5134,$C46)+SUMIFS(Banco!$M$12:$M$5000,Banco!$B$12:$B$5000,AP$12,Banco!$K$12:$K$5000,$C46))*-1</f>
        <v>0</v>
      </c>
      <c r="AQ46" s="101">
        <f>(SUMIFS(Caixa!$N$12:$N$5134,Caixa!$B$12:$B$5134,AQ$12,Caixa!$L$12:$L$5134,$C46)+SUMIFS(Banco!$M$12:$M$5000,Banco!$B$12:$B$5000,AQ$12,Banco!$K$12:$K$5000,$C46))*-1</f>
        <v>0</v>
      </c>
      <c r="AR46" s="101">
        <f>(SUMIFS(Caixa!$N$12:$N$5134,Caixa!$B$12:$B$5134,AR$12,Caixa!$L$12:$L$5134,$C46)+SUMIFS(Banco!$M$12:$M$5000,Banco!$B$12:$B$5000,AR$12,Banco!$K$12:$K$5000,$C46))*-1</f>
        <v>0</v>
      </c>
      <c r="AS46" s="101">
        <f>(SUMIFS(Caixa!$N$12:$N$5134,Caixa!$B$12:$B$5134,AS$12,Caixa!$L$12:$L$5134,$C46)+SUMIFS(Banco!$M$12:$M$5000,Banco!$B$12:$B$5000,AS$12,Banco!$K$12:$K$5000,$C46))*-1</f>
        <v>0</v>
      </c>
      <c r="AT46" s="101">
        <f>(SUMIFS(Caixa!$N$12:$N$5134,Caixa!$B$12:$B$5134,AT$12,Caixa!$L$12:$L$5134,$C46)+SUMIFS(Banco!$M$12:$M$5000,Banco!$B$12:$B$5000,AT$12,Banco!$K$12:$K$5000,$C46))*-1</f>
        <v>0</v>
      </c>
      <c r="AU46" s="101">
        <f>(SUMIFS(Caixa!$N$12:$N$5134,Caixa!$B$12:$B$5134,AU$12,Caixa!$L$12:$L$5134,$C46)+SUMIFS(Banco!$M$12:$M$5000,Banco!$B$12:$B$5000,AU$12,Banco!$K$12:$K$5000,$C46))*-1</f>
        <v>0</v>
      </c>
      <c r="AV46" s="101">
        <f>(SUMIFS(Caixa!$N$12:$N$5134,Caixa!$B$12:$B$5134,AV$12,Caixa!$L$12:$L$5134,$C46)+SUMIFS(Banco!$M$12:$M$5000,Banco!$B$12:$B$5000,AV$12,Banco!$K$12:$K$5000,$C46))*-1</f>
        <v>0</v>
      </c>
      <c r="AW46" s="101">
        <f>(SUMIFS(Caixa!$N$12:$N$5134,Caixa!$B$12:$B$5134,AW$12,Caixa!$L$12:$L$5134,$C46)+SUMIFS(Banco!$M$12:$M$5000,Banco!$B$12:$B$5000,AW$12,Banco!$K$12:$K$5000,$C46))*-1</f>
        <v>0</v>
      </c>
      <c r="AX46" s="101">
        <f>(SUMIFS(Caixa!$N$12:$N$5134,Caixa!$B$12:$B$5134,AX$12,Caixa!$L$12:$L$5134,$C46)+SUMIFS(Banco!$M$12:$M$5000,Banco!$B$12:$B$5000,AX$12,Banco!$K$12:$K$5000,$C46))*-1</f>
        <v>0</v>
      </c>
      <c r="AY46" s="101">
        <f>(SUMIFS(Caixa!$N$12:$N$5134,Caixa!$B$12:$B$5134,AY$12,Caixa!$L$12:$L$5134,$C46)+SUMIFS(Banco!$M$12:$M$5000,Banco!$B$12:$B$5000,AY$12,Banco!$K$12:$K$5000,$C46))*-1</f>
        <v>0</v>
      </c>
      <c r="AZ46" s="101">
        <f>(SUMIFS(Caixa!$N$12:$N$5134,Caixa!$B$12:$B$5134,AZ$12,Caixa!$L$12:$L$5134,$C46)+SUMIFS(Banco!$M$12:$M$5000,Banco!$B$12:$B$5000,AZ$12,Banco!$K$12:$K$5000,$C46))*-1</f>
        <v>0</v>
      </c>
      <c r="BA46" s="101">
        <f>(SUMIFS(Caixa!$N$12:$N$5134,Caixa!$B$12:$B$5134,BA$12,Caixa!$L$12:$L$5134,$C46)+SUMIFS(Banco!$M$12:$M$5000,Banco!$B$12:$B$5000,BA$12,Banco!$K$12:$K$5000,$C46))*-1</f>
        <v>0</v>
      </c>
      <c r="BB46" s="101">
        <f>(SUMIFS(Caixa!$N$12:$N$5134,Caixa!$B$12:$B$5134,BB$12,Caixa!$L$12:$L$5134,$C46)+SUMIFS(Banco!$M$12:$M$5000,Banco!$B$12:$B$5000,BB$12,Banco!$K$12:$K$5000,$C46))*-1</f>
        <v>0</v>
      </c>
      <c r="BC46" s="101">
        <f>(SUMIFS(Caixa!$N$12:$N$5134,Caixa!$B$12:$B$5134,BC$12,Caixa!$L$12:$L$5134,$C46)+SUMIFS(Banco!$M$12:$M$5000,Banco!$B$12:$B$5000,BC$12,Banco!$K$12:$K$5000,$C46))*-1</f>
        <v>0</v>
      </c>
      <c r="BD46" s="101">
        <f>(SUMIFS(Caixa!$N$12:$N$5134,Caixa!$B$12:$B$5134,BD$12,Caixa!$L$12:$L$5134,$C46)+SUMIFS(Banco!$M$12:$M$5000,Banco!$B$12:$B$5000,BD$12,Banco!$K$12:$K$5000,$C46))*-1</f>
        <v>0</v>
      </c>
      <c r="BE46" s="101">
        <f>(SUMIFS(Caixa!$N$12:$N$5134,Caixa!$B$12:$B$5134,BE$12,Caixa!$L$12:$L$5134,$C46)+SUMIFS(Banco!$M$12:$M$5000,Banco!$B$12:$B$5000,BE$12,Banco!$K$12:$K$5000,$C46))*-1</f>
        <v>0</v>
      </c>
      <c r="BF46" s="101">
        <f>(SUMIFS(Caixa!$N$12:$N$5134,Caixa!$B$12:$B$5134,BF$12,Caixa!$L$12:$L$5134,$C46)+SUMIFS(Banco!$M$12:$M$5000,Banco!$B$12:$B$5000,BF$12,Banco!$K$12:$K$5000,$C46))*-1</f>
        <v>0</v>
      </c>
      <c r="BG46" s="101">
        <f>(SUMIFS(Caixa!$N$12:$N$5134,Caixa!$B$12:$B$5134,BG$12,Caixa!$L$12:$L$5134,$C46)+SUMIFS(Banco!$M$12:$M$5000,Banco!$B$12:$B$5000,BG$12,Banco!$K$12:$K$5000,$C46))*-1</f>
        <v>0</v>
      </c>
      <c r="BH46" s="101">
        <f>(SUMIFS(Caixa!$N$12:$N$5134,Caixa!$B$12:$B$5134,BH$12,Caixa!$L$12:$L$5134,$C46)+SUMIFS(Banco!$M$12:$M$5000,Banco!$B$12:$B$5000,BH$12,Banco!$K$12:$K$5000,$C46))*-1</f>
        <v>0</v>
      </c>
      <c r="BI46" s="101">
        <f>(SUMIFS(Caixa!$N$12:$N$5134,Caixa!$B$12:$B$5134,BI$12,Caixa!$L$12:$L$5134,$C46)+SUMIFS(Banco!$M$12:$M$5000,Banco!$B$12:$B$5000,BI$12,Banco!$K$12:$K$5000,$C46))*-1</f>
        <v>0</v>
      </c>
      <c r="BJ46" s="101">
        <f>(SUMIFS(Caixa!$N$12:$N$5134,Caixa!$B$12:$B$5134,BJ$12,Caixa!$L$12:$L$5134,$C46)+SUMIFS(Banco!$M$12:$M$5000,Banco!$B$12:$B$5000,BJ$12,Banco!$K$12:$K$5000,$C46))*-1</f>
        <v>0</v>
      </c>
      <c r="BK46" s="101">
        <f>(SUMIFS(Caixa!$N$12:$N$5134,Caixa!$B$12:$B$5134,BK$12,Caixa!$L$12:$L$5134,$C46)+SUMIFS(Banco!$M$12:$M$5000,Banco!$B$12:$B$5000,BK$12,Banco!$K$12:$K$5000,$C46))*-1</f>
        <v>0</v>
      </c>
      <c r="BL46" s="102">
        <f t="shared" si="333"/>
        <v>0</v>
      </c>
      <c r="BM46" s="101">
        <f>(SUMIFS(Caixa!$N$12:$N$5134,Caixa!$B$12:$B$5134,BM$12,Caixa!$L$12:$L$5134,$C46)+SUMIFS(Banco!$M$12:$M$5000,Banco!$B$12:$B$5000,BM$12,Banco!$K$12:$K$5000,$C46))*-1</f>
        <v>0</v>
      </c>
      <c r="BN46" s="101">
        <f>(SUMIFS(Caixa!$N$12:$N$5134,Caixa!$B$12:$B$5134,BN$12,Caixa!$L$12:$L$5134,$C46)+SUMIFS(Banco!$M$12:$M$5000,Banco!$B$12:$B$5000,BN$12,Banco!$K$12:$K$5000,$C46))*-1</f>
        <v>0</v>
      </c>
      <c r="BO46" s="101">
        <f>(SUMIFS(Caixa!$N$12:$N$5134,Caixa!$B$12:$B$5134,BO$12,Caixa!$L$12:$L$5134,$C46)+SUMIFS(Banco!$M$12:$M$5000,Banco!$B$12:$B$5000,BO$12,Banco!$K$12:$K$5000,$C46))*-1</f>
        <v>0</v>
      </c>
      <c r="BP46" s="101">
        <f>(SUMIFS(Caixa!$N$12:$N$5134,Caixa!$B$12:$B$5134,BP$12,Caixa!$L$12:$L$5134,$C46)+SUMIFS(Banco!$M$12:$M$5000,Banco!$B$12:$B$5000,BP$12,Banco!$K$12:$K$5000,$C46))*-1</f>
        <v>0</v>
      </c>
      <c r="BQ46" s="101">
        <f>(SUMIFS(Caixa!$N$12:$N$5134,Caixa!$B$12:$B$5134,BQ$12,Caixa!$L$12:$L$5134,$C46)+SUMIFS(Banco!$M$12:$M$5000,Banco!$B$12:$B$5000,BQ$12,Banco!$K$12:$K$5000,$C46))*-1</f>
        <v>0</v>
      </c>
      <c r="BR46" s="101">
        <f>(SUMIFS(Caixa!$N$12:$N$5134,Caixa!$B$12:$B$5134,BR$12,Caixa!$L$12:$L$5134,$C46)+SUMIFS(Banco!$M$12:$M$5000,Banco!$B$12:$B$5000,BR$12,Banco!$K$12:$K$5000,$C46))*-1</f>
        <v>0</v>
      </c>
      <c r="BS46" s="101">
        <f>(SUMIFS(Caixa!$N$12:$N$5134,Caixa!$B$12:$B$5134,BS$12,Caixa!$L$12:$L$5134,$C46)+SUMIFS(Banco!$M$12:$M$5000,Banco!$B$12:$B$5000,BS$12,Banco!$K$12:$K$5000,$C46))*-1</f>
        <v>0</v>
      </c>
      <c r="BT46" s="101">
        <f>(SUMIFS(Caixa!$N$12:$N$5134,Caixa!$B$12:$B$5134,BT$12,Caixa!$L$12:$L$5134,$C46)+SUMIFS(Banco!$M$12:$M$5000,Banco!$B$12:$B$5000,BT$12,Banco!$K$12:$K$5000,$C46))*-1</f>
        <v>0</v>
      </c>
      <c r="BU46" s="101">
        <f>(SUMIFS(Caixa!$N$12:$N$5134,Caixa!$B$12:$B$5134,BU$12,Caixa!$L$12:$L$5134,$C46)+SUMIFS(Banco!$M$12:$M$5000,Banco!$B$12:$B$5000,BU$12,Banco!$K$12:$K$5000,$C46))*-1</f>
        <v>0</v>
      </c>
      <c r="BV46" s="101">
        <f>(SUMIFS(Caixa!$N$12:$N$5134,Caixa!$B$12:$B$5134,BV$12,Caixa!$L$12:$L$5134,$C46)+SUMIFS(Banco!$M$12:$M$5000,Banco!$B$12:$B$5000,BV$12,Banco!$K$12:$K$5000,$C46))*-1</f>
        <v>0</v>
      </c>
      <c r="BW46" s="101">
        <f>(SUMIFS(Caixa!$N$12:$N$5134,Caixa!$B$12:$B$5134,BW$12,Caixa!$L$12:$L$5134,$C46)+SUMIFS(Banco!$M$12:$M$5000,Banco!$B$12:$B$5000,BW$12,Banco!$K$12:$K$5000,$C46))*-1</f>
        <v>0</v>
      </c>
      <c r="BX46" s="101">
        <f>(SUMIFS(Caixa!$N$12:$N$5134,Caixa!$B$12:$B$5134,BX$12,Caixa!$L$12:$L$5134,$C46)+SUMIFS(Banco!$M$12:$M$5000,Banco!$B$12:$B$5000,BX$12,Banco!$K$12:$K$5000,$C46))*-1</f>
        <v>0</v>
      </c>
      <c r="BY46" s="101">
        <f>(SUMIFS(Caixa!$N$12:$N$5134,Caixa!$B$12:$B$5134,BY$12,Caixa!$L$12:$L$5134,$C46)+SUMIFS(Banco!$M$12:$M$5000,Banco!$B$12:$B$5000,BY$12,Banco!$K$12:$K$5000,$C46))*-1</f>
        <v>0</v>
      </c>
      <c r="BZ46" s="101">
        <f>(SUMIFS(Caixa!$N$12:$N$5134,Caixa!$B$12:$B$5134,BZ$12,Caixa!$L$12:$L$5134,$C46)+SUMIFS(Banco!$M$12:$M$5000,Banco!$B$12:$B$5000,BZ$12,Banco!$K$12:$K$5000,$C46))*-1</f>
        <v>0</v>
      </c>
      <c r="CA46" s="101">
        <f>(SUMIFS(Caixa!$N$12:$N$5134,Caixa!$B$12:$B$5134,CA$12,Caixa!$L$12:$L$5134,$C46)+SUMIFS(Banco!$M$12:$M$5000,Banco!$B$12:$B$5000,CA$12,Banco!$K$12:$K$5000,$C46))*-1</f>
        <v>0</v>
      </c>
      <c r="CB46" s="101">
        <f>(SUMIFS(Caixa!$N$12:$N$5134,Caixa!$B$12:$B$5134,CB$12,Caixa!$L$12:$L$5134,$C46)+SUMIFS(Banco!$M$12:$M$5000,Banco!$B$12:$B$5000,CB$12,Banco!$K$12:$K$5000,$C46))*-1</f>
        <v>0</v>
      </c>
      <c r="CC46" s="101">
        <f>(SUMIFS(Caixa!$N$12:$N$5134,Caixa!$B$12:$B$5134,CC$12,Caixa!$L$12:$L$5134,$C46)+SUMIFS(Banco!$M$12:$M$5000,Banco!$B$12:$B$5000,CC$12,Banco!$K$12:$K$5000,$C46))*-1</f>
        <v>0</v>
      </c>
      <c r="CD46" s="101">
        <f>(SUMIFS(Caixa!$N$12:$N$5134,Caixa!$B$12:$B$5134,CD$12,Caixa!$L$12:$L$5134,$C46)+SUMIFS(Banco!$M$12:$M$5000,Banco!$B$12:$B$5000,CD$12,Banco!$K$12:$K$5000,$C46))*-1</f>
        <v>0</v>
      </c>
      <c r="CE46" s="101">
        <f>(SUMIFS(Caixa!$N$12:$N$5134,Caixa!$B$12:$B$5134,CE$12,Caixa!$L$12:$L$5134,$C46)+SUMIFS(Banco!$M$12:$M$5000,Banco!$B$12:$B$5000,CE$12,Banco!$K$12:$K$5000,$C46))*-1</f>
        <v>0</v>
      </c>
      <c r="CF46" s="101">
        <f>(SUMIFS(Caixa!$N$12:$N$5134,Caixa!$B$12:$B$5134,CF$12,Caixa!$L$12:$L$5134,$C46)+SUMIFS(Banco!$M$12:$M$5000,Banco!$B$12:$B$5000,CF$12,Banco!$K$12:$K$5000,$C46))*-1</f>
        <v>0</v>
      </c>
      <c r="CG46" s="101">
        <f>(SUMIFS(Caixa!$N$12:$N$5134,Caixa!$B$12:$B$5134,CG$12,Caixa!$L$12:$L$5134,$C46)+SUMIFS(Banco!$M$12:$M$5000,Banco!$B$12:$B$5000,CG$12,Banco!$K$12:$K$5000,$C46))*-1</f>
        <v>0</v>
      </c>
      <c r="CH46" s="101">
        <f>(SUMIFS(Caixa!$N$12:$N$5134,Caixa!$B$12:$B$5134,CH$12,Caixa!$L$12:$L$5134,$C46)+SUMIFS(Banco!$M$12:$M$5000,Banco!$B$12:$B$5000,CH$12,Banco!$K$12:$K$5000,$C46))*-1</f>
        <v>0</v>
      </c>
      <c r="CI46" s="101">
        <f>(SUMIFS(Caixa!$N$12:$N$5134,Caixa!$B$12:$B$5134,CI$12,Caixa!$L$12:$L$5134,$C46)+SUMIFS(Banco!$M$12:$M$5000,Banco!$B$12:$B$5000,CI$12,Banco!$K$12:$K$5000,$C46))*-1</f>
        <v>0</v>
      </c>
      <c r="CJ46" s="101">
        <f>(SUMIFS(Caixa!$N$12:$N$5134,Caixa!$B$12:$B$5134,CJ$12,Caixa!$L$12:$L$5134,$C46)+SUMIFS(Banco!$M$12:$M$5000,Banco!$B$12:$B$5000,CJ$12,Banco!$K$12:$K$5000,$C46))*-1</f>
        <v>0</v>
      </c>
      <c r="CK46" s="101">
        <f>(SUMIFS(Caixa!$N$12:$N$5134,Caixa!$B$12:$B$5134,CK$12,Caixa!$L$12:$L$5134,$C46)+SUMIFS(Banco!$M$12:$M$5000,Banco!$B$12:$B$5000,CK$12,Banco!$K$12:$K$5000,$C46))*-1</f>
        <v>0</v>
      </c>
      <c r="CL46" s="101">
        <f>(SUMIFS(Caixa!$N$12:$N$5134,Caixa!$B$12:$B$5134,CL$12,Caixa!$L$12:$L$5134,$C46)+SUMIFS(Banco!$M$12:$M$5000,Banco!$B$12:$B$5000,CL$12,Banco!$K$12:$K$5000,$C46))*-1</f>
        <v>0</v>
      </c>
      <c r="CM46" s="101">
        <f>(SUMIFS(Caixa!$N$12:$N$5134,Caixa!$B$12:$B$5134,CM$12,Caixa!$L$12:$L$5134,$C46)+SUMIFS(Banco!$M$12:$M$5000,Banco!$B$12:$B$5000,CM$12,Banco!$K$12:$K$5000,$C46))*-1</f>
        <v>0</v>
      </c>
      <c r="CN46" s="101">
        <f>(SUMIFS(Caixa!$N$12:$N$5134,Caixa!$B$12:$B$5134,CN$12,Caixa!$L$12:$L$5134,$C46)+SUMIFS(Banco!$M$12:$M$5000,Banco!$B$12:$B$5000,CN$12,Banco!$K$12:$K$5000,$C46))*-1</f>
        <v>0</v>
      </c>
      <c r="CO46" s="101">
        <f>(SUMIFS(Caixa!$N$12:$N$5134,Caixa!$B$12:$B$5134,CO$12,Caixa!$L$12:$L$5134,$C46)+SUMIFS(Banco!$M$12:$M$5000,Banco!$B$12:$B$5000,CO$12,Banco!$K$12:$K$5000,$C46))*-1</f>
        <v>0</v>
      </c>
      <c r="CP46" s="101">
        <f>(SUMIFS(Caixa!$N$12:$N$5134,Caixa!$B$12:$B$5134,CP$12,Caixa!$L$12:$L$5134,$C46)+SUMIFS(Banco!$M$12:$M$5000,Banco!$B$12:$B$5000,CP$12,Banco!$K$12:$K$5000,$C46))*-1</f>
        <v>0</v>
      </c>
      <c r="CQ46" s="101">
        <f>(SUMIFS(Caixa!$N$12:$N$5134,Caixa!$B$12:$B$5134,CQ$12,Caixa!$L$12:$L$5134,$C46)+SUMIFS(Banco!$M$12:$M$5000,Banco!$B$12:$B$5000,CQ$12,Banco!$K$12:$K$5000,$C46))*-1</f>
        <v>0</v>
      </c>
      <c r="CR46" s="102">
        <f t="shared" si="339"/>
        <v>0</v>
      </c>
      <c r="CS46" s="101">
        <f>(SUMIFS(Caixa!$N$12:$N$5134,Caixa!$B$12:$B$5134,CS$12,Caixa!$L$12:$L$5134,$C46)+SUMIFS(Banco!$M$12:$M$5000,Banco!$B$12:$B$5000,CS$12,Banco!$K$12:$K$5000,$C46))*-1</f>
        <v>0</v>
      </c>
      <c r="CT46" s="101">
        <f>(SUMIFS(Caixa!$N$12:$N$5134,Caixa!$B$12:$B$5134,CT$12,Caixa!$L$12:$L$5134,$C46)+SUMIFS(Banco!$M$12:$M$5000,Banco!$B$12:$B$5000,CT$12,Banco!$K$12:$K$5000,$C46))*-1</f>
        <v>0</v>
      </c>
      <c r="CU46" s="101">
        <f>(SUMIFS(Caixa!$N$12:$N$5134,Caixa!$B$12:$B$5134,CU$12,Caixa!$L$12:$L$5134,$C46)+SUMIFS(Banco!$M$12:$M$5000,Banco!$B$12:$B$5000,CU$12,Banco!$K$12:$K$5000,$C46))*-1</f>
        <v>0</v>
      </c>
      <c r="CV46" s="101">
        <f>(SUMIFS(Caixa!$N$12:$N$5134,Caixa!$B$12:$B$5134,CV$12,Caixa!$L$12:$L$5134,$C46)+SUMIFS(Banco!$M$12:$M$5000,Banco!$B$12:$B$5000,CV$12,Banco!$K$12:$K$5000,$C46))*-1</f>
        <v>0</v>
      </c>
      <c r="CW46" s="101">
        <f>(SUMIFS(Caixa!$N$12:$N$5134,Caixa!$B$12:$B$5134,CW$12,Caixa!$L$12:$L$5134,$C46)+SUMIFS(Banco!$M$12:$M$5000,Banco!$B$12:$B$5000,CW$12,Banco!$K$12:$K$5000,$C46))*-1</f>
        <v>0</v>
      </c>
      <c r="CX46" s="101">
        <f>(SUMIFS(Caixa!$N$12:$N$5134,Caixa!$B$12:$B$5134,CX$12,Caixa!$L$12:$L$5134,$C46)+SUMIFS(Banco!$M$12:$M$5000,Banco!$B$12:$B$5000,CX$12,Banco!$K$12:$K$5000,$C46))*-1</f>
        <v>0</v>
      </c>
      <c r="CY46" s="101">
        <f>(SUMIFS(Caixa!$N$12:$N$5134,Caixa!$B$12:$B$5134,CY$12,Caixa!$L$12:$L$5134,$C46)+SUMIFS(Banco!$M$12:$M$5000,Banco!$B$12:$B$5000,CY$12,Banco!$K$12:$K$5000,$C46))*-1</f>
        <v>0</v>
      </c>
      <c r="CZ46" s="101">
        <f>(SUMIFS(Caixa!$N$12:$N$5134,Caixa!$B$12:$B$5134,CZ$12,Caixa!$L$12:$L$5134,$C46)+SUMIFS(Banco!$M$12:$M$5000,Banco!$B$12:$B$5000,CZ$12,Banco!$K$12:$K$5000,$C46))*-1</f>
        <v>0</v>
      </c>
      <c r="DA46" s="101">
        <f>(SUMIFS(Caixa!$N$12:$N$5134,Caixa!$B$12:$B$5134,DA$12,Caixa!$L$12:$L$5134,$C46)+SUMIFS(Banco!$M$12:$M$5000,Banco!$B$12:$B$5000,DA$12,Banco!$K$12:$K$5000,$C46))*-1</f>
        <v>0</v>
      </c>
      <c r="DB46" s="101">
        <f>(SUMIFS(Caixa!$N$12:$N$5134,Caixa!$B$12:$B$5134,DB$12,Caixa!$L$12:$L$5134,$C46)+SUMIFS(Banco!$M$12:$M$5000,Banco!$B$12:$B$5000,DB$12,Banco!$K$12:$K$5000,$C46))*-1</f>
        <v>0</v>
      </c>
      <c r="DC46" s="101">
        <f>(SUMIFS(Caixa!$N$12:$N$5134,Caixa!$B$12:$B$5134,DC$12,Caixa!$L$12:$L$5134,$C46)+SUMIFS(Banco!$M$12:$M$5000,Banco!$B$12:$B$5000,DC$12,Banco!$K$12:$K$5000,$C46))*-1</f>
        <v>0</v>
      </c>
      <c r="DD46" s="101">
        <f>(SUMIFS(Caixa!$N$12:$N$5134,Caixa!$B$12:$B$5134,DD$12,Caixa!$L$12:$L$5134,$C46)+SUMIFS(Banco!$M$12:$M$5000,Banco!$B$12:$B$5000,DD$12,Banco!$K$12:$K$5000,$C46))*-1</f>
        <v>0</v>
      </c>
      <c r="DE46" s="101">
        <f>(SUMIFS(Caixa!$N$12:$N$5134,Caixa!$B$12:$B$5134,DE$12,Caixa!$L$12:$L$5134,$C46)+SUMIFS(Banco!$M$12:$M$5000,Banco!$B$12:$B$5000,DE$12,Banco!$K$12:$K$5000,$C46))*-1</f>
        <v>0</v>
      </c>
      <c r="DF46" s="101">
        <f>(SUMIFS(Caixa!$N$12:$N$5134,Caixa!$B$12:$B$5134,DF$12,Caixa!$L$12:$L$5134,$C46)+SUMIFS(Banco!$M$12:$M$5000,Banco!$B$12:$B$5000,DF$12,Banco!$K$12:$K$5000,$C46))*-1</f>
        <v>0</v>
      </c>
      <c r="DG46" s="101">
        <f>(SUMIFS(Caixa!$N$12:$N$5134,Caixa!$B$12:$B$5134,DG$12,Caixa!$L$12:$L$5134,$C46)+SUMIFS(Banco!$M$12:$M$5000,Banco!$B$12:$B$5000,DG$12,Banco!$K$12:$K$5000,$C46))*-1</f>
        <v>0</v>
      </c>
      <c r="DH46" s="101">
        <f>(SUMIFS(Caixa!$N$12:$N$5134,Caixa!$B$12:$B$5134,DH$12,Caixa!$L$12:$L$5134,$C46)+SUMIFS(Banco!$M$12:$M$5000,Banco!$B$12:$B$5000,DH$12,Banco!$K$12:$K$5000,$C46))*-1</f>
        <v>0</v>
      </c>
      <c r="DI46" s="101">
        <f>(SUMIFS(Caixa!$N$12:$N$5134,Caixa!$B$12:$B$5134,DI$12,Caixa!$L$12:$L$5134,$C46)+SUMIFS(Banco!$M$12:$M$5000,Banco!$B$12:$B$5000,DI$12,Banco!$K$12:$K$5000,$C46))*-1</f>
        <v>0</v>
      </c>
      <c r="DJ46" s="101">
        <f>(SUMIFS(Caixa!$N$12:$N$5134,Caixa!$B$12:$B$5134,DJ$12,Caixa!$L$12:$L$5134,$C46)+SUMIFS(Banco!$M$12:$M$5000,Banco!$B$12:$B$5000,DJ$12,Banco!$K$12:$K$5000,$C46))*-1</f>
        <v>0</v>
      </c>
      <c r="DK46" s="101">
        <f>(SUMIFS(Caixa!$N$12:$N$5134,Caixa!$B$12:$B$5134,DK$12,Caixa!$L$12:$L$5134,$C46)+SUMIFS(Banco!$M$12:$M$5000,Banco!$B$12:$B$5000,DK$12,Banco!$K$12:$K$5000,$C46))*-1</f>
        <v>0</v>
      </c>
      <c r="DL46" s="101">
        <f>(SUMIFS(Caixa!$N$12:$N$5134,Caixa!$B$12:$B$5134,DL$12,Caixa!$L$12:$L$5134,$C46)+SUMIFS(Banco!$M$12:$M$5000,Banco!$B$12:$B$5000,DL$12,Banco!$K$12:$K$5000,$C46))*-1</f>
        <v>0</v>
      </c>
      <c r="DM46" s="101">
        <f>(SUMIFS(Caixa!$N$12:$N$5134,Caixa!$B$12:$B$5134,DM$12,Caixa!$L$12:$L$5134,$C46)+SUMIFS(Banco!$M$12:$M$5000,Banco!$B$12:$B$5000,DM$12,Banco!$K$12:$K$5000,$C46))*-1</f>
        <v>0</v>
      </c>
      <c r="DN46" s="101">
        <f>(SUMIFS(Caixa!$N$12:$N$5134,Caixa!$B$12:$B$5134,DN$12,Caixa!$L$12:$L$5134,$C46)+SUMIFS(Banco!$M$12:$M$5000,Banco!$B$12:$B$5000,DN$12,Banco!$K$12:$K$5000,$C46))*-1</f>
        <v>0</v>
      </c>
      <c r="DO46" s="101">
        <f>(SUMIFS(Caixa!$N$12:$N$5134,Caixa!$B$12:$B$5134,DO$12,Caixa!$L$12:$L$5134,$C46)+SUMIFS(Banco!$M$12:$M$5000,Banco!$B$12:$B$5000,DO$12,Banco!$K$12:$K$5000,$C46))*-1</f>
        <v>0</v>
      </c>
      <c r="DP46" s="101">
        <f>(SUMIFS(Caixa!$N$12:$N$5134,Caixa!$B$12:$B$5134,DP$12,Caixa!$L$12:$L$5134,$C46)+SUMIFS(Banco!$M$12:$M$5000,Banco!$B$12:$B$5000,DP$12,Banco!$K$12:$K$5000,$C46))*-1</f>
        <v>0</v>
      </c>
      <c r="DQ46" s="101">
        <f>(SUMIFS(Caixa!$N$12:$N$5134,Caixa!$B$12:$B$5134,DQ$12,Caixa!$L$12:$L$5134,$C46)+SUMIFS(Banco!$M$12:$M$5000,Banco!$B$12:$B$5000,DQ$12,Banco!$K$12:$K$5000,$C46))*-1</f>
        <v>0</v>
      </c>
      <c r="DR46" s="101">
        <f>(SUMIFS(Caixa!$N$12:$N$5134,Caixa!$B$12:$B$5134,DR$12,Caixa!$L$12:$L$5134,$C46)+SUMIFS(Banco!$M$12:$M$5000,Banco!$B$12:$B$5000,DR$12,Banco!$K$12:$K$5000,$C46))*-1</f>
        <v>0</v>
      </c>
      <c r="DS46" s="101">
        <f>(SUMIFS(Caixa!$N$12:$N$5134,Caixa!$B$12:$B$5134,DS$12,Caixa!$L$12:$L$5134,$C46)+SUMIFS(Banco!$M$12:$M$5000,Banco!$B$12:$B$5000,DS$12,Banco!$K$12:$K$5000,$C46))*-1</f>
        <v>0</v>
      </c>
      <c r="DT46" s="101">
        <f>(SUMIFS(Caixa!$N$12:$N$5134,Caixa!$B$12:$B$5134,DT$12,Caixa!$L$12:$L$5134,$C46)+SUMIFS(Banco!$M$12:$M$5000,Banco!$B$12:$B$5000,DT$12,Banco!$K$12:$K$5000,$C46))*-1</f>
        <v>0</v>
      </c>
      <c r="DU46" s="101">
        <f>(SUMIFS(Caixa!$N$12:$N$5134,Caixa!$B$12:$B$5134,DU$12,Caixa!$L$12:$L$5134,$C46)+SUMIFS(Banco!$M$12:$M$5000,Banco!$B$12:$B$5000,DU$12,Banco!$K$12:$K$5000,$C46))*-1</f>
        <v>0</v>
      </c>
      <c r="DV46" s="101">
        <f>(SUMIFS(Caixa!$N$12:$N$5134,Caixa!$B$12:$B$5134,DV$12,Caixa!$L$12:$L$5134,$C46)+SUMIFS(Banco!$M$12:$M$5000,Banco!$B$12:$B$5000,DV$12,Banco!$K$12:$K$5000,$C46))*-1</f>
        <v>0</v>
      </c>
      <c r="DW46" s="102">
        <f t="shared" si="334"/>
        <v>0</v>
      </c>
      <c r="DX46" s="101">
        <f>(SUMIFS(Caixa!$N$12:$N$5134,Caixa!$B$12:$B$5134,DX$12,Caixa!$L$12:$L$5134,$C46)+SUMIFS(Banco!$M$12:$M$5000,Banco!$B$12:$B$5000,DX$12,Banco!$K$12:$K$5000,$C46))*-1</f>
        <v>0</v>
      </c>
      <c r="DY46" s="101">
        <f>(SUMIFS(Caixa!$N$12:$N$5134,Caixa!$B$12:$B$5134,DY$12,Caixa!$L$12:$L$5134,$C46)+SUMIFS(Banco!$M$12:$M$5000,Banco!$B$12:$B$5000,DY$12,Banco!$K$12:$K$5000,$C46))*-1</f>
        <v>0</v>
      </c>
      <c r="DZ46" s="101">
        <f>(SUMIFS(Caixa!$N$12:$N$5134,Caixa!$B$12:$B$5134,DZ$12,Caixa!$L$12:$L$5134,$C46)+SUMIFS(Banco!$M$12:$M$5000,Banco!$B$12:$B$5000,DZ$12,Banco!$K$12:$K$5000,$C46))*-1</f>
        <v>0</v>
      </c>
      <c r="EA46" s="101">
        <f>(SUMIFS(Caixa!$N$12:$N$5134,Caixa!$B$12:$B$5134,EA$12,Caixa!$L$12:$L$5134,$C46)+SUMIFS(Banco!$M$12:$M$5000,Banco!$B$12:$B$5000,EA$12,Banco!$K$12:$K$5000,$C46))*-1</f>
        <v>0</v>
      </c>
      <c r="EB46" s="101">
        <f>(SUMIFS(Caixa!$N$12:$N$5134,Caixa!$B$12:$B$5134,EB$12,Caixa!$L$12:$L$5134,$C46)+SUMIFS(Banco!$M$12:$M$5000,Banco!$B$12:$B$5000,EB$12,Banco!$K$12:$K$5000,$C46))*-1</f>
        <v>0</v>
      </c>
      <c r="EC46" s="101">
        <f>(SUMIFS(Caixa!$N$12:$N$5134,Caixa!$B$12:$B$5134,EC$12,Caixa!$L$12:$L$5134,$C46)+SUMIFS(Banco!$M$12:$M$5000,Banco!$B$12:$B$5000,EC$12,Banco!$K$12:$K$5000,$C46))*-1</f>
        <v>0</v>
      </c>
      <c r="ED46" s="101">
        <f>(SUMIFS(Caixa!$N$12:$N$5134,Caixa!$B$12:$B$5134,ED$12,Caixa!$L$12:$L$5134,$C46)+SUMIFS(Banco!$M$12:$M$5000,Banco!$B$12:$B$5000,ED$12,Banco!$K$12:$K$5000,$C46))*-1</f>
        <v>0</v>
      </c>
      <c r="EE46" s="101">
        <f>(SUMIFS(Caixa!$N$12:$N$5134,Caixa!$B$12:$B$5134,EE$12,Caixa!$L$12:$L$5134,$C46)+SUMIFS(Banco!$M$12:$M$5000,Banco!$B$12:$B$5000,EE$12,Banco!$K$12:$K$5000,$C46))*-1</f>
        <v>0</v>
      </c>
      <c r="EF46" s="101">
        <f>(SUMIFS(Caixa!$N$12:$N$5134,Caixa!$B$12:$B$5134,EF$12,Caixa!$L$12:$L$5134,$C46)+SUMIFS(Banco!$M$12:$M$5000,Banco!$B$12:$B$5000,EF$12,Banco!$K$12:$K$5000,$C46))*-1</f>
        <v>0</v>
      </c>
      <c r="EG46" s="101">
        <f>(SUMIFS(Caixa!$N$12:$N$5134,Caixa!$B$12:$B$5134,EG$12,Caixa!$L$12:$L$5134,$C46)+SUMIFS(Banco!$M$12:$M$5000,Banco!$B$12:$B$5000,EG$12,Banco!$K$12:$K$5000,$C46))*-1</f>
        <v>0</v>
      </c>
      <c r="EH46" s="101">
        <f>(SUMIFS(Caixa!$N$12:$N$5134,Caixa!$B$12:$B$5134,EH$12,Caixa!$L$12:$L$5134,$C46)+SUMIFS(Banco!$M$12:$M$5000,Banco!$B$12:$B$5000,EH$12,Banco!$K$12:$K$5000,$C46))*-1</f>
        <v>0</v>
      </c>
      <c r="EI46" s="101">
        <f>(SUMIFS(Caixa!$N$12:$N$5134,Caixa!$B$12:$B$5134,EI$12,Caixa!$L$12:$L$5134,$C46)+SUMIFS(Banco!$M$12:$M$5000,Banco!$B$12:$B$5000,EI$12,Banco!$K$12:$K$5000,$C46))*-1</f>
        <v>0</v>
      </c>
      <c r="EJ46" s="101">
        <f>(SUMIFS(Caixa!$N$12:$N$5134,Caixa!$B$12:$B$5134,EJ$12,Caixa!$L$12:$L$5134,$C46)+SUMIFS(Banco!$M$12:$M$5000,Banco!$B$12:$B$5000,EJ$12,Banco!$K$12:$K$5000,$C46))*-1</f>
        <v>0</v>
      </c>
      <c r="EK46" s="101">
        <f>(SUMIFS(Caixa!$N$12:$N$5134,Caixa!$B$12:$B$5134,EK$12,Caixa!$L$12:$L$5134,$C46)+SUMIFS(Banco!$M$12:$M$5000,Banco!$B$12:$B$5000,EK$12,Banco!$K$12:$K$5000,$C46))*-1</f>
        <v>0</v>
      </c>
      <c r="EL46" s="101">
        <f>(SUMIFS(Caixa!$N$12:$N$5134,Caixa!$B$12:$B$5134,EL$12,Caixa!$L$12:$L$5134,$C46)+SUMIFS(Banco!$M$12:$M$5000,Banco!$B$12:$B$5000,EL$12,Banco!$K$12:$K$5000,$C46))*-1</f>
        <v>0</v>
      </c>
      <c r="EM46" s="101">
        <f>(SUMIFS(Caixa!$N$12:$N$5134,Caixa!$B$12:$B$5134,EM$12,Caixa!$L$12:$L$5134,$C46)+SUMIFS(Banco!$M$12:$M$5000,Banco!$B$12:$B$5000,EM$12,Banco!$K$12:$K$5000,$C46))*-1</f>
        <v>0</v>
      </c>
      <c r="EN46" s="101">
        <f>(SUMIFS(Caixa!$N$12:$N$5134,Caixa!$B$12:$B$5134,EN$12,Caixa!$L$12:$L$5134,$C46)+SUMIFS(Banco!$M$12:$M$5000,Banco!$B$12:$B$5000,EN$12,Banco!$K$12:$K$5000,$C46))*-1</f>
        <v>0</v>
      </c>
      <c r="EO46" s="101">
        <f>(SUMIFS(Caixa!$N$12:$N$5134,Caixa!$B$12:$B$5134,EO$12,Caixa!$L$12:$L$5134,$C46)+SUMIFS(Banco!$M$12:$M$5000,Banco!$B$12:$B$5000,EO$12,Banco!$K$12:$K$5000,$C46))*-1</f>
        <v>0</v>
      </c>
      <c r="EP46" s="101">
        <f>(SUMIFS(Caixa!$N$12:$N$5134,Caixa!$B$12:$B$5134,EP$12,Caixa!$L$12:$L$5134,$C46)+SUMIFS(Banco!$M$12:$M$5000,Banco!$B$12:$B$5000,EP$12,Banco!$K$12:$K$5000,$C46))*-1</f>
        <v>0</v>
      </c>
      <c r="EQ46" s="101">
        <f>(SUMIFS(Caixa!$N$12:$N$5134,Caixa!$B$12:$B$5134,EQ$12,Caixa!$L$12:$L$5134,$C46)+SUMIFS(Banco!$M$12:$M$5000,Banco!$B$12:$B$5000,EQ$12,Banco!$K$12:$K$5000,$C46))*-1</f>
        <v>0</v>
      </c>
      <c r="ER46" s="101">
        <f>(SUMIFS(Caixa!$N$12:$N$5134,Caixa!$B$12:$B$5134,ER$12,Caixa!$L$12:$L$5134,$C46)+SUMIFS(Banco!$M$12:$M$5000,Banco!$B$12:$B$5000,ER$12,Banco!$K$12:$K$5000,$C46))*-1</f>
        <v>0</v>
      </c>
      <c r="ES46" s="101">
        <f>(SUMIFS(Caixa!$N$12:$N$5134,Caixa!$B$12:$B$5134,ES$12,Caixa!$L$12:$L$5134,$C46)+SUMIFS(Banco!$M$12:$M$5000,Banco!$B$12:$B$5000,ES$12,Banco!$K$12:$K$5000,$C46))*-1</f>
        <v>0</v>
      </c>
      <c r="ET46" s="101">
        <f>(SUMIFS(Caixa!$N$12:$N$5134,Caixa!$B$12:$B$5134,ET$12,Caixa!$L$12:$L$5134,$C46)+SUMIFS(Banco!$M$12:$M$5000,Banco!$B$12:$B$5000,ET$12,Banco!$K$12:$K$5000,$C46))*-1</f>
        <v>0</v>
      </c>
      <c r="EU46" s="101">
        <f>(SUMIFS(Caixa!$N$12:$N$5134,Caixa!$B$12:$B$5134,EU$12,Caixa!$L$12:$L$5134,$C46)+SUMIFS(Banco!$M$12:$M$5000,Banco!$B$12:$B$5000,EU$12,Banco!$K$12:$K$5000,$C46))*-1</f>
        <v>0</v>
      </c>
      <c r="EV46" s="101">
        <f>(SUMIFS(Caixa!$N$12:$N$5134,Caixa!$B$12:$B$5134,EV$12,Caixa!$L$12:$L$5134,$C46)+SUMIFS(Banco!$M$12:$M$5000,Banco!$B$12:$B$5000,EV$12,Banco!$K$12:$K$5000,$C46))*-1</f>
        <v>0</v>
      </c>
      <c r="EW46" s="101">
        <f>(SUMIFS(Caixa!$N$12:$N$5134,Caixa!$B$12:$B$5134,EW$12,Caixa!$L$12:$L$5134,$C46)+SUMIFS(Banco!$M$12:$M$5000,Banco!$B$12:$B$5000,EW$12,Banco!$K$12:$K$5000,$C46))*-1</f>
        <v>0</v>
      </c>
      <c r="EX46" s="101">
        <f>(SUMIFS(Caixa!$N$12:$N$5134,Caixa!$B$12:$B$5134,EX$12,Caixa!$L$12:$L$5134,$C46)+SUMIFS(Banco!$M$12:$M$5000,Banco!$B$12:$B$5000,EX$12,Banco!$K$12:$K$5000,$C46))*-1</f>
        <v>0</v>
      </c>
      <c r="EY46" s="101">
        <f>(SUMIFS(Caixa!$N$12:$N$5134,Caixa!$B$12:$B$5134,EY$12,Caixa!$L$12:$L$5134,$C46)+SUMIFS(Banco!$M$12:$M$5000,Banco!$B$12:$B$5000,EY$12,Banco!$K$12:$K$5000,$C46))*-1</f>
        <v>0</v>
      </c>
      <c r="EZ46" s="101">
        <f>(SUMIFS(Caixa!$N$12:$N$5134,Caixa!$B$12:$B$5134,EZ$12,Caixa!$L$12:$L$5134,$C46)+SUMIFS(Banco!$M$12:$M$5000,Banco!$B$12:$B$5000,EZ$12,Banco!$K$12:$K$5000,$C46))*-1</f>
        <v>0</v>
      </c>
      <c r="FA46" s="101">
        <f>(SUMIFS(Caixa!$N$12:$N$5134,Caixa!$B$12:$B$5134,FA$12,Caixa!$L$12:$L$5134,$C46)+SUMIFS(Banco!$M$12:$M$5000,Banco!$B$12:$B$5000,FA$12,Banco!$K$12:$K$5000,$C46))*-1</f>
        <v>0</v>
      </c>
      <c r="FB46" s="101">
        <f>(SUMIFS(Caixa!$N$12:$N$5134,Caixa!$B$12:$B$5134,FB$12,Caixa!$L$12:$L$5134,$C46)+SUMIFS(Banco!$M$12:$M$5000,Banco!$B$12:$B$5000,FB$12,Banco!$K$12:$K$5000,$C46))*-1</f>
        <v>0</v>
      </c>
      <c r="FC46" s="102">
        <f t="shared" si="340"/>
        <v>0</v>
      </c>
      <c r="FD46" s="101">
        <f>(SUMIFS(Caixa!$N$12:$N$5134,Caixa!$B$12:$B$5134,FD$12,Caixa!$L$12:$L$5134,$C46)+SUMIFS(Banco!$M$12:$M$5000,Banco!$B$12:$B$5000,FD$12,Banco!$K$12:$K$5000,$C46))*-1</f>
        <v>0</v>
      </c>
      <c r="FE46" s="101">
        <f>(SUMIFS(Caixa!$N$12:$N$5134,Caixa!$B$12:$B$5134,FE$12,Caixa!$L$12:$L$5134,$C46)+SUMIFS(Banco!$M$12:$M$5000,Banco!$B$12:$B$5000,FE$12,Banco!$K$12:$K$5000,$C46))*-1</f>
        <v>0</v>
      </c>
      <c r="FF46" s="101">
        <f>(SUMIFS(Caixa!$N$12:$N$5134,Caixa!$B$12:$B$5134,FF$12,Caixa!$L$12:$L$5134,$C46)+SUMIFS(Banco!$M$12:$M$5000,Banco!$B$12:$B$5000,FF$12,Banco!$K$12:$K$5000,$C46))*-1</f>
        <v>0</v>
      </c>
      <c r="FG46" s="101">
        <f>(SUMIFS(Caixa!$N$12:$N$5134,Caixa!$B$12:$B$5134,FG$12,Caixa!$L$12:$L$5134,$C46)+SUMIFS(Banco!$M$12:$M$5000,Banco!$B$12:$B$5000,FG$12,Banco!$K$12:$K$5000,$C46))*-1</f>
        <v>0</v>
      </c>
      <c r="FH46" s="101">
        <f>(SUMIFS(Caixa!$N$12:$N$5134,Caixa!$B$12:$B$5134,FH$12,Caixa!$L$12:$L$5134,$C46)+SUMIFS(Banco!$M$12:$M$5000,Banco!$B$12:$B$5000,FH$12,Banco!$K$12:$K$5000,$C46))*-1</f>
        <v>0</v>
      </c>
      <c r="FI46" s="101">
        <f>(SUMIFS(Caixa!$N$12:$N$5134,Caixa!$B$12:$B$5134,FI$12,Caixa!$L$12:$L$5134,$C46)+SUMIFS(Banco!$M$12:$M$5000,Banco!$B$12:$B$5000,FI$12,Banco!$K$12:$K$5000,$C46))*-1</f>
        <v>0</v>
      </c>
      <c r="FJ46" s="101">
        <f>(SUMIFS(Caixa!$N$12:$N$5134,Caixa!$B$12:$B$5134,FJ$12,Caixa!$L$12:$L$5134,$C46)+SUMIFS(Banco!$M$12:$M$5000,Banco!$B$12:$B$5000,FJ$12,Banco!$K$12:$K$5000,$C46))*-1</f>
        <v>0</v>
      </c>
      <c r="FK46" s="101">
        <f>(SUMIFS(Caixa!$N$12:$N$5134,Caixa!$B$12:$B$5134,FK$12,Caixa!$L$12:$L$5134,$C46)+SUMIFS(Banco!$M$12:$M$5000,Banco!$B$12:$B$5000,FK$12,Banco!$K$12:$K$5000,$C46))*-1</f>
        <v>0</v>
      </c>
      <c r="FL46" s="101">
        <f>(SUMIFS(Caixa!$N$12:$N$5134,Caixa!$B$12:$B$5134,FL$12,Caixa!$L$12:$L$5134,$C46)+SUMIFS(Banco!$M$12:$M$5000,Banco!$B$12:$B$5000,FL$12,Banco!$K$12:$K$5000,$C46))*-1</f>
        <v>0</v>
      </c>
      <c r="FM46" s="101">
        <f>(SUMIFS(Caixa!$N$12:$N$5134,Caixa!$B$12:$B$5134,FM$12,Caixa!$L$12:$L$5134,$C46)+SUMIFS(Banco!$M$12:$M$5000,Banco!$B$12:$B$5000,FM$12,Banco!$K$12:$K$5000,$C46))*-1</f>
        <v>0</v>
      </c>
      <c r="FN46" s="101">
        <f>(SUMIFS(Caixa!$N$12:$N$5134,Caixa!$B$12:$B$5134,FN$12,Caixa!$L$12:$L$5134,$C46)+SUMIFS(Banco!$M$12:$M$5000,Banco!$B$12:$B$5000,FN$12,Banco!$K$12:$K$5000,$C46))*-1</f>
        <v>0</v>
      </c>
      <c r="FO46" s="101">
        <f>(SUMIFS(Caixa!$N$12:$N$5134,Caixa!$B$12:$B$5134,FO$12,Caixa!$L$12:$L$5134,$C46)+SUMIFS(Banco!$M$12:$M$5000,Banco!$B$12:$B$5000,FO$12,Banco!$K$12:$K$5000,$C46))*-1</f>
        <v>0</v>
      </c>
      <c r="FP46" s="101">
        <f>(SUMIFS(Caixa!$N$12:$N$5134,Caixa!$B$12:$B$5134,FP$12,Caixa!$L$12:$L$5134,$C46)+SUMIFS(Banco!$M$12:$M$5000,Banco!$B$12:$B$5000,FP$12,Banco!$K$12:$K$5000,$C46))*-1</f>
        <v>0</v>
      </c>
      <c r="FQ46" s="101">
        <f>(SUMIFS(Caixa!$N$12:$N$5134,Caixa!$B$12:$B$5134,FQ$12,Caixa!$L$12:$L$5134,$C46)+SUMIFS(Banco!$M$12:$M$5000,Banco!$B$12:$B$5000,FQ$12,Banco!$K$12:$K$5000,$C46))*-1</f>
        <v>0</v>
      </c>
      <c r="FR46" s="101">
        <f>(SUMIFS(Caixa!$N$12:$N$5134,Caixa!$B$12:$B$5134,FR$12,Caixa!$L$12:$L$5134,$C46)+SUMIFS(Banco!$M$12:$M$5000,Banco!$B$12:$B$5000,FR$12,Banco!$K$12:$K$5000,$C46))*-1</f>
        <v>0</v>
      </c>
      <c r="FS46" s="101">
        <f>(SUMIFS(Caixa!$N$12:$N$5134,Caixa!$B$12:$B$5134,FS$12,Caixa!$L$12:$L$5134,$C46)+SUMIFS(Banco!$M$12:$M$5000,Banco!$B$12:$B$5000,FS$12,Banco!$K$12:$K$5000,$C46))*-1</f>
        <v>0</v>
      </c>
      <c r="FT46" s="101">
        <f>(SUMIFS(Caixa!$N$12:$N$5134,Caixa!$B$12:$B$5134,FT$12,Caixa!$L$12:$L$5134,$C46)+SUMIFS(Banco!$M$12:$M$5000,Banco!$B$12:$B$5000,FT$12,Banco!$K$12:$K$5000,$C46))*-1</f>
        <v>0</v>
      </c>
      <c r="FU46" s="101">
        <f>(SUMIFS(Caixa!$N$12:$N$5134,Caixa!$B$12:$B$5134,FU$12,Caixa!$L$12:$L$5134,$C46)+SUMIFS(Banco!$M$12:$M$5000,Banco!$B$12:$B$5000,FU$12,Banco!$K$12:$K$5000,$C46))*-1</f>
        <v>0</v>
      </c>
      <c r="FV46" s="101">
        <f>(SUMIFS(Caixa!$N$12:$N$5134,Caixa!$B$12:$B$5134,FV$12,Caixa!$L$12:$L$5134,$C46)+SUMIFS(Banco!$M$12:$M$5000,Banco!$B$12:$B$5000,FV$12,Banco!$K$12:$K$5000,$C46))*-1</f>
        <v>0</v>
      </c>
      <c r="FW46" s="101">
        <f>(SUMIFS(Caixa!$N$12:$N$5134,Caixa!$B$12:$B$5134,FW$12,Caixa!$L$12:$L$5134,$C46)+SUMIFS(Banco!$M$12:$M$5000,Banco!$B$12:$B$5000,FW$12,Banco!$K$12:$K$5000,$C46))*-1</f>
        <v>0</v>
      </c>
      <c r="FX46" s="101">
        <f>(SUMIFS(Caixa!$N$12:$N$5134,Caixa!$B$12:$B$5134,FX$12,Caixa!$L$12:$L$5134,$C46)+SUMIFS(Banco!$M$12:$M$5000,Banco!$B$12:$B$5000,FX$12,Banco!$K$12:$K$5000,$C46))*-1</f>
        <v>0</v>
      </c>
      <c r="FY46" s="101">
        <f>(SUMIFS(Caixa!$N$12:$N$5134,Caixa!$B$12:$B$5134,FY$12,Caixa!$L$12:$L$5134,$C46)+SUMIFS(Banco!$M$12:$M$5000,Banco!$B$12:$B$5000,FY$12,Banco!$K$12:$K$5000,$C46))*-1</f>
        <v>0</v>
      </c>
      <c r="FZ46" s="101">
        <f>(SUMIFS(Caixa!$N$12:$N$5134,Caixa!$B$12:$B$5134,FZ$12,Caixa!$L$12:$L$5134,$C46)+SUMIFS(Banco!$M$12:$M$5000,Banco!$B$12:$B$5000,FZ$12,Banco!$K$12:$K$5000,$C46))*-1</f>
        <v>0</v>
      </c>
      <c r="GA46" s="101">
        <f>(SUMIFS(Caixa!$N$12:$N$5134,Caixa!$B$12:$B$5134,GA$12,Caixa!$L$12:$L$5134,$C46)+SUMIFS(Banco!$M$12:$M$5000,Banco!$B$12:$B$5000,GA$12,Banco!$K$12:$K$5000,$C46))*-1</f>
        <v>0</v>
      </c>
      <c r="GB46" s="101">
        <f>(SUMIFS(Caixa!$N$12:$N$5134,Caixa!$B$12:$B$5134,GB$12,Caixa!$L$12:$L$5134,$C46)+SUMIFS(Banco!$M$12:$M$5000,Banco!$B$12:$B$5000,GB$12,Banco!$K$12:$K$5000,$C46))*-1</f>
        <v>0</v>
      </c>
      <c r="GC46" s="101">
        <f>(SUMIFS(Caixa!$N$12:$N$5134,Caixa!$B$12:$B$5134,GC$12,Caixa!$L$12:$L$5134,$C46)+SUMIFS(Banco!$M$12:$M$5000,Banco!$B$12:$B$5000,GC$12,Banco!$K$12:$K$5000,$C46))*-1</f>
        <v>0</v>
      </c>
      <c r="GD46" s="101">
        <f>(SUMIFS(Caixa!$N$12:$N$5134,Caixa!$B$12:$B$5134,GD$12,Caixa!$L$12:$L$5134,$C46)+SUMIFS(Banco!$M$12:$M$5000,Banco!$B$12:$B$5000,GD$12,Banco!$K$12:$K$5000,$C46))*-1</f>
        <v>0</v>
      </c>
      <c r="GE46" s="101">
        <f>(SUMIFS(Caixa!$N$12:$N$5134,Caixa!$B$12:$B$5134,GE$12,Caixa!$L$12:$L$5134,$C46)+SUMIFS(Banco!$M$12:$M$5000,Banco!$B$12:$B$5000,GE$12,Banco!$K$12:$K$5000,$C46))*-1</f>
        <v>0</v>
      </c>
      <c r="GF46" s="101">
        <f>(SUMIFS(Caixa!$N$12:$N$5134,Caixa!$B$12:$B$5134,GF$12,Caixa!$L$12:$L$5134,$C46)+SUMIFS(Banco!$M$12:$M$5000,Banco!$B$12:$B$5000,GF$12,Banco!$K$12:$K$5000,$C46))*-1</f>
        <v>0</v>
      </c>
      <c r="GG46" s="101">
        <f>(SUMIFS(Caixa!$N$12:$N$5134,Caixa!$B$12:$B$5134,GG$12,Caixa!$L$12:$L$5134,$C46)+SUMIFS(Banco!$M$12:$M$5000,Banco!$B$12:$B$5000,GG$12,Banco!$K$12:$K$5000,$C46))*-1</f>
        <v>0</v>
      </c>
      <c r="GH46" s="102">
        <f t="shared" si="335"/>
        <v>0</v>
      </c>
      <c r="GI46" s="101">
        <f>(SUMIFS(Caixa!$N$12:$N$5134,Caixa!$B$12:$B$5134,GI$12,Caixa!$L$12:$L$5134,$C46)+SUMIFS(Banco!$M$12:$M$5000,Banco!$B$12:$B$5000,GI$12,Banco!$K$12:$K$5000,$C46))*-1</f>
        <v>0</v>
      </c>
      <c r="GJ46" s="101">
        <f>(SUMIFS(Caixa!$N$12:$N$5134,Caixa!$B$12:$B$5134,GJ$12,Caixa!$L$12:$L$5134,$C46)+SUMIFS(Banco!$M$12:$M$5000,Banco!$B$12:$B$5000,GJ$12,Banco!$K$12:$K$5000,$C46))*-1</f>
        <v>0</v>
      </c>
      <c r="GK46" s="101">
        <f>(SUMIFS(Caixa!$N$12:$N$5134,Caixa!$B$12:$B$5134,GK$12,Caixa!$L$12:$L$5134,$C46)+SUMIFS(Banco!$M$12:$M$5000,Banco!$B$12:$B$5000,GK$12,Banco!$K$12:$K$5000,$C46))*-1</f>
        <v>0</v>
      </c>
      <c r="GL46" s="101">
        <f>(SUMIFS(Caixa!$N$12:$N$5134,Caixa!$B$12:$B$5134,GL$12,Caixa!$L$12:$L$5134,$C46)+SUMIFS(Banco!$M$12:$M$5000,Banco!$B$12:$B$5000,GL$12,Banco!$K$12:$K$5000,$C46))*-1</f>
        <v>0</v>
      </c>
      <c r="GM46" s="101">
        <f>(SUMIFS(Caixa!$N$12:$N$5134,Caixa!$B$12:$B$5134,GM$12,Caixa!$L$12:$L$5134,$C46)+SUMIFS(Banco!$M$12:$M$5000,Banco!$B$12:$B$5000,GM$12,Banco!$K$12:$K$5000,$C46))*-1</f>
        <v>0</v>
      </c>
      <c r="GN46" s="101">
        <f>(SUMIFS(Caixa!$N$12:$N$5134,Caixa!$B$12:$B$5134,GN$12,Caixa!$L$12:$L$5134,$C46)+SUMIFS(Banco!$M$12:$M$5000,Banco!$B$12:$B$5000,GN$12,Banco!$K$12:$K$5000,$C46))*-1</f>
        <v>0</v>
      </c>
      <c r="GO46" s="101">
        <f>(SUMIFS(Caixa!$N$12:$N$5134,Caixa!$B$12:$B$5134,GO$12,Caixa!$L$12:$L$5134,$C46)+SUMIFS(Banco!$M$12:$M$5000,Banco!$B$12:$B$5000,GO$12,Banco!$K$12:$K$5000,$C46))*-1</f>
        <v>0</v>
      </c>
      <c r="GP46" s="101">
        <f>(SUMIFS(Caixa!$N$12:$N$5134,Caixa!$B$12:$B$5134,GP$12,Caixa!$L$12:$L$5134,$C46)+SUMIFS(Banco!$M$12:$M$5000,Banco!$B$12:$B$5000,GP$12,Banco!$K$12:$K$5000,$C46))*-1</f>
        <v>0</v>
      </c>
      <c r="GQ46" s="101">
        <f>(SUMIFS(Caixa!$N$12:$N$5134,Caixa!$B$12:$B$5134,GQ$12,Caixa!$L$12:$L$5134,$C46)+SUMIFS(Banco!$M$12:$M$5000,Banco!$B$12:$B$5000,GQ$12,Banco!$K$12:$K$5000,$C46))*-1</f>
        <v>0</v>
      </c>
      <c r="GR46" s="101">
        <f>(SUMIFS(Caixa!$N$12:$N$5134,Caixa!$B$12:$B$5134,GR$12,Caixa!$L$12:$L$5134,$C46)+SUMIFS(Banco!$M$12:$M$5000,Banco!$B$12:$B$5000,GR$12,Banco!$K$12:$K$5000,$C46))*-1</f>
        <v>0</v>
      </c>
      <c r="GS46" s="101">
        <f>(SUMIFS(Caixa!$N$12:$N$5134,Caixa!$B$12:$B$5134,GS$12,Caixa!$L$12:$L$5134,$C46)+SUMIFS(Banco!$M$12:$M$5000,Banco!$B$12:$B$5000,GS$12,Banco!$K$12:$K$5000,$C46))*-1</f>
        <v>0</v>
      </c>
      <c r="GT46" s="101">
        <f>(SUMIFS(Caixa!$N$12:$N$5134,Caixa!$B$12:$B$5134,GT$12,Caixa!$L$12:$L$5134,$C46)+SUMIFS(Banco!$M$12:$M$5000,Banco!$B$12:$B$5000,GT$12,Banco!$K$12:$K$5000,$C46))*-1</f>
        <v>0</v>
      </c>
      <c r="GU46" s="101">
        <f>(SUMIFS(Caixa!$N$12:$N$5134,Caixa!$B$12:$B$5134,GU$12,Caixa!$L$12:$L$5134,$C46)+SUMIFS(Banco!$M$12:$M$5000,Banco!$B$12:$B$5000,GU$12,Banco!$K$12:$K$5000,$C46))*-1</f>
        <v>0</v>
      </c>
      <c r="GV46" s="101">
        <f>(SUMIFS(Caixa!$N$12:$N$5134,Caixa!$B$12:$B$5134,GV$12,Caixa!$L$12:$L$5134,$C46)+SUMIFS(Banco!$M$12:$M$5000,Banco!$B$12:$B$5000,GV$12,Banco!$K$12:$K$5000,$C46))*-1</f>
        <v>0</v>
      </c>
      <c r="GW46" s="101">
        <f>(SUMIFS(Caixa!$N$12:$N$5134,Caixa!$B$12:$B$5134,GW$12,Caixa!$L$12:$L$5134,$C46)+SUMIFS(Banco!$M$12:$M$5000,Banco!$B$12:$B$5000,GW$12,Banco!$K$12:$K$5000,$C46))*-1</f>
        <v>0</v>
      </c>
      <c r="GX46" s="101">
        <f>(SUMIFS(Caixa!$N$12:$N$5134,Caixa!$B$12:$B$5134,GX$12,Caixa!$L$12:$L$5134,$C46)+SUMIFS(Banco!$M$12:$M$5000,Banco!$B$12:$B$5000,GX$12,Banco!$K$12:$K$5000,$C46))*-1</f>
        <v>0</v>
      </c>
      <c r="GY46" s="101">
        <f>(SUMIFS(Caixa!$N$12:$N$5134,Caixa!$B$12:$B$5134,GY$12,Caixa!$L$12:$L$5134,$C46)+SUMIFS(Banco!$M$12:$M$5000,Banco!$B$12:$B$5000,GY$12,Banco!$K$12:$K$5000,$C46))*-1</f>
        <v>0</v>
      </c>
      <c r="GZ46" s="101">
        <f>(SUMIFS(Caixa!$N$12:$N$5134,Caixa!$B$12:$B$5134,GZ$12,Caixa!$L$12:$L$5134,$C46)+SUMIFS(Banco!$M$12:$M$5000,Banco!$B$12:$B$5000,GZ$12,Banco!$K$12:$K$5000,$C46))*-1</f>
        <v>0</v>
      </c>
      <c r="HA46" s="101">
        <f>(SUMIFS(Caixa!$N$12:$N$5134,Caixa!$B$12:$B$5134,HA$12,Caixa!$L$12:$L$5134,$C46)+SUMIFS(Banco!$M$12:$M$5000,Banco!$B$12:$B$5000,HA$12,Banco!$K$12:$K$5000,$C46))*-1</f>
        <v>0</v>
      </c>
      <c r="HB46" s="101">
        <f>(SUMIFS(Caixa!$N$12:$N$5134,Caixa!$B$12:$B$5134,HB$12,Caixa!$L$12:$L$5134,$C46)+SUMIFS(Banco!$M$12:$M$5000,Banco!$B$12:$B$5000,HB$12,Banco!$K$12:$K$5000,$C46))*-1</f>
        <v>0</v>
      </c>
      <c r="HC46" s="101">
        <f>(SUMIFS(Caixa!$N$12:$N$5134,Caixa!$B$12:$B$5134,HC$12,Caixa!$L$12:$L$5134,$C46)+SUMIFS(Banco!$M$12:$M$5000,Banco!$B$12:$B$5000,HC$12,Banco!$K$12:$K$5000,$C46))*-1</f>
        <v>0</v>
      </c>
      <c r="HD46" s="101">
        <f>(SUMIFS(Caixa!$N$12:$N$5134,Caixa!$B$12:$B$5134,HD$12,Caixa!$L$12:$L$5134,$C46)+SUMIFS(Banco!$M$12:$M$5000,Banco!$B$12:$B$5000,HD$12,Banco!$K$12:$K$5000,$C46))*-1</f>
        <v>0</v>
      </c>
      <c r="HE46" s="101">
        <f>(SUMIFS(Caixa!$N$12:$N$5134,Caixa!$B$12:$B$5134,HE$12,Caixa!$L$12:$L$5134,$C46)+SUMIFS(Banco!$M$12:$M$5000,Banco!$B$12:$B$5000,HE$12,Banco!$K$12:$K$5000,$C46))*-1</f>
        <v>0</v>
      </c>
      <c r="HF46" s="101">
        <f>(SUMIFS(Caixa!$N$12:$N$5134,Caixa!$B$12:$B$5134,HF$12,Caixa!$L$12:$L$5134,$C46)+SUMIFS(Banco!$M$12:$M$5000,Banco!$B$12:$B$5000,HF$12,Banco!$K$12:$K$5000,$C46))*-1</f>
        <v>0</v>
      </c>
      <c r="HG46" s="101">
        <f>(SUMIFS(Caixa!$N$12:$N$5134,Caixa!$B$12:$B$5134,HG$12,Caixa!$L$12:$L$5134,$C46)+SUMIFS(Banco!$M$12:$M$5000,Banco!$B$12:$B$5000,HG$12,Banco!$K$12:$K$5000,$C46))*-1</f>
        <v>0</v>
      </c>
      <c r="HH46" s="101">
        <f>(SUMIFS(Caixa!$N$12:$N$5134,Caixa!$B$12:$B$5134,HH$12,Caixa!$L$12:$L$5134,$C46)+SUMIFS(Banco!$M$12:$M$5000,Banco!$B$12:$B$5000,HH$12,Banco!$K$12:$K$5000,$C46))*-1</f>
        <v>0</v>
      </c>
      <c r="HI46" s="101">
        <f>(SUMIFS(Caixa!$N$12:$N$5134,Caixa!$B$12:$B$5134,HI$12,Caixa!$L$12:$L$5134,$C46)+SUMIFS(Banco!$M$12:$M$5000,Banco!$B$12:$B$5000,HI$12,Banco!$K$12:$K$5000,$C46))*-1</f>
        <v>0</v>
      </c>
      <c r="HJ46" s="101">
        <f>(SUMIFS(Caixa!$N$12:$N$5134,Caixa!$B$12:$B$5134,HJ$12,Caixa!$L$12:$L$5134,$C46)+SUMIFS(Banco!$M$12:$M$5000,Banco!$B$12:$B$5000,HJ$12,Banco!$K$12:$K$5000,$C46))*-1</f>
        <v>0</v>
      </c>
      <c r="HK46" s="101">
        <f>(SUMIFS(Caixa!$N$12:$N$5134,Caixa!$B$12:$B$5134,HK$12,Caixa!$L$12:$L$5134,$C46)+SUMIFS(Banco!$M$12:$M$5000,Banco!$B$12:$B$5000,HK$12,Banco!$K$12:$K$5000,$C46))*-1</f>
        <v>0</v>
      </c>
      <c r="HL46" s="101">
        <f>(SUMIFS(Caixa!$N$12:$N$5134,Caixa!$B$12:$B$5134,HL$12,Caixa!$L$12:$L$5134,$C46)+SUMIFS(Banco!$M$12:$M$5000,Banco!$B$12:$B$5000,HL$12,Banco!$K$12:$K$5000,$C46))*-1</f>
        <v>0</v>
      </c>
      <c r="HM46" s="101">
        <f>(SUMIFS(Caixa!$N$12:$N$5134,Caixa!$B$12:$B$5134,HM$12,Caixa!$L$12:$L$5134,$C46)+SUMIFS(Banco!$M$12:$M$5000,Banco!$B$12:$B$5000,HM$12,Banco!$K$12:$K$5000,$C46))*-1</f>
        <v>0</v>
      </c>
      <c r="HN46" s="102">
        <f t="shared" si="341"/>
        <v>0</v>
      </c>
      <c r="HO46" s="101">
        <f>(SUMIFS(Caixa!$N$12:$N$5134,Caixa!$B$12:$B$5134,HO$12,Caixa!$L$12:$L$5134,$C46)+SUMIFS(Banco!$M$12:$M$5000,Banco!$B$12:$B$5000,HO$12,Banco!$K$12:$K$5000,$C46))*-1</f>
        <v>0</v>
      </c>
      <c r="HP46" s="101">
        <f>(SUMIFS(Caixa!$N$12:$N$5134,Caixa!$B$12:$B$5134,HP$12,Caixa!$L$12:$L$5134,$C46)+SUMIFS(Banco!$M$12:$M$5000,Banco!$B$12:$B$5000,HP$12,Banco!$K$12:$K$5000,$C46))*-1</f>
        <v>0</v>
      </c>
      <c r="HQ46" s="101">
        <f>(SUMIFS(Caixa!$N$12:$N$5134,Caixa!$B$12:$B$5134,HQ$12,Caixa!$L$12:$L$5134,$C46)+SUMIFS(Banco!$M$12:$M$5000,Banco!$B$12:$B$5000,HQ$12,Banco!$K$12:$K$5000,$C46))*-1</f>
        <v>0</v>
      </c>
      <c r="HR46" s="101">
        <f>(SUMIFS(Caixa!$N$12:$N$5134,Caixa!$B$12:$B$5134,HR$12,Caixa!$L$12:$L$5134,$C46)+SUMIFS(Banco!$M$12:$M$5000,Banco!$B$12:$B$5000,HR$12,Banco!$K$12:$K$5000,$C46))*-1</f>
        <v>0</v>
      </c>
      <c r="HS46" s="101">
        <f>(SUMIFS(Caixa!$N$12:$N$5134,Caixa!$B$12:$B$5134,HS$12,Caixa!$L$12:$L$5134,$C46)+SUMIFS(Banco!$M$12:$M$5000,Banco!$B$12:$B$5000,HS$12,Banco!$K$12:$K$5000,$C46))*-1</f>
        <v>0</v>
      </c>
      <c r="HT46" s="101">
        <f>(SUMIFS(Caixa!$N$12:$N$5134,Caixa!$B$12:$B$5134,HT$12,Caixa!$L$12:$L$5134,$C46)+SUMIFS(Banco!$M$12:$M$5000,Banco!$B$12:$B$5000,HT$12,Banco!$K$12:$K$5000,$C46))*-1</f>
        <v>0</v>
      </c>
      <c r="HU46" s="101">
        <f>(SUMIFS(Caixa!$N$12:$N$5134,Caixa!$B$12:$B$5134,HU$12,Caixa!$L$12:$L$5134,$C46)+SUMIFS(Banco!$M$12:$M$5000,Banco!$B$12:$B$5000,HU$12,Banco!$K$12:$K$5000,$C46))*-1</f>
        <v>0</v>
      </c>
      <c r="HV46" s="101">
        <f>(SUMIFS(Caixa!$N$12:$N$5134,Caixa!$B$12:$B$5134,HV$12,Caixa!$L$12:$L$5134,$C46)+SUMIFS(Banco!$M$12:$M$5000,Banco!$B$12:$B$5000,HV$12,Banco!$K$12:$K$5000,$C46))*-1</f>
        <v>0</v>
      </c>
      <c r="HW46" s="101">
        <f>(SUMIFS(Caixa!$N$12:$N$5134,Caixa!$B$12:$B$5134,HW$12,Caixa!$L$12:$L$5134,$C46)+SUMIFS(Banco!$M$12:$M$5000,Banco!$B$12:$B$5000,HW$12,Banco!$K$12:$K$5000,$C46))*-1</f>
        <v>0</v>
      </c>
      <c r="HX46" s="101">
        <f>(SUMIFS(Caixa!$N$12:$N$5134,Caixa!$B$12:$B$5134,HX$12,Caixa!$L$12:$L$5134,$C46)+SUMIFS(Banco!$M$12:$M$5000,Banco!$B$12:$B$5000,HX$12,Banco!$K$12:$K$5000,$C46))*-1</f>
        <v>0</v>
      </c>
      <c r="HY46" s="101">
        <f>(SUMIFS(Caixa!$N$12:$N$5134,Caixa!$B$12:$B$5134,HY$12,Caixa!$L$12:$L$5134,$C46)+SUMIFS(Banco!$M$12:$M$5000,Banco!$B$12:$B$5000,HY$12,Banco!$K$12:$K$5000,$C46))*-1</f>
        <v>0</v>
      </c>
      <c r="HZ46" s="101">
        <f>(SUMIFS(Caixa!$N$12:$N$5134,Caixa!$B$12:$B$5134,HZ$12,Caixa!$L$12:$L$5134,$C46)+SUMIFS(Banco!$M$12:$M$5000,Banco!$B$12:$B$5000,HZ$12,Banco!$K$12:$K$5000,$C46))*-1</f>
        <v>0</v>
      </c>
      <c r="IA46" s="101">
        <f>(SUMIFS(Caixa!$N$12:$N$5134,Caixa!$B$12:$B$5134,IA$12,Caixa!$L$12:$L$5134,$C46)+SUMIFS(Banco!$M$12:$M$5000,Banco!$B$12:$B$5000,IA$12,Banco!$K$12:$K$5000,$C46))*-1</f>
        <v>0</v>
      </c>
      <c r="IB46" s="101">
        <f>(SUMIFS(Caixa!$N$12:$N$5134,Caixa!$B$12:$B$5134,IB$12,Caixa!$L$12:$L$5134,$C46)+SUMIFS(Banco!$M$12:$M$5000,Banco!$B$12:$B$5000,IB$12,Banco!$K$12:$K$5000,$C46))*-1</f>
        <v>0</v>
      </c>
      <c r="IC46" s="101">
        <f>(SUMIFS(Caixa!$N$12:$N$5134,Caixa!$B$12:$B$5134,IC$12,Caixa!$L$12:$L$5134,$C46)+SUMIFS(Banco!$M$12:$M$5000,Banco!$B$12:$B$5000,IC$12,Banco!$K$12:$K$5000,$C46))*-1</f>
        <v>0</v>
      </c>
      <c r="ID46" s="101">
        <f>(SUMIFS(Caixa!$N$12:$N$5134,Caixa!$B$12:$B$5134,ID$12,Caixa!$L$12:$L$5134,$C46)+SUMIFS(Banco!$M$12:$M$5000,Banco!$B$12:$B$5000,ID$12,Banco!$K$12:$K$5000,$C46))*-1</f>
        <v>0</v>
      </c>
      <c r="IE46" s="101">
        <f>(SUMIFS(Caixa!$N$12:$N$5134,Caixa!$B$12:$B$5134,IE$12,Caixa!$L$12:$L$5134,$C46)+SUMIFS(Banco!$M$12:$M$5000,Banco!$B$12:$B$5000,IE$12,Banco!$K$12:$K$5000,$C46))*-1</f>
        <v>0</v>
      </c>
      <c r="IF46" s="101">
        <f>(SUMIFS(Caixa!$N$12:$N$5134,Caixa!$B$12:$B$5134,IF$12,Caixa!$L$12:$L$5134,$C46)+SUMIFS(Banco!$M$12:$M$5000,Banco!$B$12:$B$5000,IF$12,Banco!$K$12:$K$5000,$C46))*-1</f>
        <v>0</v>
      </c>
      <c r="IG46" s="101">
        <f>(SUMIFS(Caixa!$N$12:$N$5134,Caixa!$B$12:$B$5134,IG$12,Caixa!$L$12:$L$5134,$C46)+SUMIFS(Banco!$M$12:$M$5000,Banco!$B$12:$B$5000,IG$12,Banco!$K$12:$K$5000,$C46))*-1</f>
        <v>0</v>
      </c>
      <c r="IH46" s="101">
        <f>(SUMIFS(Caixa!$N$12:$N$5134,Caixa!$B$12:$B$5134,IH$12,Caixa!$L$12:$L$5134,$C46)+SUMIFS(Banco!$M$12:$M$5000,Banco!$B$12:$B$5000,IH$12,Banco!$K$12:$K$5000,$C46))*-1</f>
        <v>0</v>
      </c>
      <c r="II46" s="101">
        <f>(SUMIFS(Caixa!$N$12:$N$5134,Caixa!$B$12:$B$5134,II$12,Caixa!$L$12:$L$5134,$C46)+SUMIFS(Banco!$M$12:$M$5000,Banco!$B$12:$B$5000,II$12,Banco!$K$12:$K$5000,$C46))*-1</f>
        <v>0</v>
      </c>
      <c r="IJ46" s="101">
        <f>(SUMIFS(Caixa!$N$12:$N$5134,Caixa!$B$12:$B$5134,IJ$12,Caixa!$L$12:$L$5134,$C46)+SUMIFS(Banco!$M$12:$M$5000,Banco!$B$12:$B$5000,IJ$12,Banco!$K$12:$K$5000,$C46))*-1</f>
        <v>0</v>
      </c>
      <c r="IK46" s="101">
        <f>(SUMIFS(Caixa!$N$12:$N$5134,Caixa!$B$12:$B$5134,IK$12,Caixa!$L$12:$L$5134,$C46)+SUMIFS(Banco!$M$12:$M$5000,Banco!$B$12:$B$5000,IK$12,Banco!$K$12:$K$5000,$C46))*-1</f>
        <v>0</v>
      </c>
      <c r="IL46" s="101">
        <f>(SUMIFS(Caixa!$N$12:$N$5134,Caixa!$B$12:$B$5134,IL$12,Caixa!$L$12:$L$5134,$C46)+SUMIFS(Banco!$M$12:$M$5000,Banco!$B$12:$B$5000,IL$12,Banco!$K$12:$K$5000,$C46))*-1</f>
        <v>0</v>
      </c>
      <c r="IM46" s="101">
        <f>(SUMIFS(Caixa!$N$12:$N$5134,Caixa!$B$12:$B$5134,IM$12,Caixa!$L$12:$L$5134,$C46)+SUMIFS(Banco!$M$12:$M$5000,Banco!$B$12:$B$5000,IM$12,Banco!$K$12:$K$5000,$C46))*-1</f>
        <v>0</v>
      </c>
      <c r="IN46" s="101">
        <f>(SUMIFS(Caixa!$N$12:$N$5134,Caixa!$B$12:$B$5134,IN$12,Caixa!$L$12:$L$5134,$C46)+SUMIFS(Banco!$M$12:$M$5000,Banco!$B$12:$B$5000,IN$12,Banco!$K$12:$K$5000,$C46))*-1</f>
        <v>0</v>
      </c>
      <c r="IO46" s="101">
        <f>(SUMIFS(Caixa!$N$12:$N$5134,Caixa!$B$12:$B$5134,IO$12,Caixa!$L$12:$L$5134,$C46)+SUMIFS(Banco!$M$12:$M$5000,Banco!$B$12:$B$5000,IO$12,Banco!$K$12:$K$5000,$C46))*-1</f>
        <v>0</v>
      </c>
      <c r="IP46" s="101">
        <f>(SUMIFS(Caixa!$N$12:$N$5134,Caixa!$B$12:$B$5134,IP$12,Caixa!$L$12:$L$5134,$C46)+SUMIFS(Banco!$M$12:$M$5000,Banco!$B$12:$B$5000,IP$12,Banco!$K$12:$K$5000,$C46))*-1</f>
        <v>0</v>
      </c>
      <c r="IQ46" s="101">
        <f>(SUMIFS(Caixa!$N$12:$N$5134,Caixa!$B$12:$B$5134,IQ$12,Caixa!$L$12:$L$5134,$C46)+SUMIFS(Banco!$M$12:$M$5000,Banco!$B$12:$B$5000,IQ$12,Banco!$K$12:$K$5000,$C46))*-1</f>
        <v>0</v>
      </c>
      <c r="IR46" s="101">
        <f>(SUMIFS(Caixa!$N$12:$N$5134,Caixa!$B$12:$B$5134,IR$12,Caixa!$L$12:$L$5134,$C46)+SUMIFS(Banco!$M$12:$M$5000,Banco!$B$12:$B$5000,IR$12,Banco!$K$12:$K$5000,$C46))*-1</f>
        <v>0</v>
      </c>
      <c r="IS46" s="101">
        <f>(SUMIFS(Caixa!$N$12:$N$5134,Caixa!$B$12:$B$5134,IS$12,Caixa!$L$12:$L$5134,$C46)+SUMIFS(Banco!$M$12:$M$5000,Banco!$B$12:$B$5000,IS$12,Banco!$K$12:$K$5000,$C46))*-1</f>
        <v>0</v>
      </c>
      <c r="IT46" s="102">
        <f t="shared" si="342"/>
        <v>0</v>
      </c>
      <c r="IU46" s="101">
        <f>(SUMIFS(Caixa!$N$12:$N$5134,Caixa!$B$12:$B$5134,IU$12,Caixa!$L$12:$L$5134,$C46)+SUMIFS(Banco!$M$12:$M$5000,Banco!$B$12:$B$5000,IU$12,Banco!$K$12:$K$5000,$C46))*-1</f>
        <v>0</v>
      </c>
      <c r="IV46" s="101">
        <f>(SUMIFS(Caixa!$N$12:$N$5134,Caixa!$B$12:$B$5134,IV$12,Caixa!$L$12:$L$5134,$C46)+SUMIFS(Banco!$M$12:$M$5000,Banco!$B$12:$B$5000,IV$12,Banco!$K$12:$K$5000,$C46))*-1</f>
        <v>0</v>
      </c>
      <c r="IW46" s="101">
        <f>(SUMIFS(Caixa!$N$12:$N$5134,Caixa!$B$12:$B$5134,IW$12,Caixa!$L$12:$L$5134,$C46)+SUMIFS(Banco!$M$12:$M$5000,Banco!$B$12:$B$5000,IW$12,Banco!$K$12:$K$5000,$C46))*-1</f>
        <v>0</v>
      </c>
      <c r="IX46" s="101">
        <f>(SUMIFS(Caixa!$N$12:$N$5134,Caixa!$B$12:$B$5134,IX$12,Caixa!$L$12:$L$5134,$C46)+SUMIFS(Banco!$M$12:$M$5000,Banco!$B$12:$B$5000,IX$12,Banco!$K$12:$K$5000,$C46))*-1</f>
        <v>0</v>
      </c>
      <c r="IY46" s="101">
        <f>(SUMIFS(Caixa!$N$12:$N$5134,Caixa!$B$12:$B$5134,IY$12,Caixa!$L$12:$L$5134,$C46)+SUMIFS(Banco!$M$12:$M$5000,Banco!$B$12:$B$5000,IY$12,Banco!$K$12:$K$5000,$C46))*-1</f>
        <v>0</v>
      </c>
      <c r="IZ46" s="101">
        <f>(SUMIFS(Caixa!$N$12:$N$5134,Caixa!$B$12:$B$5134,IZ$12,Caixa!$L$12:$L$5134,$C46)+SUMIFS(Banco!$M$12:$M$5000,Banco!$B$12:$B$5000,IZ$12,Banco!$K$12:$K$5000,$C46))*-1</f>
        <v>0</v>
      </c>
      <c r="JA46" s="101">
        <f>(SUMIFS(Caixa!$N$12:$N$5134,Caixa!$B$12:$B$5134,JA$12,Caixa!$L$12:$L$5134,$C46)+SUMIFS(Banco!$M$12:$M$5000,Banco!$B$12:$B$5000,JA$12,Banco!$K$12:$K$5000,$C46))*-1</f>
        <v>0</v>
      </c>
      <c r="JB46" s="101">
        <f>(SUMIFS(Caixa!$N$12:$N$5134,Caixa!$B$12:$B$5134,JB$12,Caixa!$L$12:$L$5134,$C46)+SUMIFS(Banco!$M$12:$M$5000,Banco!$B$12:$B$5000,JB$12,Banco!$K$12:$K$5000,$C46))*-1</f>
        <v>0</v>
      </c>
      <c r="JC46" s="101">
        <f>(SUMIFS(Caixa!$N$12:$N$5134,Caixa!$B$12:$B$5134,JC$12,Caixa!$L$12:$L$5134,$C46)+SUMIFS(Banco!$M$12:$M$5000,Banco!$B$12:$B$5000,JC$12,Banco!$K$12:$K$5000,$C46))*-1</f>
        <v>0</v>
      </c>
      <c r="JD46" s="101">
        <f>(SUMIFS(Caixa!$N$12:$N$5134,Caixa!$B$12:$B$5134,JD$12,Caixa!$L$12:$L$5134,$C46)+SUMIFS(Banco!$M$12:$M$5000,Banco!$B$12:$B$5000,JD$12,Banco!$K$12:$K$5000,$C46))*-1</f>
        <v>0</v>
      </c>
      <c r="JE46" s="101">
        <f>(SUMIFS(Caixa!$N$12:$N$5134,Caixa!$B$12:$B$5134,JE$12,Caixa!$L$12:$L$5134,$C46)+SUMIFS(Banco!$M$12:$M$5000,Banco!$B$12:$B$5000,JE$12,Banco!$K$12:$K$5000,$C46))*-1</f>
        <v>0</v>
      </c>
      <c r="JF46" s="101">
        <f>(SUMIFS(Caixa!$N$12:$N$5134,Caixa!$B$12:$B$5134,JF$12,Caixa!$L$12:$L$5134,$C46)+SUMIFS(Banco!$M$12:$M$5000,Banco!$B$12:$B$5000,JF$12,Banco!$K$12:$K$5000,$C46))*-1</f>
        <v>0</v>
      </c>
      <c r="JG46" s="101">
        <f>(SUMIFS(Caixa!$N$12:$N$5134,Caixa!$B$12:$B$5134,JG$12,Caixa!$L$12:$L$5134,$C46)+SUMIFS(Banco!$M$12:$M$5000,Banco!$B$12:$B$5000,JG$12,Banco!$K$12:$K$5000,$C46))*-1</f>
        <v>0</v>
      </c>
      <c r="JH46" s="101">
        <f>(SUMIFS(Caixa!$N$12:$N$5134,Caixa!$B$12:$B$5134,JH$12,Caixa!$L$12:$L$5134,$C46)+SUMIFS(Banco!$M$12:$M$5000,Banco!$B$12:$B$5000,JH$12,Banco!$K$12:$K$5000,$C46))*-1</f>
        <v>0</v>
      </c>
      <c r="JI46" s="101">
        <f>(SUMIFS(Caixa!$N$12:$N$5134,Caixa!$B$12:$B$5134,JI$12,Caixa!$L$12:$L$5134,$C46)+SUMIFS(Banco!$M$12:$M$5000,Banco!$B$12:$B$5000,JI$12,Banco!$K$12:$K$5000,$C46))*-1</f>
        <v>0</v>
      </c>
      <c r="JJ46" s="101">
        <f>(SUMIFS(Caixa!$N$12:$N$5134,Caixa!$B$12:$B$5134,JJ$12,Caixa!$L$12:$L$5134,$C46)+SUMIFS(Banco!$M$12:$M$5000,Banco!$B$12:$B$5000,JJ$12,Banco!$K$12:$K$5000,$C46))*-1</f>
        <v>0</v>
      </c>
      <c r="JK46" s="101">
        <f>(SUMIFS(Caixa!$N$12:$N$5134,Caixa!$B$12:$B$5134,JK$12,Caixa!$L$12:$L$5134,$C46)+SUMIFS(Banco!$M$12:$M$5000,Banco!$B$12:$B$5000,JK$12,Banco!$K$12:$K$5000,$C46))*-1</f>
        <v>0</v>
      </c>
      <c r="JL46" s="101">
        <f>(SUMIFS(Caixa!$N$12:$N$5134,Caixa!$B$12:$B$5134,JL$12,Caixa!$L$12:$L$5134,$C46)+SUMIFS(Banco!$M$12:$M$5000,Banco!$B$12:$B$5000,JL$12,Banco!$K$12:$K$5000,$C46))*-1</f>
        <v>0</v>
      </c>
      <c r="JM46" s="101">
        <f>(SUMIFS(Caixa!$N$12:$N$5134,Caixa!$B$12:$B$5134,JM$12,Caixa!$L$12:$L$5134,$C46)+SUMIFS(Banco!$M$12:$M$5000,Banco!$B$12:$B$5000,JM$12,Banco!$K$12:$K$5000,$C46))*-1</f>
        <v>0</v>
      </c>
      <c r="JN46" s="101">
        <f>(SUMIFS(Caixa!$N$12:$N$5134,Caixa!$B$12:$B$5134,JN$12,Caixa!$L$12:$L$5134,$C46)+SUMIFS(Banco!$M$12:$M$5000,Banco!$B$12:$B$5000,JN$12,Banco!$K$12:$K$5000,$C46))*-1</f>
        <v>0</v>
      </c>
      <c r="JO46" s="101">
        <f>(SUMIFS(Caixa!$N$12:$N$5134,Caixa!$B$12:$B$5134,JO$12,Caixa!$L$12:$L$5134,$C46)+SUMIFS(Banco!$M$12:$M$5000,Banco!$B$12:$B$5000,JO$12,Banco!$K$12:$K$5000,$C46))*-1</f>
        <v>0</v>
      </c>
      <c r="JP46" s="101">
        <f>(SUMIFS(Caixa!$N$12:$N$5134,Caixa!$B$12:$B$5134,JP$12,Caixa!$L$12:$L$5134,$C46)+SUMIFS(Banco!$M$12:$M$5000,Banco!$B$12:$B$5000,JP$12,Banco!$K$12:$K$5000,$C46))*-1</f>
        <v>0</v>
      </c>
      <c r="JQ46" s="101">
        <f>(SUMIFS(Caixa!$N$12:$N$5134,Caixa!$B$12:$B$5134,JQ$12,Caixa!$L$12:$L$5134,$C46)+SUMIFS(Banco!$M$12:$M$5000,Banco!$B$12:$B$5000,JQ$12,Banco!$K$12:$K$5000,$C46))*-1</f>
        <v>0</v>
      </c>
      <c r="JR46" s="101">
        <f>(SUMIFS(Caixa!$N$12:$N$5134,Caixa!$B$12:$B$5134,JR$12,Caixa!$L$12:$L$5134,$C46)+SUMIFS(Banco!$M$12:$M$5000,Banco!$B$12:$B$5000,JR$12,Banco!$K$12:$K$5000,$C46))*-1</f>
        <v>0</v>
      </c>
      <c r="JS46" s="101">
        <f>(SUMIFS(Caixa!$N$12:$N$5134,Caixa!$B$12:$B$5134,JS$12,Caixa!$L$12:$L$5134,$C46)+SUMIFS(Banco!$M$12:$M$5000,Banco!$B$12:$B$5000,JS$12,Banco!$K$12:$K$5000,$C46))*-1</f>
        <v>0</v>
      </c>
      <c r="JT46" s="101">
        <f>(SUMIFS(Caixa!$N$12:$N$5134,Caixa!$B$12:$B$5134,JT$12,Caixa!$L$12:$L$5134,$C46)+SUMIFS(Banco!$M$12:$M$5000,Banco!$B$12:$B$5000,JT$12,Banco!$K$12:$K$5000,$C46))*-1</f>
        <v>0</v>
      </c>
      <c r="JU46" s="101">
        <f>(SUMIFS(Caixa!$N$12:$N$5134,Caixa!$B$12:$B$5134,JU$12,Caixa!$L$12:$L$5134,$C46)+SUMIFS(Banco!$M$12:$M$5000,Banco!$B$12:$B$5000,JU$12,Banco!$K$12:$K$5000,$C46))*-1</f>
        <v>0</v>
      </c>
      <c r="JV46" s="101">
        <f>(SUMIFS(Caixa!$N$12:$N$5134,Caixa!$B$12:$B$5134,JV$12,Caixa!$L$12:$L$5134,$C46)+SUMIFS(Banco!$M$12:$M$5000,Banco!$B$12:$B$5000,JV$12,Banco!$K$12:$K$5000,$C46))*-1</f>
        <v>0</v>
      </c>
      <c r="JW46" s="101">
        <f>(SUMIFS(Caixa!$N$12:$N$5134,Caixa!$B$12:$B$5134,JW$12,Caixa!$L$12:$L$5134,$C46)+SUMIFS(Banco!$M$12:$M$5000,Banco!$B$12:$B$5000,JW$12,Banco!$K$12:$K$5000,$C46))*-1</f>
        <v>0</v>
      </c>
      <c r="JX46" s="101">
        <f>(SUMIFS(Caixa!$N$12:$N$5134,Caixa!$B$12:$B$5134,JX$12,Caixa!$L$12:$L$5134,$C46)+SUMIFS(Banco!$M$12:$M$5000,Banco!$B$12:$B$5000,JX$12,Banco!$K$12:$K$5000,$C46))*-1</f>
        <v>0</v>
      </c>
      <c r="JY46" s="102">
        <f t="shared" si="336"/>
        <v>0</v>
      </c>
      <c r="JZ46" s="101">
        <f>(SUMIFS(Caixa!$N$12:$N$5134,Caixa!$B$12:$B$5134,JZ$12,Caixa!$L$12:$L$5134,$C46)+SUMIFS(Banco!$M$12:$M$5000,Banco!$B$12:$B$5000,JZ$12,Banco!$K$12:$K$5000,$C46))*-1</f>
        <v>0</v>
      </c>
      <c r="KA46" s="101">
        <f>(SUMIFS(Caixa!$N$12:$N$5134,Caixa!$B$12:$B$5134,KA$12,Caixa!$L$12:$L$5134,$C46)+SUMIFS(Banco!$M$12:$M$5000,Banco!$B$12:$B$5000,KA$12,Banco!$K$12:$K$5000,$C46))*-1</f>
        <v>0</v>
      </c>
      <c r="KB46" s="101">
        <f>(SUMIFS(Caixa!$N$12:$N$5134,Caixa!$B$12:$B$5134,KB$12,Caixa!$L$12:$L$5134,$C46)+SUMIFS(Banco!$M$12:$M$5000,Banco!$B$12:$B$5000,KB$12,Banco!$K$12:$K$5000,$C46))*-1</f>
        <v>0</v>
      </c>
      <c r="KC46" s="101">
        <f>(SUMIFS(Caixa!$N$12:$N$5134,Caixa!$B$12:$B$5134,KC$12,Caixa!$L$12:$L$5134,$C46)+SUMIFS(Banco!$M$12:$M$5000,Banco!$B$12:$B$5000,KC$12,Banco!$K$12:$K$5000,$C46))*-1</f>
        <v>0</v>
      </c>
      <c r="KD46" s="101">
        <f>(SUMIFS(Caixa!$N$12:$N$5134,Caixa!$B$12:$B$5134,KD$12,Caixa!$L$12:$L$5134,$C46)+SUMIFS(Banco!$M$12:$M$5000,Banco!$B$12:$B$5000,KD$12,Banco!$K$12:$K$5000,$C46))*-1</f>
        <v>0</v>
      </c>
      <c r="KE46" s="101">
        <f>(SUMIFS(Caixa!$N$12:$N$5134,Caixa!$B$12:$B$5134,KE$12,Caixa!$L$12:$L$5134,$C46)+SUMIFS(Banco!$M$12:$M$5000,Banco!$B$12:$B$5000,KE$12,Banco!$K$12:$K$5000,$C46))*-1</f>
        <v>0</v>
      </c>
      <c r="KF46" s="101">
        <f>(SUMIFS(Caixa!$N$12:$N$5134,Caixa!$B$12:$B$5134,KF$12,Caixa!$L$12:$L$5134,$C46)+SUMIFS(Banco!$M$12:$M$5000,Banco!$B$12:$B$5000,KF$12,Banco!$K$12:$K$5000,$C46))*-1</f>
        <v>0</v>
      </c>
      <c r="KG46" s="101">
        <f>(SUMIFS(Caixa!$N$12:$N$5134,Caixa!$B$12:$B$5134,KG$12,Caixa!$L$12:$L$5134,$C46)+SUMIFS(Banco!$M$12:$M$5000,Banco!$B$12:$B$5000,KG$12,Banco!$K$12:$K$5000,$C46))*-1</f>
        <v>0</v>
      </c>
      <c r="KH46" s="101">
        <f>(SUMIFS(Caixa!$N$12:$N$5134,Caixa!$B$12:$B$5134,KH$12,Caixa!$L$12:$L$5134,$C46)+SUMIFS(Banco!$M$12:$M$5000,Banco!$B$12:$B$5000,KH$12,Banco!$K$12:$K$5000,$C46))*-1</f>
        <v>0</v>
      </c>
      <c r="KI46" s="101">
        <f>(SUMIFS(Caixa!$N$12:$N$5134,Caixa!$B$12:$B$5134,KI$12,Caixa!$L$12:$L$5134,$C46)+SUMIFS(Banco!$M$12:$M$5000,Banco!$B$12:$B$5000,KI$12,Banco!$K$12:$K$5000,$C46))*-1</f>
        <v>0</v>
      </c>
      <c r="KJ46" s="101">
        <f>(SUMIFS(Caixa!$N$12:$N$5134,Caixa!$B$12:$B$5134,KJ$12,Caixa!$L$12:$L$5134,$C46)+SUMIFS(Banco!$M$12:$M$5000,Banco!$B$12:$B$5000,KJ$12,Banco!$K$12:$K$5000,$C46))*-1</f>
        <v>0</v>
      </c>
      <c r="KK46" s="101">
        <f>(SUMIFS(Caixa!$N$12:$N$5134,Caixa!$B$12:$B$5134,KK$12,Caixa!$L$12:$L$5134,$C46)+SUMIFS(Banco!$M$12:$M$5000,Banco!$B$12:$B$5000,KK$12,Banco!$K$12:$K$5000,$C46))*-1</f>
        <v>0</v>
      </c>
      <c r="KL46" s="101">
        <f>(SUMIFS(Caixa!$N$12:$N$5134,Caixa!$B$12:$B$5134,KL$12,Caixa!$L$12:$L$5134,$C46)+SUMIFS(Banco!$M$12:$M$5000,Banco!$B$12:$B$5000,KL$12,Banco!$K$12:$K$5000,$C46))*-1</f>
        <v>0</v>
      </c>
      <c r="KM46" s="101">
        <f>(SUMIFS(Caixa!$N$12:$N$5134,Caixa!$B$12:$B$5134,KM$12,Caixa!$L$12:$L$5134,$C46)+SUMIFS(Banco!$M$12:$M$5000,Banco!$B$12:$B$5000,KM$12,Banco!$K$12:$K$5000,$C46))*-1</f>
        <v>0</v>
      </c>
      <c r="KN46" s="101">
        <f>(SUMIFS(Caixa!$N$12:$N$5134,Caixa!$B$12:$B$5134,KN$12,Caixa!$L$12:$L$5134,$C46)+SUMIFS(Banco!$M$12:$M$5000,Banco!$B$12:$B$5000,KN$12,Banco!$K$12:$K$5000,$C46))*-1</f>
        <v>0</v>
      </c>
      <c r="KO46" s="101">
        <f>(SUMIFS(Caixa!$N$12:$N$5134,Caixa!$B$12:$B$5134,KO$12,Caixa!$L$12:$L$5134,$C46)+SUMIFS(Banco!$M$12:$M$5000,Banco!$B$12:$B$5000,KO$12,Banco!$K$12:$K$5000,$C46))*-1</f>
        <v>0</v>
      </c>
      <c r="KP46" s="101">
        <f>(SUMIFS(Caixa!$N$12:$N$5134,Caixa!$B$12:$B$5134,KP$12,Caixa!$L$12:$L$5134,$C46)+SUMIFS(Banco!$M$12:$M$5000,Banco!$B$12:$B$5000,KP$12,Banco!$K$12:$K$5000,$C46))*-1</f>
        <v>0</v>
      </c>
      <c r="KQ46" s="101">
        <f>(SUMIFS(Caixa!$N$12:$N$5134,Caixa!$B$12:$B$5134,KQ$12,Caixa!$L$12:$L$5134,$C46)+SUMIFS(Banco!$M$12:$M$5000,Banco!$B$12:$B$5000,KQ$12,Banco!$K$12:$K$5000,$C46))*-1</f>
        <v>0</v>
      </c>
      <c r="KR46" s="101">
        <f>(SUMIFS(Caixa!$N$12:$N$5134,Caixa!$B$12:$B$5134,KR$12,Caixa!$L$12:$L$5134,$C46)+SUMIFS(Banco!$M$12:$M$5000,Banco!$B$12:$B$5000,KR$12,Banco!$K$12:$K$5000,$C46))*-1</f>
        <v>0</v>
      </c>
      <c r="KS46" s="101">
        <f>(SUMIFS(Caixa!$N$12:$N$5134,Caixa!$B$12:$B$5134,KS$12,Caixa!$L$12:$L$5134,$C46)+SUMIFS(Banco!$M$12:$M$5000,Banco!$B$12:$B$5000,KS$12,Banco!$K$12:$K$5000,$C46))*-1</f>
        <v>0</v>
      </c>
      <c r="KT46" s="101">
        <f>(SUMIFS(Caixa!$N$12:$N$5134,Caixa!$B$12:$B$5134,KT$12,Caixa!$L$12:$L$5134,$C46)+SUMIFS(Banco!$M$12:$M$5000,Banco!$B$12:$B$5000,KT$12,Banco!$K$12:$K$5000,$C46))*-1</f>
        <v>0</v>
      </c>
      <c r="KU46" s="101">
        <f>(SUMIFS(Caixa!$N$12:$N$5134,Caixa!$B$12:$B$5134,KU$12,Caixa!$L$12:$L$5134,$C46)+SUMIFS(Banco!$M$12:$M$5000,Banco!$B$12:$B$5000,KU$12,Banco!$K$12:$K$5000,$C46))*-1</f>
        <v>0</v>
      </c>
      <c r="KV46" s="101">
        <f>(SUMIFS(Caixa!$N$12:$N$5134,Caixa!$B$12:$B$5134,KV$12,Caixa!$L$12:$L$5134,$C46)+SUMIFS(Banco!$M$12:$M$5000,Banco!$B$12:$B$5000,KV$12,Banco!$K$12:$K$5000,$C46))*-1</f>
        <v>0</v>
      </c>
      <c r="KW46" s="101">
        <f>(SUMIFS(Caixa!$N$12:$N$5134,Caixa!$B$12:$B$5134,KW$12,Caixa!$L$12:$L$5134,$C46)+SUMIFS(Banco!$M$12:$M$5000,Banco!$B$12:$B$5000,KW$12,Banco!$K$12:$K$5000,$C46))*-1</f>
        <v>0</v>
      </c>
      <c r="KX46" s="101">
        <f>(SUMIFS(Caixa!$N$12:$N$5134,Caixa!$B$12:$B$5134,KX$12,Caixa!$L$12:$L$5134,$C46)+SUMIFS(Banco!$M$12:$M$5000,Banco!$B$12:$B$5000,KX$12,Banco!$K$12:$K$5000,$C46))*-1</f>
        <v>0</v>
      </c>
      <c r="KY46" s="101">
        <f>(SUMIFS(Caixa!$N$12:$N$5134,Caixa!$B$12:$B$5134,KY$12,Caixa!$L$12:$L$5134,$C46)+SUMIFS(Banco!$M$12:$M$5000,Banco!$B$12:$B$5000,KY$12,Banco!$K$12:$K$5000,$C46))*-1</f>
        <v>0</v>
      </c>
      <c r="KZ46" s="101">
        <f>(SUMIFS(Caixa!$N$12:$N$5134,Caixa!$B$12:$B$5134,KZ$12,Caixa!$L$12:$L$5134,$C46)+SUMIFS(Banco!$M$12:$M$5000,Banco!$B$12:$B$5000,KZ$12,Banco!$K$12:$K$5000,$C46))*-1</f>
        <v>0</v>
      </c>
      <c r="LA46" s="101">
        <f>(SUMIFS(Caixa!$N$12:$N$5134,Caixa!$B$12:$B$5134,LA$12,Caixa!$L$12:$L$5134,$C46)+SUMIFS(Banco!$M$12:$M$5000,Banco!$B$12:$B$5000,LA$12,Banco!$K$12:$K$5000,$C46))*-1</f>
        <v>0</v>
      </c>
      <c r="LB46" s="101">
        <f>(SUMIFS(Caixa!$N$12:$N$5134,Caixa!$B$12:$B$5134,LB$12,Caixa!$L$12:$L$5134,$C46)+SUMIFS(Banco!$M$12:$M$5000,Banco!$B$12:$B$5000,LB$12,Banco!$K$12:$K$5000,$C46))*-1</f>
        <v>0</v>
      </c>
      <c r="LC46" s="101">
        <f>(SUMIFS(Caixa!$N$12:$N$5134,Caixa!$B$12:$B$5134,LC$12,Caixa!$L$12:$L$5134,$C46)+SUMIFS(Banco!$M$12:$M$5000,Banco!$B$12:$B$5000,LC$12,Banco!$K$12:$K$5000,$C46))*-1</f>
        <v>0</v>
      </c>
      <c r="LD46" s="101">
        <f>(SUMIFS(Caixa!$N$12:$N$5134,Caixa!$B$12:$B$5134,LD$12,Caixa!$L$12:$L$5134,$C46)+SUMIFS(Banco!$M$12:$M$5000,Banco!$B$12:$B$5000,LD$12,Banco!$K$12:$K$5000,$C46))*-1</f>
        <v>0</v>
      </c>
      <c r="LE46" s="102">
        <f t="shared" si="343"/>
        <v>0</v>
      </c>
      <c r="LF46" s="101">
        <f>(SUMIFS(Caixa!$N$12:$N$5134,Caixa!$B$12:$B$5134,LF$12,Caixa!$L$12:$L$5134,$C46)+SUMIFS(Banco!$M$12:$M$5000,Banco!$B$12:$B$5000,LF$12,Banco!$K$12:$K$5000,$C46))*-1</f>
        <v>0</v>
      </c>
      <c r="LG46" s="101">
        <f>(SUMIFS(Caixa!$N$12:$N$5134,Caixa!$B$12:$B$5134,LG$12,Caixa!$L$12:$L$5134,$C46)+SUMIFS(Banco!$M$12:$M$5000,Banco!$B$12:$B$5000,LG$12,Banco!$K$12:$K$5000,$C46))*-1</f>
        <v>0</v>
      </c>
      <c r="LH46" s="101">
        <f>(SUMIFS(Caixa!$N$12:$N$5134,Caixa!$B$12:$B$5134,LH$12,Caixa!$L$12:$L$5134,$C46)+SUMIFS(Banco!$M$12:$M$5000,Banco!$B$12:$B$5000,LH$12,Banco!$K$12:$K$5000,$C46))*-1</f>
        <v>0</v>
      </c>
      <c r="LI46" s="101">
        <f>(SUMIFS(Caixa!$N$12:$N$5134,Caixa!$B$12:$B$5134,LI$12,Caixa!$L$12:$L$5134,$C46)+SUMIFS(Banco!$M$12:$M$5000,Banco!$B$12:$B$5000,LI$12,Banco!$K$12:$K$5000,$C46))*-1</f>
        <v>0</v>
      </c>
      <c r="LJ46" s="101">
        <f>(SUMIFS(Caixa!$N$12:$N$5134,Caixa!$B$12:$B$5134,LJ$12,Caixa!$L$12:$L$5134,$C46)+SUMIFS(Banco!$M$12:$M$5000,Banco!$B$12:$B$5000,LJ$12,Banco!$K$12:$K$5000,$C46))*-1</f>
        <v>0</v>
      </c>
      <c r="LK46" s="101">
        <f>(SUMIFS(Caixa!$N$12:$N$5134,Caixa!$B$12:$B$5134,LK$12,Caixa!$L$12:$L$5134,$C46)+SUMIFS(Banco!$M$12:$M$5000,Banco!$B$12:$B$5000,LK$12,Banco!$K$12:$K$5000,$C46))*-1</f>
        <v>0</v>
      </c>
      <c r="LL46" s="101">
        <f>(SUMIFS(Caixa!$N$12:$N$5134,Caixa!$B$12:$B$5134,LL$12,Caixa!$L$12:$L$5134,$C46)+SUMIFS(Banco!$M$12:$M$5000,Banco!$B$12:$B$5000,LL$12,Banco!$K$12:$K$5000,$C46))*-1</f>
        <v>0</v>
      </c>
      <c r="LM46" s="101">
        <f>(SUMIFS(Caixa!$N$12:$N$5134,Caixa!$B$12:$B$5134,LM$12,Caixa!$L$12:$L$5134,$C46)+SUMIFS(Banco!$M$12:$M$5000,Banco!$B$12:$B$5000,LM$12,Banco!$K$12:$K$5000,$C46))*-1</f>
        <v>0</v>
      </c>
      <c r="LN46" s="101">
        <f>(SUMIFS(Caixa!$N$12:$N$5134,Caixa!$B$12:$B$5134,LN$12,Caixa!$L$12:$L$5134,$C46)+SUMIFS(Banco!$M$12:$M$5000,Banco!$B$12:$B$5000,LN$12,Banco!$K$12:$K$5000,$C46))*-1</f>
        <v>0</v>
      </c>
      <c r="LO46" s="101">
        <f>(SUMIFS(Caixa!$N$12:$N$5134,Caixa!$B$12:$B$5134,LO$12,Caixa!$L$12:$L$5134,$C46)+SUMIFS(Banco!$M$12:$M$5000,Banco!$B$12:$B$5000,LO$12,Banco!$K$12:$K$5000,$C46))*-1</f>
        <v>0</v>
      </c>
      <c r="LP46" s="101">
        <f>(SUMIFS(Caixa!$N$12:$N$5134,Caixa!$B$12:$B$5134,LP$12,Caixa!$L$12:$L$5134,$C46)+SUMIFS(Banco!$M$12:$M$5000,Banco!$B$12:$B$5000,LP$12,Banco!$K$12:$K$5000,$C46))*-1</f>
        <v>0</v>
      </c>
      <c r="LQ46" s="101">
        <f>(SUMIFS(Caixa!$N$12:$N$5134,Caixa!$B$12:$B$5134,LQ$12,Caixa!$L$12:$L$5134,$C46)+SUMIFS(Banco!$M$12:$M$5000,Banco!$B$12:$B$5000,LQ$12,Banco!$K$12:$K$5000,$C46))*-1</f>
        <v>0</v>
      </c>
      <c r="LR46" s="101">
        <f>(SUMIFS(Caixa!$N$12:$N$5134,Caixa!$B$12:$B$5134,LR$12,Caixa!$L$12:$L$5134,$C46)+SUMIFS(Banco!$M$12:$M$5000,Banco!$B$12:$B$5000,LR$12,Banco!$K$12:$K$5000,$C46))*-1</f>
        <v>0</v>
      </c>
      <c r="LS46" s="101">
        <f>(SUMIFS(Caixa!$N$12:$N$5134,Caixa!$B$12:$B$5134,LS$12,Caixa!$L$12:$L$5134,$C46)+SUMIFS(Banco!$M$12:$M$5000,Banco!$B$12:$B$5000,LS$12,Banco!$K$12:$K$5000,$C46))*-1</f>
        <v>0</v>
      </c>
      <c r="LT46" s="101">
        <f>(SUMIFS(Caixa!$N$12:$N$5134,Caixa!$B$12:$B$5134,LT$12,Caixa!$L$12:$L$5134,$C46)+SUMIFS(Banco!$M$12:$M$5000,Banco!$B$12:$B$5000,LT$12,Banco!$K$12:$K$5000,$C46))*-1</f>
        <v>0</v>
      </c>
      <c r="LU46" s="101">
        <f>(SUMIFS(Caixa!$N$12:$N$5134,Caixa!$B$12:$B$5134,LU$12,Caixa!$L$12:$L$5134,$C46)+SUMIFS(Banco!$M$12:$M$5000,Banco!$B$12:$B$5000,LU$12,Banco!$K$12:$K$5000,$C46))*-1</f>
        <v>0</v>
      </c>
      <c r="LV46" s="101">
        <f>(SUMIFS(Caixa!$N$12:$N$5134,Caixa!$B$12:$B$5134,LV$12,Caixa!$L$12:$L$5134,$C46)+SUMIFS(Banco!$M$12:$M$5000,Banco!$B$12:$B$5000,LV$12,Banco!$K$12:$K$5000,$C46))*-1</f>
        <v>0</v>
      </c>
      <c r="LW46" s="101">
        <f>(SUMIFS(Caixa!$N$12:$N$5134,Caixa!$B$12:$B$5134,LW$12,Caixa!$L$12:$L$5134,$C46)+SUMIFS(Banco!$M$12:$M$5000,Banco!$B$12:$B$5000,LW$12,Banco!$K$12:$K$5000,$C46))*-1</f>
        <v>0</v>
      </c>
      <c r="LX46" s="101">
        <f>(SUMIFS(Caixa!$N$12:$N$5134,Caixa!$B$12:$B$5134,LX$12,Caixa!$L$12:$L$5134,$C46)+SUMIFS(Banco!$M$12:$M$5000,Banco!$B$12:$B$5000,LX$12,Banco!$K$12:$K$5000,$C46))*-1</f>
        <v>0</v>
      </c>
      <c r="LY46" s="101">
        <f>(SUMIFS(Caixa!$N$12:$N$5134,Caixa!$B$12:$B$5134,LY$12,Caixa!$L$12:$L$5134,$C46)+SUMIFS(Banco!$M$12:$M$5000,Banco!$B$12:$B$5000,LY$12,Banco!$K$12:$K$5000,$C46))*-1</f>
        <v>0</v>
      </c>
      <c r="LZ46" s="101">
        <f>(SUMIFS(Caixa!$N$12:$N$5134,Caixa!$B$12:$B$5134,LZ$12,Caixa!$L$12:$L$5134,$C46)+SUMIFS(Banco!$M$12:$M$5000,Banco!$B$12:$B$5000,LZ$12,Banco!$K$12:$K$5000,$C46))*-1</f>
        <v>0</v>
      </c>
      <c r="MA46" s="101">
        <f>(SUMIFS(Caixa!$N$12:$N$5134,Caixa!$B$12:$B$5134,MA$12,Caixa!$L$12:$L$5134,$C46)+SUMIFS(Banco!$M$12:$M$5000,Banco!$B$12:$B$5000,MA$12,Banco!$K$12:$K$5000,$C46))*-1</f>
        <v>0</v>
      </c>
      <c r="MB46" s="101">
        <f>(SUMIFS(Caixa!$N$12:$N$5134,Caixa!$B$12:$B$5134,MB$12,Caixa!$L$12:$L$5134,$C46)+SUMIFS(Banco!$M$12:$M$5000,Banco!$B$12:$B$5000,MB$12,Banco!$K$12:$K$5000,$C46))*-1</f>
        <v>0</v>
      </c>
      <c r="MC46" s="101">
        <f>(SUMIFS(Caixa!$N$12:$N$5134,Caixa!$B$12:$B$5134,MC$12,Caixa!$L$12:$L$5134,$C46)+SUMIFS(Banco!$M$12:$M$5000,Banco!$B$12:$B$5000,MC$12,Banco!$K$12:$K$5000,$C46))*-1</f>
        <v>0</v>
      </c>
      <c r="MD46" s="101">
        <f>(SUMIFS(Caixa!$N$12:$N$5134,Caixa!$B$12:$B$5134,MD$12,Caixa!$L$12:$L$5134,$C46)+SUMIFS(Banco!$M$12:$M$5000,Banco!$B$12:$B$5000,MD$12,Banco!$K$12:$K$5000,$C46))*-1</f>
        <v>0</v>
      </c>
      <c r="ME46" s="101">
        <f>(SUMIFS(Caixa!$N$12:$N$5134,Caixa!$B$12:$B$5134,ME$12,Caixa!$L$12:$L$5134,$C46)+SUMIFS(Banco!$M$12:$M$5000,Banco!$B$12:$B$5000,ME$12,Banco!$K$12:$K$5000,$C46))*-1</f>
        <v>0</v>
      </c>
      <c r="MF46" s="101">
        <f>(SUMIFS(Caixa!$N$12:$N$5134,Caixa!$B$12:$B$5134,MF$12,Caixa!$L$12:$L$5134,$C46)+SUMIFS(Banco!$M$12:$M$5000,Banco!$B$12:$B$5000,MF$12,Banco!$K$12:$K$5000,$C46))*-1</f>
        <v>0</v>
      </c>
      <c r="MG46" s="101">
        <f>(SUMIFS(Caixa!$N$12:$N$5134,Caixa!$B$12:$B$5134,MG$12,Caixa!$L$12:$L$5134,$C46)+SUMIFS(Banco!$M$12:$M$5000,Banco!$B$12:$B$5000,MG$12,Banco!$K$12:$K$5000,$C46))*-1</f>
        <v>0</v>
      </c>
      <c r="MH46" s="101">
        <f>(SUMIFS(Caixa!$N$12:$N$5134,Caixa!$B$12:$B$5134,MH$12,Caixa!$L$12:$L$5134,$C46)+SUMIFS(Banco!$M$12:$M$5000,Banco!$B$12:$B$5000,MH$12,Banco!$K$12:$K$5000,$C46))*-1</f>
        <v>0</v>
      </c>
      <c r="MI46" s="101">
        <f>(SUMIFS(Caixa!$N$12:$N$5134,Caixa!$B$12:$B$5134,MI$12,Caixa!$L$12:$L$5134,$C46)+SUMIFS(Banco!$M$12:$M$5000,Banco!$B$12:$B$5000,MI$12,Banco!$K$12:$K$5000,$C46))*-1</f>
        <v>0</v>
      </c>
      <c r="MJ46" s="102">
        <f t="shared" si="337"/>
        <v>0</v>
      </c>
      <c r="MK46" s="101">
        <f>(SUMIFS(Caixa!$N$12:$N$5134,Caixa!$B$12:$B$5134,MK$12,Caixa!$L$12:$L$5134,$C46)+SUMIFS(Banco!$M$12:$M$5000,Banco!$B$12:$B$5000,MK$12,Banco!$K$12:$K$5000,$C46))*-1</f>
        <v>0</v>
      </c>
      <c r="ML46" s="101">
        <f>(SUMIFS(Caixa!$N$12:$N$5134,Caixa!$B$12:$B$5134,ML$12,Caixa!$L$12:$L$5134,$C46)+SUMIFS(Banco!$M$12:$M$5000,Banco!$B$12:$B$5000,ML$12,Banco!$K$12:$K$5000,$C46))*-1</f>
        <v>0</v>
      </c>
      <c r="MM46" s="101">
        <f>(SUMIFS(Caixa!$N$12:$N$5134,Caixa!$B$12:$B$5134,MM$12,Caixa!$L$12:$L$5134,$C46)+SUMIFS(Banco!$M$12:$M$5000,Banco!$B$12:$B$5000,MM$12,Banco!$K$12:$K$5000,$C46))*-1</f>
        <v>0</v>
      </c>
      <c r="MN46" s="101">
        <f>(SUMIFS(Caixa!$N$12:$N$5134,Caixa!$B$12:$B$5134,MN$12,Caixa!$L$12:$L$5134,$C46)+SUMIFS(Banco!$M$12:$M$5000,Banco!$B$12:$B$5000,MN$12,Banco!$K$12:$K$5000,$C46))*-1</f>
        <v>0</v>
      </c>
      <c r="MO46" s="101">
        <f>(SUMIFS(Caixa!$N$12:$N$5134,Caixa!$B$12:$B$5134,MO$12,Caixa!$L$12:$L$5134,$C46)+SUMIFS(Banco!$M$12:$M$5000,Banco!$B$12:$B$5000,MO$12,Banco!$K$12:$K$5000,$C46))*-1</f>
        <v>0</v>
      </c>
      <c r="MP46" s="101">
        <f>(SUMIFS(Caixa!$N$12:$N$5134,Caixa!$B$12:$B$5134,MP$12,Caixa!$L$12:$L$5134,$C46)+SUMIFS(Banco!$M$12:$M$5000,Banco!$B$12:$B$5000,MP$12,Banco!$K$12:$K$5000,$C46))*-1</f>
        <v>0</v>
      </c>
      <c r="MQ46" s="101">
        <f>(SUMIFS(Caixa!$N$12:$N$5134,Caixa!$B$12:$B$5134,MQ$12,Caixa!$L$12:$L$5134,$C46)+SUMIFS(Banco!$M$12:$M$5000,Banco!$B$12:$B$5000,MQ$12,Banco!$K$12:$K$5000,$C46))*-1</f>
        <v>0</v>
      </c>
      <c r="MR46" s="101">
        <f>(SUMIFS(Caixa!$N$12:$N$5134,Caixa!$B$12:$B$5134,MR$12,Caixa!$L$12:$L$5134,$C46)+SUMIFS(Banco!$M$12:$M$5000,Banco!$B$12:$B$5000,MR$12,Banco!$K$12:$K$5000,$C46))*-1</f>
        <v>0</v>
      </c>
      <c r="MS46" s="101">
        <f>(SUMIFS(Caixa!$N$12:$N$5134,Caixa!$B$12:$B$5134,MS$12,Caixa!$L$12:$L$5134,$C46)+SUMIFS(Banco!$M$12:$M$5000,Banco!$B$12:$B$5000,MS$12,Banco!$K$12:$K$5000,$C46))*-1</f>
        <v>0</v>
      </c>
      <c r="MT46" s="101">
        <f>(SUMIFS(Caixa!$N$12:$N$5134,Caixa!$B$12:$B$5134,MT$12,Caixa!$L$12:$L$5134,$C46)+SUMIFS(Banco!$M$12:$M$5000,Banco!$B$12:$B$5000,MT$12,Banco!$K$12:$K$5000,$C46))*-1</f>
        <v>0</v>
      </c>
      <c r="MU46" s="101">
        <f>(SUMIFS(Caixa!$N$12:$N$5134,Caixa!$B$12:$B$5134,MU$12,Caixa!$L$12:$L$5134,$C46)+SUMIFS(Banco!$M$12:$M$5000,Banco!$B$12:$B$5000,MU$12,Banco!$K$12:$K$5000,$C46))*-1</f>
        <v>0</v>
      </c>
      <c r="MV46" s="101">
        <f>(SUMIFS(Caixa!$N$12:$N$5134,Caixa!$B$12:$B$5134,MV$12,Caixa!$L$12:$L$5134,$C46)+SUMIFS(Banco!$M$12:$M$5000,Banco!$B$12:$B$5000,MV$12,Banco!$K$12:$K$5000,$C46))*-1</f>
        <v>0</v>
      </c>
      <c r="MW46" s="101">
        <f>(SUMIFS(Caixa!$N$12:$N$5134,Caixa!$B$12:$B$5134,MW$12,Caixa!$L$12:$L$5134,$C46)+SUMIFS(Banco!$M$12:$M$5000,Banco!$B$12:$B$5000,MW$12,Banco!$K$12:$K$5000,$C46))*-1</f>
        <v>0</v>
      </c>
      <c r="MX46" s="101">
        <f>(SUMIFS(Caixa!$N$12:$N$5134,Caixa!$B$12:$B$5134,MX$12,Caixa!$L$12:$L$5134,$C46)+SUMIFS(Banco!$M$12:$M$5000,Banco!$B$12:$B$5000,MX$12,Banco!$K$12:$K$5000,$C46))*-1</f>
        <v>0</v>
      </c>
      <c r="MY46" s="101">
        <f>(SUMIFS(Caixa!$N$12:$N$5134,Caixa!$B$12:$B$5134,MY$12,Caixa!$L$12:$L$5134,$C46)+SUMIFS(Banco!$M$12:$M$5000,Banco!$B$12:$B$5000,MY$12,Banco!$K$12:$K$5000,$C46))*-1</f>
        <v>0</v>
      </c>
      <c r="MZ46" s="101">
        <f>(SUMIFS(Caixa!$N$12:$N$5134,Caixa!$B$12:$B$5134,MZ$12,Caixa!$L$12:$L$5134,$C46)+SUMIFS(Banco!$M$12:$M$5000,Banco!$B$12:$B$5000,MZ$12,Banco!$K$12:$K$5000,$C46))*-1</f>
        <v>0</v>
      </c>
      <c r="NA46" s="101">
        <f>(SUMIFS(Caixa!$N$12:$N$5134,Caixa!$B$12:$B$5134,NA$12,Caixa!$L$12:$L$5134,$C46)+SUMIFS(Banco!$M$12:$M$5000,Banco!$B$12:$B$5000,NA$12,Banco!$K$12:$K$5000,$C46))*-1</f>
        <v>0</v>
      </c>
      <c r="NB46" s="101">
        <f>(SUMIFS(Caixa!$N$12:$N$5134,Caixa!$B$12:$B$5134,NB$12,Caixa!$L$12:$L$5134,$C46)+SUMIFS(Banco!$M$12:$M$5000,Banco!$B$12:$B$5000,NB$12,Banco!$K$12:$K$5000,$C46))*-1</f>
        <v>0</v>
      </c>
      <c r="NC46" s="101">
        <f>(SUMIFS(Caixa!$N$12:$N$5134,Caixa!$B$12:$B$5134,NC$12,Caixa!$L$12:$L$5134,$C46)+SUMIFS(Banco!$M$12:$M$5000,Banco!$B$12:$B$5000,NC$12,Banco!$K$12:$K$5000,$C46))*-1</f>
        <v>0</v>
      </c>
      <c r="ND46" s="101">
        <f>(SUMIFS(Caixa!$N$12:$N$5134,Caixa!$B$12:$B$5134,ND$12,Caixa!$L$12:$L$5134,$C46)+SUMIFS(Banco!$M$12:$M$5000,Banco!$B$12:$B$5000,ND$12,Banco!$K$12:$K$5000,$C46))*-1</f>
        <v>0</v>
      </c>
      <c r="NE46" s="101">
        <f>(SUMIFS(Caixa!$N$12:$N$5134,Caixa!$B$12:$B$5134,NE$12,Caixa!$L$12:$L$5134,$C46)+SUMIFS(Banco!$M$12:$M$5000,Banco!$B$12:$B$5000,NE$12,Banco!$K$12:$K$5000,$C46))*-1</f>
        <v>0</v>
      </c>
      <c r="NF46" s="101">
        <f>(SUMIFS(Caixa!$N$12:$N$5134,Caixa!$B$12:$B$5134,NF$12,Caixa!$L$12:$L$5134,$C46)+SUMIFS(Banco!$M$12:$M$5000,Banco!$B$12:$B$5000,NF$12,Banco!$K$12:$K$5000,$C46))*-1</f>
        <v>0</v>
      </c>
      <c r="NG46" s="101">
        <f>(SUMIFS(Caixa!$N$12:$N$5134,Caixa!$B$12:$B$5134,NG$12,Caixa!$L$12:$L$5134,$C46)+SUMIFS(Banco!$M$12:$M$5000,Banco!$B$12:$B$5000,NG$12,Banco!$K$12:$K$5000,$C46))*-1</f>
        <v>0</v>
      </c>
      <c r="NH46" s="101">
        <f>(SUMIFS(Caixa!$N$12:$N$5134,Caixa!$B$12:$B$5134,NH$12,Caixa!$L$12:$L$5134,$C46)+SUMIFS(Banco!$M$12:$M$5000,Banco!$B$12:$B$5000,NH$12,Banco!$K$12:$K$5000,$C46))*-1</f>
        <v>0</v>
      </c>
      <c r="NI46" s="101">
        <f>(SUMIFS(Caixa!$N$12:$N$5134,Caixa!$B$12:$B$5134,NI$12,Caixa!$L$12:$L$5134,$C46)+SUMIFS(Banco!$M$12:$M$5000,Banco!$B$12:$B$5000,NI$12,Banco!$K$12:$K$5000,$C46))*-1</f>
        <v>0</v>
      </c>
      <c r="NJ46" s="101">
        <f>(SUMIFS(Caixa!$N$12:$N$5134,Caixa!$B$12:$B$5134,NJ$12,Caixa!$L$12:$L$5134,$C46)+SUMIFS(Banco!$M$12:$M$5000,Banco!$B$12:$B$5000,NJ$12,Banco!$K$12:$K$5000,$C46))*-1</f>
        <v>0</v>
      </c>
      <c r="NK46" s="101">
        <f>(SUMIFS(Caixa!$N$12:$N$5134,Caixa!$B$12:$B$5134,NK$12,Caixa!$L$12:$L$5134,$C46)+SUMIFS(Banco!$M$12:$M$5000,Banco!$B$12:$B$5000,NK$12,Banco!$K$12:$K$5000,$C46))*-1</f>
        <v>0</v>
      </c>
      <c r="NL46" s="101">
        <f>(SUMIFS(Caixa!$N$12:$N$5134,Caixa!$B$12:$B$5134,NL$12,Caixa!$L$12:$L$5134,$C46)+SUMIFS(Banco!$M$12:$M$5000,Banco!$B$12:$B$5000,NL$12,Banco!$K$12:$K$5000,$C46))*-1</f>
        <v>0</v>
      </c>
      <c r="NM46" s="101">
        <f>(SUMIFS(Caixa!$N$12:$N$5134,Caixa!$B$12:$B$5134,NM$12,Caixa!$L$12:$L$5134,$C46)+SUMIFS(Banco!$M$12:$M$5000,Banco!$B$12:$B$5000,NM$12,Banco!$K$12:$K$5000,$C46))*-1</f>
        <v>0</v>
      </c>
      <c r="NN46" s="101">
        <f>(SUMIFS(Caixa!$N$12:$N$5134,Caixa!$B$12:$B$5134,NN$12,Caixa!$L$12:$L$5134,$C46)+SUMIFS(Banco!$M$12:$M$5000,Banco!$B$12:$B$5000,NN$12,Banco!$K$12:$K$5000,$C46))*-1</f>
        <v>0</v>
      </c>
      <c r="NO46" s="101">
        <f>(SUMIFS(Caixa!$N$12:$N$5134,Caixa!$B$12:$B$5134,NO$12,Caixa!$L$12:$L$5134,$C46)+SUMIFS(Banco!$M$12:$M$5000,Banco!$B$12:$B$5000,NO$12,Banco!$K$12:$K$5000,$C46))*-1</f>
        <v>0</v>
      </c>
      <c r="NP46" s="102">
        <f t="shared" si="344"/>
        <v>0</v>
      </c>
    </row>
    <row r="47" spans="2:380" hidden="1" outlineLevel="1" x14ac:dyDescent="0.2">
      <c r="B47" s="100" t="str">
        <f>VLOOKUP(C47,Tabela2[[#All],[Cd e desc cta Financeira]:[Tipo]],4,FALSE)</f>
        <v>Gastos Fixos</v>
      </c>
      <c r="C47" s="100" t="s">
        <v>215</v>
      </c>
      <c r="D47" s="101">
        <f>(SUMIFS(Caixa!$N$12:$N$5134,Caixa!$B$12:$B$5134,D$12,Caixa!$L$12:$L$5134,$C47)+SUMIFS(Banco!$M$12:$M$5000,Banco!$B$12:$B$5000,D$12,Banco!$K$12:$K$5000,$C47))*-1</f>
        <v>0</v>
      </c>
      <c r="E47" s="101">
        <f>(SUMIFS(Caixa!$N$12:$N$5134,Caixa!$B$12:$B$5134,E$12,Caixa!$L$12:$L$5134,$C47)+SUMIFS(Banco!$M$12:$M$5000,Banco!$B$12:$B$5000,E$12,Banco!$K$12:$K$5000,$C47))*-1</f>
        <v>0</v>
      </c>
      <c r="F47" s="101">
        <f>(SUMIFS(Caixa!$N$12:$N$5134,Caixa!$B$12:$B$5134,F$12,Caixa!$L$12:$L$5134,$C47)+SUMIFS(Banco!$M$12:$M$5000,Banco!$B$12:$B$5000,F$12,Banco!$K$12:$K$5000,$C47))*-1</f>
        <v>0</v>
      </c>
      <c r="G47" s="101">
        <f>(SUMIFS(Caixa!$N$12:$N$5134,Caixa!$B$12:$B$5134,G$12,Caixa!$L$12:$L$5134,$C47)+SUMIFS(Banco!$M$12:$M$5000,Banco!$B$12:$B$5000,G$12,Banco!$K$12:$K$5000,$C47))*-1</f>
        <v>0</v>
      </c>
      <c r="H47" s="101">
        <f>(SUMIFS(Caixa!$N$12:$N$5134,Caixa!$B$12:$B$5134,H$12,Caixa!$L$12:$L$5134,$C47)+SUMIFS(Banco!$M$12:$M$5000,Banco!$B$12:$B$5000,H$12,Banco!$K$12:$K$5000,$C47))*-1</f>
        <v>0</v>
      </c>
      <c r="I47" s="101">
        <f>(SUMIFS(Caixa!$N$12:$N$5134,Caixa!$B$12:$B$5134,I$12,Caixa!$L$12:$L$5134,$C47)+SUMIFS(Banco!$M$12:$M$5000,Banco!$B$12:$B$5000,I$12,Banco!$K$12:$K$5000,$C47))*-1</f>
        <v>0</v>
      </c>
      <c r="J47" s="101">
        <f>(SUMIFS(Caixa!$N$12:$N$5134,Caixa!$B$12:$B$5134,J$12,Caixa!$L$12:$L$5134,$C47)+SUMIFS(Banco!$M$12:$M$5000,Banco!$B$12:$B$5000,J$12,Banco!$K$12:$K$5000,$C47))*-1</f>
        <v>0</v>
      </c>
      <c r="K47" s="101">
        <f>(SUMIFS(Caixa!$N$12:$N$5134,Caixa!$B$12:$B$5134,K$12,Caixa!$L$12:$L$5134,$C47)+SUMIFS(Banco!$M$12:$M$5000,Banco!$B$12:$B$5000,K$12,Banco!$K$12:$K$5000,$C47))*-1</f>
        <v>0</v>
      </c>
      <c r="L47" s="101">
        <f>(SUMIFS(Caixa!$N$12:$N$5134,Caixa!$B$12:$B$5134,L$12,Caixa!$L$12:$L$5134,$C47)+SUMIFS(Banco!$M$12:$M$5000,Banco!$B$12:$B$5000,L$12,Banco!$K$12:$K$5000,$C47))*-1</f>
        <v>0</v>
      </c>
      <c r="M47" s="101">
        <f>(SUMIFS(Caixa!$N$12:$N$5134,Caixa!$B$12:$B$5134,M$12,Caixa!$L$12:$L$5134,$C47)+SUMIFS(Banco!$M$12:$M$5000,Banco!$B$12:$B$5000,M$12,Banco!$K$12:$K$5000,$C47))*-1</f>
        <v>0</v>
      </c>
      <c r="N47" s="101">
        <f>(SUMIFS(Caixa!$N$12:$N$5134,Caixa!$B$12:$B$5134,N$12,Caixa!$L$12:$L$5134,$C47)+SUMIFS(Banco!$M$12:$M$5000,Banco!$B$12:$B$5000,N$12,Banco!$K$12:$K$5000,$C47))*-1</f>
        <v>0</v>
      </c>
      <c r="O47" s="101">
        <f>(SUMIFS(Caixa!$N$12:$N$5134,Caixa!$B$12:$B$5134,O$12,Caixa!$L$12:$L$5134,$C47)+SUMIFS(Banco!$M$12:$M$5000,Banco!$B$12:$B$5000,O$12,Banco!$K$12:$K$5000,$C47))*-1</f>
        <v>0</v>
      </c>
      <c r="P47" s="101">
        <f>(SUMIFS(Caixa!$N$12:$N$5134,Caixa!$B$12:$B$5134,P$12,Caixa!$L$12:$L$5134,$C47)+SUMIFS(Banco!$M$12:$M$5000,Banco!$B$12:$B$5000,P$12,Banco!$K$12:$K$5000,$C47))*-1</f>
        <v>0</v>
      </c>
      <c r="Q47" s="101">
        <f>(SUMIFS(Caixa!$N$12:$N$5134,Caixa!$B$12:$B$5134,Q$12,Caixa!$L$12:$L$5134,$C47)+SUMIFS(Banco!$M$12:$M$5000,Banco!$B$12:$B$5000,Q$12,Banco!$K$12:$K$5000,$C47))*-1</f>
        <v>0</v>
      </c>
      <c r="R47" s="101">
        <f>(SUMIFS(Caixa!$N$12:$N$5134,Caixa!$B$12:$B$5134,R$12,Caixa!$L$12:$L$5134,$C47)+SUMIFS(Banco!$M$12:$M$5000,Banco!$B$12:$B$5000,R$12,Banco!$K$12:$K$5000,$C47))*-1</f>
        <v>0</v>
      </c>
      <c r="S47" s="101">
        <f>(SUMIFS(Caixa!$N$12:$N$5134,Caixa!$B$12:$B$5134,S$12,Caixa!$L$12:$L$5134,$C47)+SUMIFS(Banco!$M$12:$M$5000,Banco!$B$12:$B$5000,S$12,Banco!$K$12:$K$5000,$C47))*-1</f>
        <v>0</v>
      </c>
      <c r="T47" s="101">
        <f>(SUMIFS(Caixa!$N$12:$N$5134,Caixa!$B$12:$B$5134,T$12,Caixa!$L$12:$L$5134,$C47)+SUMIFS(Banco!$M$12:$M$5000,Banco!$B$12:$B$5000,T$12,Banco!$K$12:$K$5000,$C47))*-1</f>
        <v>0</v>
      </c>
      <c r="U47" s="101">
        <f>(SUMIFS(Caixa!$N$12:$N$5134,Caixa!$B$12:$B$5134,U$12,Caixa!$L$12:$L$5134,$C47)+SUMIFS(Banco!$M$12:$M$5000,Banco!$B$12:$B$5000,U$12,Banco!$K$12:$K$5000,$C47))*-1</f>
        <v>0</v>
      </c>
      <c r="V47" s="101">
        <f>(SUMIFS(Caixa!$N$12:$N$5134,Caixa!$B$12:$B$5134,V$12,Caixa!$L$12:$L$5134,$C47)+SUMIFS(Banco!$M$12:$M$5000,Banco!$B$12:$B$5000,V$12,Banco!$K$12:$K$5000,$C47))*-1</f>
        <v>0</v>
      </c>
      <c r="W47" s="101">
        <f>(SUMIFS(Caixa!$N$12:$N$5134,Caixa!$B$12:$B$5134,W$12,Caixa!$L$12:$L$5134,$C47)+SUMIFS(Banco!$M$12:$M$5000,Banco!$B$12:$B$5000,W$12,Banco!$K$12:$K$5000,$C47))*-1</f>
        <v>0</v>
      </c>
      <c r="X47" s="101">
        <f>(SUMIFS(Caixa!$N$12:$N$5134,Caixa!$B$12:$B$5134,X$12,Caixa!$L$12:$L$5134,$C47)+SUMIFS(Banco!$M$12:$M$5000,Banco!$B$12:$B$5000,X$12,Banco!$K$12:$K$5000,$C47))*-1</f>
        <v>0</v>
      </c>
      <c r="Y47" s="101">
        <f>(SUMIFS(Caixa!$N$12:$N$5134,Caixa!$B$12:$B$5134,Y$12,Caixa!$L$12:$L$5134,$C47)+SUMIFS(Banco!$M$12:$M$5000,Banco!$B$12:$B$5000,Y$12,Banco!$K$12:$K$5000,$C47))*-1</f>
        <v>0</v>
      </c>
      <c r="Z47" s="101">
        <f>(SUMIFS(Caixa!$N$12:$N$5134,Caixa!$B$12:$B$5134,Z$12,Caixa!$L$12:$L$5134,$C47)+SUMIFS(Banco!$M$12:$M$5000,Banco!$B$12:$B$5000,Z$12,Banco!$K$12:$K$5000,$C47))*-1</f>
        <v>0</v>
      </c>
      <c r="AA47" s="101">
        <f>(SUMIFS(Caixa!$N$12:$N$5134,Caixa!$B$12:$B$5134,AA$12,Caixa!$L$12:$L$5134,$C47)+SUMIFS(Banco!$M$12:$M$5000,Banco!$B$12:$B$5000,AA$12,Banco!$K$12:$K$5000,$C47))*-1</f>
        <v>0</v>
      </c>
      <c r="AB47" s="101">
        <f>(SUMIFS(Caixa!$N$12:$N$5134,Caixa!$B$12:$B$5134,AB$12,Caixa!$L$12:$L$5134,$C47)+SUMIFS(Banco!$M$12:$M$5000,Banco!$B$12:$B$5000,AB$12,Banco!$K$12:$K$5000,$C47))*-1</f>
        <v>0</v>
      </c>
      <c r="AC47" s="101">
        <f>(SUMIFS(Caixa!$N$12:$N$5134,Caixa!$B$12:$B$5134,AC$12,Caixa!$L$12:$L$5134,$C47)+SUMIFS(Banco!$M$12:$M$5000,Banco!$B$12:$B$5000,AC$12,Banco!$K$12:$K$5000,$C47))*-1</f>
        <v>0</v>
      </c>
      <c r="AD47" s="101">
        <f>(SUMIFS(Caixa!$N$12:$N$5134,Caixa!$B$12:$B$5134,AD$12,Caixa!$L$12:$L$5134,$C47)+SUMIFS(Banco!$M$12:$M$5000,Banco!$B$12:$B$5000,AD$12,Banco!$K$12:$K$5000,$C47))*-1</f>
        <v>0</v>
      </c>
      <c r="AE47" s="101">
        <f>(SUMIFS(Caixa!$N$12:$N$5134,Caixa!$B$12:$B$5134,AE$12,Caixa!$L$12:$L$5134,$C47)+SUMIFS(Banco!$M$12:$M$5000,Banco!$B$12:$B$5000,AE$12,Banco!$K$12:$K$5000,$C47))*-1</f>
        <v>0</v>
      </c>
      <c r="AF47" s="101">
        <f>(SUMIFS(Caixa!$N$12:$N$5134,Caixa!$B$12:$B$5134,AF$12,Caixa!$L$12:$L$5134,$C47)+SUMIFS(Banco!$M$12:$M$5000,Banco!$B$12:$B$5000,AF$12,Banco!$K$12:$K$5000,$C47))*-1</f>
        <v>0</v>
      </c>
      <c r="AG47" s="101">
        <f>(SUMIFS(Caixa!$N$12:$N$5134,Caixa!$B$12:$B$5134,AG$12,Caixa!$L$12:$L$5134,$C47)+SUMIFS(Banco!$M$12:$M$5000,Banco!$B$12:$B$5000,AG$12,Banco!$K$12:$K$5000,$C47))*-1</f>
        <v>0</v>
      </c>
      <c r="AH47" s="101">
        <f>(SUMIFS(Caixa!$N$12:$N$5134,Caixa!$B$12:$B$5134,AH$12,Caixa!$L$12:$L$5134,$C47)+SUMIFS(Banco!$M$12:$M$5000,Banco!$B$12:$B$5000,AH$12,Banco!$K$12:$K$5000,$C47))*-1</f>
        <v>0</v>
      </c>
      <c r="AI47" s="102">
        <f t="shared" si="338"/>
        <v>0</v>
      </c>
      <c r="AJ47" s="101">
        <f>(SUMIFS(Caixa!$N$12:$N$5134,Caixa!$B$12:$B$5134,AJ$12,Caixa!$L$12:$L$5134,$C47)+SUMIFS(Banco!$M$12:$M$5000,Banco!$B$12:$B$5000,AJ$12,Banco!$K$12:$K$5000,$C47))*-1</f>
        <v>0</v>
      </c>
      <c r="AK47" s="101">
        <f>(SUMIFS(Caixa!$N$12:$N$5134,Caixa!$B$12:$B$5134,AK$12,Caixa!$L$12:$L$5134,$C47)+SUMIFS(Banco!$M$12:$M$5000,Banco!$B$12:$B$5000,AK$12,Banco!$K$12:$K$5000,$C47))*-1</f>
        <v>0</v>
      </c>
      <c r="AL47" s="101">
        <f>(SUMIFS(Caixa!$N$12:$N$5134,Caixa!$B$12:$B$5134,AL$12,Caixa!$L$12:$L$5134,$C47)+SUMIFS(Banco!$M$12:$M$5000,Banco!$B$12:$B$5000,AL$12,Banco!$K$12:$K$5000,$C47))*-1</f>
        <v>0</v>
      </c>
      <c r="AM47" s="101">
        <f>(SUMIFS(Caixa!$N$12:$N$5134,Caixa!$B$12:$B$5134,AM$12,Caixa!$L$12:$L$5134,$C47)+SUMIFS(Banco!$M$12:$M$5000,Banco!$B$12:$B$5000,AM$12,Banco!$K$12:$K$5000,$C47))*-1</f>
        <v>0</v>
      </c>
      <c r="AN47" s="101">
        <f>(SUMIFS(Caixa!$N$12:$N$5134,Caixa!$B$12:$B$5134,AN$12,Caixa!$L$12:$L$5134,$C47)+SUMIFS(Banco!$M$12:$M$5000,Banco!$B$12:$B$5000,AN$12,Banco!$K$12:$K$5000,$C47))*-1</f>
        <v>0</v>
      </c>
      <c r="AO47" s="101">
        <f>(SUMIFS(Caixa!$N$12:$N$5134,Caixa!$B$12:$B$5134,AO$12,Caixa!$L$12:$L$5134,$C47)+SUMIFS(Banco!$M$12:$M$5000,Banco!$B$12:$B$5000,AO$12,Banco!$K$12:$K$5000,$C47))*-1</f>
        <v>0</v>
      </c>
      <c r="AP47" s="101">
        <f>(SUMIFS(Caixa!$N$12:$N$5134,Caixa!$B$12:$B$5134,AP$12,Caixa!$L$12:$L$5134,$C47)+SUMIFS(Banco!$M$12:$M$5000,Banco!$B$12:$B$5000,AP$12,Banco!$K$12:$K$5000,$C47))*-1</f>
        <v>0</v>
      </c>
      <c r="AQ47" s="101">
        <f>(SUMIFS(Caixa!$N$12:$N$5134,Caixa!$B$12:$B$5134,AQ$12,Caixa!$L$12:$L$5134,$C47)+SUMIFS(Banco!$M$12:$M$5000,Banco!$B$12:$B$5000,AQ$12,Banco!$K$12:$K$5000,$C47))*-1</f>
        <v>0</v>
      </c>
      <c r="AR47" s="101">
        <f>(SUMIFS(Caixa!$N$12:$N$5134,Caixa!$B$12:$B$5134,AR$12,Caixa!$L$12:$L$5134,$C47)+SUMIFS(Banco!$M$12:$M$5000,Banco!$B$12:$B$5000,AR$12,Banco!$K$12:$K$5000,$C47))*-1</f>
        <v>0</v>
      </c>
      <c r="AS47" s="101">
        <f>(SUMIFS(Caixa!$N$12:$N$5134,Caixa!$B$12:$B$5134,AS$12,Caixa!$L$12:$L$5134,$C47)+SUMIFS(Banco!$M$12:$M$5000,Banco!$B$12:$B$5000,AS$12,Banco!$K$12:$K$5000,$C47))*-1</f>
        <v>0</v>
      </c>
      <c r="AT47" s="101">
        <f>(SUMIFS(Caixa!$N$12:$N$5134,Caixa!$B$12:$B$5134,AT$12,Caixa!$L$12:$L$5134,$C47)+SUMIFS(Banco!$M$12:$M$5000,Banco!$B$12:$B$5000,AT$12,Banco!$K$12:$K$5000,$C47))*-1</f>
        <v>0</v>
      </c>
      <c r="AU47" s="101">
        <f>(SUMIFS(Caixa!$N$12:$N$5134,Caixa!$B$12:$B$5134,AU$12,Caixa!$L$12:$L$5134,$C47)+SUMIFS(Banco!$M$12:$M$5000,Banco!$B$12:$B$5000,AU$12,Banco!$K$12:$K$5000,$C47))*-1</f>
        <v>0</v>
      </c>
      <c r="AV47" s="101">
        <f>(SUMIFS(Caixa!$N$12:$N$5134,Caixa!$B$12:$B$5134,AV$12,Caixa!$L$12:$L$5134,$C47)+SUMIFS(Banco!$M$12:$M$5000,Banco!$B$12:$B$5000,AV$12,Banco!$K$12:$K$5000,$C47))*-1</f>
        <v>0</v>
      </c>
      <c r="AW47" s="101">
        <f>(SUMIFS(Caixa!$N$12:$N$5134,Caixa!$B$12:$B$5134,AW$12,Caixa!$L$12:$L$5134,$C47)+SUMIFS(Banco!$M$12:$M$5000,Banco!$B$12:$B$5000,AW$12,Banco!$K$12:$K$5000,$C47))*-1</f>
        <v>0</v>
      </c>
      <c r="AX47" s="101">
        <f>(SUMIFS(Caixa!$N$12:$N$5134,Caixa!$B$12:$B$5134,AX$12,Caixa!$L$12:$L$5134,$C47)+SUMIFS(Banco!$M$12:$M$5000,Banco!$B$12:$B$5000,AX$12,Banco!$K$12:$K$5000,$C47))*-1</f>
        <v>0</v>
      </c>
      <c r="AY47" s="101">
        <f>(SUMIFS(Caixa!$N$12:$N$5134,Caixa!$B$12:$B$5134,AY$12,Caixa!$L$12:$L$5134,$C47)+SUMIFS(Banco!$M$12:$M$5000,Banco!$B$12:$B$5000,AY$12,Banco!$K$12:$K$5000,$C47))*-1</f>
        <v>0</v>
      </c>
      <c r="AZ47" s="101">
        <f>(SUMIFS(Caixa!$N$12:$N$5134,Caixa!$B$12:$B$5134,AZ$12,Caixa!$L$12:$L$5134,$C47)+SUMIFS(Banco!$M$12:$M$5000,Banco!$B$12:$B$5000,AZ$12,Banco!$K$12:$K$5000,$C47))*-1</f>
        <v>0</v>
      </c>
      <c r="BA47" s="101">
        <f>(SUMIFS(Caixa!$N$12:$N$5134,Caixa!$B$12:$B$5134,BA$12,Caixa!$L$12:$L$5134,$C47)+SUMIFS(Banco!$M$12:$M$5000,Banco!$B$12:$B$5000,BA$12,Banco!$K$12:$K$5000,$C47))*-1</f>
        <v>0</v>
      </c>
      <c r="BB47" s="101">
        <f>(SUMIFS(Caixa!$N$12:$N$5134,Caixa!$B$12:$B$5134,BB$12,Caixa!$L$12:$L$5134,$C47)+SUMIFS(Banco!$M$12:$M$5000,Banco!$B$12:$B$5000,BB$12,Banco!$K$12:$K$5000,$C47))*-1</f>
        <v>0</v>
      </c>
      <c r="BC47" s="101">
        <f>(SUMIFS(Caixa!$N$12:$N$5134,Caixa!$B$12:$B$5134,BC$12,Caixa!$L$12:$L$5134,$C47)+SUMIFS(Banco!$M$12:$M$5000,Banco!$B$12:$B$5000,BC$12,Banco!$K$12:$K$5000,$C47))*-1</f>
        <v>0</v>
      </c>
      <c r="BD47" s="101">
        <f>(SUMIFS(Caixa!$N$12:$N$5134,Caixa!$B$12:$B$5134,BD$12,Caixa!$L$12:$L$5134,$C47)+SUMIFS(Banco!$M$12:$M$5000,Banco!$B$12:$B$5000,BD$12,Banco!$K$12:$K$5000,$C47))*-1</f>
        <v>0</v>
      </c>
      <c r="BE47" s="101">
        <f>(SUMIFS(Caixa!$N$12:$N$5134,Caixa!$B$12:$B$5134,BE$12,Caixa!$L$12:$L$5134,$C47)+SUMIFS(Banco!$M$12:$M$5000,Banco!$B$12:$B$5000,BE$12,Banco!$K$12:$K$5000,$C47))*-1</f>
        <v>0</v>
      </c>
      <c r="BF47" s="101">
        <f>(SUMIFS(Caixa!$N$12:$N$5134,Caixa!$B$12:$B$5134,BF$12,Caixa!$L$12:$L$5134,$C47)+SUMIFS(Banco!$M$12:$M$5000,Banco!$B$12:$B$5000,BF$12,Banco!$K$12:$K$5000,$C47))*-1</f>
        <v>0</v>
      </c>
      <c r="BG47" s="101">
        <f>(SUMIFS(Caixa!$N$12:$N$5134,Caixa!$B$12:$B$5134,BG$12,Caixa!$L$12:$L$5134,$C47)+SUMIFS(Banco!$M$12:$M$5000,Banco!$B$12:$B$5000,BG$12,Banco!$K$12:$K$5000,$C47))*-1</f>
        <v>0</v>
      </c>
      <c r="BH47" s="101">
        <f>(SUMIFS(Caixa!$N$12:$N$5134,Caixa!$B$12:$B$5134,BH$12,Caixa!$L$12:$L$5134,$C47)+SUMIFS(Banco!$M$12:$M$5000,Banco!$B$12:$B$5000,BH$12,Banco!$K$12:$K$5000,$C47))*-1</f>
        <v>0</v>
      </c>
      <c r="BI47" s="101">
        <f>(SUMIFS(Caixa!$N$12:$N$5134,Caixa!$B$12:$B$5134,BI$12,Caixa!$L$12:$L$5134,$C47)+SUMIFS(Banco!$M$12:$M$5000,Banco!$B$12:$B$5000,BI$12,Banco!$K$12:$K$5000,$C47))*-1</f>
        <v>0</v>
      </c>
      <c r="BJ47" s="101">
        <f>(SUMIFS(Caixa!$N$12:$N$5134,Caixa!$B$12:$B$5134,BJ$12,Caixa!$L$12:$L$5134,$C47)+SUMIFS(Banco!$M$12:$M$5000,Banco!$B$12:$B$5000,BJ$12,Banco!$K$12:$K$5000,$C47))*-1</f>
        <v>0</v>
      </c>
      <c r="BK47" s="101">
        <f>(SUMIFS(Caixa!$N$12:$N$5134,Caixa!$B$12:$B$5134,BK$12,Caixa!$L$12:$L$5134,$C47)+SUMIFS(Banco!$M$12:$M$5000,Banco!$B$12:$B$5000,BK$12,Banco!$K$12:$K$5000,$C47))*-1</f>
        <v>0</v>
      </c>
      <c r="BL47" s="102">
        <f t="shared" si="333"/>
        <v>0</v>
      </c>
      <c r="BM47" s="101">
        <f>(SUMIFS(Caixa!$N$12:$N$5134,Caixa!$B$12:$B$5134,BM$12,Caixa!$L$12:$L$5134,$C47)+SUMIFS(Banco!$M$12:$M$5000,Banco!$B$12:$B$5000,BM$12,Banco!$K$12:$K$5000,$C47))*-1</f>
        <v>0</v>
      </c>
      <c r="BN47" s="101">
        <f>(SUMIFS(Caixa!$N$12:$N$5134,Caixa!$B$12:$B$5134,BN$12,Caixa!$L$12:$L$5134,$C47)+SUMIFS(Banco!$M$12:$M$5000,Banco!$B$12:$B$5000,BN$12,Banco!$K$12:$K$5000,$C47))*-1</f>
        <v>0</v>
      </c>
      <c r="BO47" s="101">
        <f>(SUMIFS(Caixa!$N$12:$N$5134,Caixa!$B$12:$B$5134,BO$12,Caixa!$L$12:$L$5134,$C47)+SUMIFS(Banco!$M$12:$M$5000,Banco!$B$12:$B$5000,BO$12,Banco!$K$12:$K$5000,$C47))*-1</f>
        <v>0</v>
      </c>
      <c r="BP47" s="101">
        <f>(SUMIFS(Caixa!$N$12:$N$5134,Caixa!$B$12:$B$5134,BP$12,Caixa!$L$12:$L$5134,$C47)+SUMIFS(Banco!$M$12:$M$5000,Banco!$B$12:$B$5000,BP$12,Banco!$K$12:$K$5000,$C47))*-1</f>
        <v>0</v>
      </c>
      <c r="BQ47" s="101">
        <f>(SUMIFS(Caixa!$N$12:$N$5134,Caixa!$B$12:$B$5134,BQ$12,Caixa!$L$12:$L$5134,$C47)+SUMIFS(Banco!$M$12:$M$5000,Banco!$B$12:$B$5000,BQ$12,Banco!$K$12:$K$5000,$C47))*-1</f>
        <v>0</v>
      </c>
      <c r="BR47" s="101">
        <f>(SUMIFS(Caixa!$N$12:$N$5134,Caixa!$B$12:$B$5134,BR$12,Caixa!$L$12:$L$5134,$C47)+SUMIFS(Banco!$M$12:$M$5000,Banco!$B$12:$B$5000,BR$12,Banco!$K$12:$K$5000,$C47))*-1</f>
        <v>0</v>
      </c>
      <c r="BS47" s="101">
        <f>(SUMIFS(Caixa!$N$12:$N$5134,Caixa!$B$12:$B$5134,BS$12,Caixa!$L$12:$L$5134,$C47)+SUMIFS(Banco!$M$12:$M$5000,Banco!$B$12:$B$5000,BS$12,Banco!$K$12:$K$5000,$C47))*-1</f>
        <v>0</v>
      </c>
      <c r="BT47" s="101">
        <f>(SUMIFS(Caixa!$N$12:$N$5134,Caixa!$B$12:$B$5134,BT$12,Caixa!$L$12:$L$5134,$C47)+SUMIFS(Banco!$M$12:$M$5000,Banco!$B$12:$B$5000,BT$12,Banco!$K$12:$K$5000,$C47))*-1</f>
        <v>0</v>
      </c>
      <c r="BU47" s="101">
        <f>(SUMIFS(Caixa!$N$12:$N$5134,Caixa!$B$12:$B$5134,BU$12,Caixa!$L$12:$L$5134,$C47)+SUMIFS(Banco!$M$12:$M$5000,Banco!$B$12:$B$5000,BU$12,Banco!$K$12:$K$5000,$C47))*-1</f>
        <v>0</v>
      </c>
      <c r="BV47" s="101">
        <f>(SUMIFS(Caixa!$N$12:$N$5134,Caixa!$B$12:$B$5134,BV$12,Caixa!$L$12:$L$5134,$C47)+SUMIFS(Banco!$M$12:$M$5000,Banco!$B$12:$B$5000,BV$12,Banco!$K$12:$K$5000,$C47))*-1</f>
        <v>0</v>
      </c>
      <c r="BW47" s="101">
        <f>(SUMIFS(Caixa!$N$12:$N$5134,Caixa!$B$12:$B$5134,BW$12,Caixa!$L$12:$L$5134,$C47)+SUMIFS(Banco!$M$12:$M$5000,Banco!$B$12:$B$5000,BW$12,Banco!$K$12:$K$5000,$C47))*-1</f>
        <v>0</v>
      </c>
      <c r="BX47" s="101">
        <f>(SUMIFS(Caixa!$N$12:$N$5134,Caixa!$B$12:$B$5134,BX$12,Caixa!$L$12:$L$5134,$C47)+SUMIFS(Banco!$M$12:$M$5000,Banco!$B$12:$B$5000,BX$12,Banco!$K$12:$K$5000,$C47))*-1</f>
        <v>0</v>
      </c>
      <c r="BY47" s="101">
        <f>(SUMIFS(Caixa!$N$12:$N$5134,Caixa!$B$12:$B$5134,BY$12,Caixa!$L$12:$L$5134,$C47)+SUMIFS(Banco!$M$12:$M$5000,Banco!$B$12:$B$5000,BY$12,Banco!$K$12:$K$5000,$C47))*-1</f>
        <v>0</v>
      </c>
      <c r="BZ47" s="101">
        <f>(SUMIFS(Caixa!$N$12:$N$5134,Caixa!$B$12:$B$5134,BZ$12,Caixa!$L$12:$L$5134,$C47)+SUMIFS(Banco!$M$12:$M$5000,Banco!$B$12:$B$5000,BZ$12,Banco!$K$12:$K$5000,$C47))*-1</f>
        <v>0</v>
      </c>
      <c r="CA47" s="101">
        <f>(SUMIFS(Caixa!$N$12:$N$5134,Caixa!$B$12:$B$5134,CA$12,Caixa!$L$12:$L$5134,$C47)+SUMIFS(Banco!$M$12:$M$5000,Banco!$B$12:$B$5000,CA$12,Banco!$K$12:$K$5000,$C47))*-1</f>
        <v>0</v>
      </c>
      <c r="CB47" s="101">
        <f>(SUMIFS(Caixa!$N$12:$N$5134,Caixa!$B$12:$B$5134,CB$12,Caixa!$L$12:$L$5134,$C47)+SUMIFS(Banco!$M$12:$M$5000,Banco!$B$12:$B$5000,CB$12,Banco!$K$12:$K$5000,$C47))*-1</f>
        <v>0</v>
      </c>
      <c r="CC47" s="101">
        <f>(SUMIFS(Caixa!$N$12:$N$5134,Caixa!$B$12:$B$5134,CC$12,Caixa!$L$12:$L$5134,$C47)+SUMIFS(Banco!$M$12:$M$5000,Banco!$B$12:$B$5000,CC$12,Banco!$K$12:$K$5000,$C47))*-1</f>
        <v>0</v>
      </c>
      <c r="CD47" s="101">
        <f>(SUMIFS(Caixa!$N$12:$N$5134,Caixa!$B$12:$B$5134,CD$12,Caixa!$L$12:$L$5134,$C47)+SUMIFS(Banco!$M$12:$M$5000,Banco!$B$12:$B$5000,CD$12,Banco!$K$12:$K$5000,$C47))*-1</f>
        <v>0</v>
      </c>
      <c r="CE47" s="101">
        <f>(SUMIFS(Caixa!$N$12:$N$5134,Caixa!$B$12:$B$5134,CE$12,Caixa!$L$12:$L$5134,$C47)+SUMIFS(Banco!$M$12:$M$5000,Banco!$B$12:$B$5000,CE$12,Banco!$K$12:$K$5000,$C47))*-1</f>
        <v>0</v>
      </c>
      <c r="CF47" s="101">
        <f>(SUMIFS(Caixa!$N$12:$N$5134,Caixa!$B$12:$B$5134,CF$12,Caixa!$L$12:$L$5134,$C47)+SUMIFS(Banco!$M$12:$M$5000,Banco!$B$12:$B$5000,CF$12,Banco!$K$12:$K$5000,$C47))*-1</f>
        <v>0</v>
      </c>
      <c r="CG47" s="101">
        <f>(SUMIFS(Caixa!$N$12:$N$5134,Caixa!$B$12:$B$5134,CG$12,Caixa!$L$12:$L$5134,$C47)+SUMIFS(Banco!$M$12:$M$5000,Banco!$B$12:$B$5000,CG$12,Banco!$K$12:$K$5000,$C47))*-1</f>
        <v>0</v>
      </c>
      <c r="CH47" s="101">
        <f>(SUMIFS(Caixa!$N$12:$N$5134,Caixa!$B$12:$B$5134,CH$12,Caixa!$L$12:$L$5134,$C47)+SUMIFS(Banco!$M$12:$M$5000,Banco!$B$12:$B$5000,CH$12,Banco!$K$12:$K$5000,$C47))*-1</f>
        <v>0</v>
      </c>
      <c r="CI47" s="101">
        <f>(SUMIFS(Caixa!$N$12:$N$5134,Caixa!$B$12:$B$5134,CI$12,Caixa!$L$12:$L$5134,$C47)+SUMIFS(Banco!$M$12:$M$5000,Banco!$B$12:$B$5000,CI$12,Banco!$K$12:$K$5000,$C47))*-1</f>
        <v>0</v>
      </c>
      <c r="CJ47" s="101">
        <f>(SUMIFS(Caixa!$N$12:$N$5134,Caixa!$B$12:$B$5134,CJ$12,Caixa!$L$12:$L$5134,$C47)+SUMIFS(Banco!$M$12:$M$5000,Banco!$B$12:$B$5000,CJ$12,Banco!$K$12:$K$5000,$C47))*-1</f>
        <v>0</v>
      </c>
      <c r="CK47" s="101">
        <f>(SUMIFS(Caixa!$N$12:$N$5134,Caixa!$B$12:$B$5134,CK$12,Caixa!$L$12:$L$5134,$C47)+SUMIFS(Banco!$M$12:$M$5000,Banco!$B$12:$B$5000,CK$12,Banco!$K$12:$K$5000,$C47))*-1</f>
        <v>0</v>
      </c>
      <c r="CL47" s="101">
        <f>(SUMIFS(Caixa!$N$12:$N$5134,Caixa!$B$12:$B$5134,CL$12,Caixa!$L$12:$L$5134,$C47)+SUMIFS(Banco!$M$12:$M$5000,Banco!$B$12:$B$5000,CL$12,Banco!$K$12:$K$5000,$C47))*-1</f>
        <v>0</v>
      </c>
      <c r="CM47" s="101">
        <f>(SUMIFS(Caixa!$N$12:$N$5134,Caixa!$B$12:$B$5134,CM$12,Caixa!$L$12:$L$5134,$C47)+SUMIFS(Banco!$M$12:$M$5000,Banco!$B$12:$B$5000,CM$12,Banco!$K$12:$K$5000,$C47))*-1</f>
        <v>0</v>
      </c>
      <c r="CN47" s="101">
        <f>(SUMIFS(Caixa!$N$12:$N$5134,Caixa!$B$12:$B$5134,CN$12,Caixa!$L$12:$L$5134,$C47)+SUMIFS(Banco!$M$12:$M$5000,Banco!$B$12:$B$5000,CN$12,Banco!$K$12:$K$5000,$C47))*-1</f>
        <v>0</v>
      </c>
      <c r="CO47" s="101">
        <f>(SUMIFS(Caixa!$N$12:$N$5134,Caixa!$B$12:$B$5134,CO$12,Caixa!$L$12:$L$5134,$C47)+SUMIFS(Banco!$M$12:$M$5000,Banco!$B$12:$B$5000,CO$12,Banco!$K$12:$K$5000,$C47))*-1</f>
        <v>0</v>
      </c>
      <c r="CP47" s="101">
        <f>(SUMIFS(Caixa!$N$12:$N$5134,Caixa!$B$12:$B$5134,CP$12,Caixa!$L$12:$L$5134,$C47)+SUMIFS(Banco!$M$12:$M$5000,Banco!$B$12:$B$5000,CP$12,Banco!$K$12:$K$5000,$C47))*-1</f>
        <v>0</v>
      </c>
      <c r="CQ47" s="101">
        <f>(SUMIFS(Caixa!$N$12:$N$5134,Caixa!$B$12:$B$5134,CQ$12,Caixa!$L$12:$L$5134,$C47)+SUMIFS(Banco!$M$12:$M$5000,Banco!$B$12:$B$5000,CQ$12,Banco!$K$12:$K$5000,$C47))*-1</f>
        <v>0</v>
      </c>
      <c r="CR47" s="102">
        <f t="shared" si="339"/>
        <v>0</v>
      </c>
      <c r="CS47" s="101">
        <f>(SUMIFS(Caixa!$N$12:$N$5134,Caixa!$B$12:$B$5134,CS$12,Caixa!$L$12:$L$5134,$C47)+SUMIFS(Banco!$M$12:$M$5000,Banco!$B$12:$B$5000,CS$12,Banco!$K$12:$K$5000,$C47))*-1</f>
        <v>0</v>
      </c>
      <c r="CT47" s="101">
        <f>(SUMIFS(Caixa!$N$12:$N$5134,Caixa!$B$12:$B$5134,CT$12,Caixa!$L$12:$L$5134,$C47)+SUMIFS(Banco!$M$12:$M$5000,Banco!$B$12:$B$5000,CT$12,Banco!$K$12:$K$5000,$C47))*-1</f>
        <v>0</v>
      </c>
      <c r="CU47" s="101">
        <f>(SUMIFS(Caixa!$N$12:$N$5134,Caixa!$B$12:$B$5134,CU$12,Caixa!$L$12:$L$5134,$C47)+SUMIFS(Banco!$M$12:$M$5000,Banco!$B$12:$B$5000,CU$12,Banco!$K$12:$K$5000,$C47))*-1</f>
        <v>0</v>
      </c>
      <c r="CV47" s="101">
        <f>(SUMIFS(Caixa!$N$12:$N$5134,Caixa!$B$12:$B$5134,CV$12,Caixa!$L$12:$L$5134,$C47)+SUMIFS(Banco!$M$12:$M$5000,Banco!$B$12:$B$5000,CV$12,Banco!$K$12:$K$5000,$C47))*-1</f>
        <v>0</v>
      </c>
      <c r="CW47" s="101">
        <f>(SUMIFS(Caixa!$N$12:$N$5134,Caixa!$B$12:$B$5134,CW$12,Caixa!$L$12:$L$5134,$C47)+SUMIFS(Banco!$M$12:$M$5000,Banco!$B$12:$B$5000,CW$12,Banco!$K$12:$K$5000,$C47))*-1</f>
        <v>0</v>
      </c>
      <c r="CX47" s="101">
        <f>(SUMIFS(Caixa!$N$12:$N$5134,Caixa!$B$12:$B$5134,CX$12,Caixa!$L$12:$L$5134,$C47)+SUMIFS(Banco!$M$12:$M$5000,Banco!$B$12:$B$5000,CX$12,Banco!$K$12:$K$5000,$C47))*-1</f>
        <v>0</v>
      </c>
      <c r="CY47" s="101">
        <f>(SUMIFS(Caixa!$N$12:$N$5134,Caixa!$B$12:$B$5134,CY$12,Caixa!$L$12:$L$5134,$C47)+SUMIFS(Banco!$M$12:$M$5000,Banco!$B$12:$B$5000,CY$12,Banco!$K$12:$K$5000,$C47))*-1</f>
        <v>0</v>
      </c>
      <c r="CZ47" s="101">
        <f>(SUMIFS(Caixa!$N$12:$N$5134,Caixa!$B$12:$B$5134,CZ$12,Caixa!$L$12:$L$5134,$C47)+SUMIFS(Banco!$M$12:$M$5000,Banco!$B$12:$B$5000,CZ$12,Banco!$K$12:$K$5000,$C47))*-1</f>
        <v>0</v>
      </c>
      <c r="DA47" s="101">
        <f>(SUMIFS(Caixa!$N$12:$N$5134,Caixa!$B$12:$B$5134,DA$12,Caixa!$L$12:$L$5134,$C47)+SUMIFS(Banco!$M$12:$M$5000,Banco!$B$12:$B$5000,DA$12,Banco!$K$12:$K$5000,$C47))*-1</f>
        <v>0</v>
      </c>
      <c r="DB47" s="101">
        <f>(SUMIFS(Caixa!$N$12:$N$5134,Caixa!$B$12:$B$5134,DB$12,Caixa!$L$12:$L$5134,$C47)+SUMIFS(Banco!$M$12:$M$5000,Banco!$B$12:$B$5000,DB$12,Banco!$K$12:$K$5000,$C47))*-1</f>
        <v>0</v>
      </c>
      <c r="DC47" s="101">
        <f>(SUMIFS(Caixa!$N$12:$N$5134,Caixa!$B$12:$B$5134,DC$12,Caixa!$L$12:$L$5134,$C47)+SUMIFS(Banco!$M$12:$M$5000,Banco!$B$12:$B$5000,DC$12,Banco!$K$12:$K$5000,$C47))*-1</f>
        <v>0</v>
      </c>
      <c r="DD47" s="101">
        <f>(SUMIFS(Caixa!$N$12:$N$5134,Caixa!$B$12:$B$5134,DD$12,Caixa!$L$12:$L$5134,$C47)+SUMIFS(Banco!$M$12:$M$5000,Banco!$B$12:$B$5000,DD$12,Banco!$K$12:$K$5000,$C47))*-1</f>
        <v>0</v>
      </c>
      <c r="DE47" s="101">
        <f>(SUMIFS(Caixa!$N$12:$N$5134,Caixa!$B$12:$B$5134,DE$12,Caixa!$L$12:$L$5134,$C47)+SUMIFS(Banco!$M$12:$M$5000,Banco!$B$12:$B$5000,DE$12,Banco!$K$12:$K$5000,$C47))*-1</f>
        <v>0</v>
      </c>
      <c r="DF47" s="101">
        <f>(SUMIFS(Caixa!$N$12:$N$5134,Caixa!$B$12:$B$5134,DF$12,Caixa!$L$12:$L$5134,$C47)+SUMIFS(Banco!$M$12:$M$5000,Banco!$B$12:$B$5000,DF$12,Banco!$K$12:$K$5000,$C47))*-1</f>
        <v>0</v>
      </c>
      <c r="DG47" s="101">
        <f>(SUMIFS(Caixa!$N$12:$N$5134,Caixa!$B$12:$B$5134,DG$12,Caixa!$L$12:$L$5134,$C47)+SUMIFS(Banco!$M$12:$M$5000,Banco!$B$12:$B$5000,DG$12,Banco!$K$12:$K$5000,$C47))*-1</f>
        <v>0</v>
      </c>
      <c r="DH47" s="101">
        <f>(SUMIFS(Caixa!$N$12:$N$5134,Caixa!$B$12:$B$5134,DH$12,Caixa!$L$12:$L$5134,$C47)+SUMIFS(Banco!$M$12:$M$5000,Banco!$B$12:$B$5000,DH$12,Banco!$K$12:$K$5000,$C47))*-1</f>
        <v>0</v>
      </c>
      <c r="DI47" s="101">
        <f>(SUMIFS(Caixa!$N$12:$N$5134,Caixa!$B$12:$B$5134,DI$12,Caixa!$L$12:$L$5134,$C47)+SUMIFS(Banco!$M$12:$M$5000,Banco!$B$12:$B$5000,DI$12,Banco!$K$12:$K$5000,$C47))*-1</f>
        <v>0</v>
      </c>
      <c r="DJ47" s="101">
        <f>(SUMIFS(Caixa!$N$12:$N$5134,Caixa!$B$12:$B$5134,DJ$12,Caixa!$L$12:$L$5134,$C47)+SUMIFS(Banco!$M$12:$M$5000,Banco!$B$12:$B$5000,DJ$12,Banco!$K$12:$K$5000,$C47))*-1</f>
        <v>0</v>
      </c>
      <c r="DK47" s="101">
        <f>(SUMIFS(Caixa!$N$12:$N$5134,Caixa!$B$12:$B$5134,DK$12,Caixa!$L$12:$L$5134,$C47)+SUMIFS(Banco!$M$12:$M$5000,Banco!$B$12:$B$5000,DK$12,Banco!$K$12:$K$5000,$C47))*-1</f>
        <v>0</v>
      </c>
      <c r="DL47" s="101">
        <f>(SUMIFS(Caixa!$N$12:$N$5134,Caixa!$B$12:$B$5134,DL$12,Caixa!$L$12:$L$5134,$C47)+SUMIFS(Banco!$M$12:$M$5000,Banco!$B$12:$B$5000,DL$12,Banco!$K$12:$K$5000,$C47))*-1</f>
        <v>0</v>
      </c>
      <c r="DM47" s="101">
        <f>(SUMIFS(Caixa!$N$12:$N$5134,Caixa!$B$12:$B$5134,DM$12,Caixa!$L$12:$L$5134,$C47)+SUMIFS(Banco!$M$12:$M$5000,Banco!$B$12:$B$5000,DM$12,Banco!$K$12:$K$5000,$C47))*-1</f>
        <v>0</v>
      </c>
      <c r="DN47" s="101">
        <f>(SUMIFS(Caixa!$N$12:$N$5134,Caixa!$B$12:$B$5134,DN$12,Caixa!$L$12:$L$5134,$C47)+SUMIFS(Banco!$M$12:$M$5000,Banco!$B$12:$B$5000,DN$12,Banco!$K$12:$K$5000,$C47))*-1</f>
        <v>0</v>
      </c>
      <c r="DO47" s="101">
        <f>(SUMIFS(Caixa!$N$12:$N$5134,Caixa!$B$12:$B$5134,DO$12,Caixa!$L$12:$L$5134,$C47)+SUMIFS(Banco!$M$12:$M$5000,Banco!$B$12:$B$5000,DO$12,Banco!$K$12:$K$5000,$C47))*-1</f>
        <v>0</v>
      </c>
      <c r="DP47" s="101">
        <f>(SUMIFS(Caixa!$N$12:$N$5134,Caixa!$B$12:$B$5134,DP$12,Caixa!$L$12:$L$5134,$C47)+SUMIFS(Banco!$M$12:$M$5000,Banco!$B$12:$B$5000,DP$12,Banco!$K$12:$K$5000,$C47))*-1</f>
        <v>0</v>
      </c>
      <c r="DQ47" s="101">
        <f>(SUMIFS(Caixa!$N$12:$N$5134,Caixa!$B$12:$B$5134,DQ$12,Caixa!$L$12:$L$5134,$C47)+SUMIFS(Banco!$M$12:$M$5000,Banco!$B$12:$B$5000,DQ$12,Banco!$K$12:$K$5000,$C47))*-1</f>
        <v>0</v>
      </c>
      <c r="DR47" s="101">
        <f>(SUMIFS(Caixa!$N$12:$N$5134,Caixa!$B$12:$B$5134,DR$12,Caixa!$L$12:$L$5134,$C47)+SUMIFS(Banco!$M$12:$M$5000,Banco!$B$12:$B$5000,DR$12,Banco!$K$12:$K$5000,$C47))*-1</f>
        <v>0</v>
      </c>
      <c r="DS47" s="101">
        <f>(SUMIFS(Caixa!$N$12:$N$5134,Caixa!$B$12:$B$5134,DS$12,Caixa!$L$12:$L$5134,$C47)+SUMIFS(Banco!$M$12:$M$5000,Banco!$B$12:$B$5000,DS$12,Banco!$K$12:$K$5000,$C47))*-1</f>
        <v>0</v>
      </c>
      <c r="DT47" s="101">
        <f>(SUMIFS(Caixa!$N$12:$N$5134,Caixa!$B$12:$B$5134,DT$12,Caixa!$L$12:$L$5134,$C47)+SUMIFS(Banco!$M$12:$M$5000,Banco!$B$12:$B$5000,DT$12,Banco!$K$12:$K$5000,$C47))*-1</f>
        <v>0</v>
      </c>
      <c r="DU47" s="101">
        <f>(SUMIFS(Caixa!$N$12:$N$5134,Caixa!$B$12:$B$5134,DU$12,Caixa!$L$12:$L$5134,$C47)+SUMIFS(Banco!$M$12:$M$5000,Banco!$B$12:$B$5000,DU$12,Banco!$K$12:$K$5000,$C47))*-1</f>
        <v>0</v>
      </c>
      <c r="DV47" s="101">
        <f>(SUMIFS(Caixa!$N$12:$N$5134,Caixa!$B$12:$B$5134,DV$12,Caixa!$L$12:$L$5134,$C47)+SUMIFS(Banco!$M$12:$M$5000,Banco!$B$12:$B$5000,DV$12,Banco!$K$12:$K$5000,$C47))*-1</f>
        <v>0</v>
      </c>
      <c r="DW47" s="102">
        <f t="shared" si="334"/>
        <v>0</v>
      </c>
      <c r="DX47" s="101">
        <f>(SUMIFS(Caixa!$N$12:$N$5134,Caixa!$B$12:$B$5134,DX$12,Caixa!$L$12:$L$5134,$C47)+SUMIFS(Banco!$M$12:$M$5000,Banco!$B$12:$B$5000,DX$12,Banco!$K$12:$K$5000,$C47))*-1</f>
        <v>0</v>
      </c>
      <c r="DY47" s="101">
        <f>(SUMIFS(Caixa!$N$12:$N$5134,Caixa!$B$12:$B$5134,DY$12,Caixa!$L$12:$L$5134,$C47)+SUMIFS(Banco!$M$12:$M$5000,Banco!$B$12:$B$5000,DY$12,Banco!$K$12:$K$5000,$C47))*-1</f>
        <v>0</v>
      </c>
      <c r="DZ47" s="101">
        <f>(SUMIFS(Caixa!$N$12:$N$5134,Caixa!$B$12:$B$5134,DZ$12,Caixa!$L$12:$L$5134,$C47)+SUMIFS(Banco!$M$12:$M$5000,Banco!$B$12:$B$5000,DZ$12,Banco!$K$12:$K$5000,$C47))*-1</f>
        <v>0</v>
      </c>
      <c r="EA47" s="101">
        <f>(SUMIFS(Caixa!$N$12:$N$5134,Caixa!$B$12:$B$5134,EA$12,Caixa!$L$12:$L$5134,$C47)+SUMIFS(Banco!$M$12:$M$5000,Banco!$B$12:$B$5000,EA$12,Banco!$K$12:$K$5000,$C47))*-1</f>
        <v>0</v>
      </c>
      <c r="EB47" s="101">
        <f>(SUMIFS(Caixa!$N$12:$N$5134,Caixa!$B$12:$B$5134,EB$12,Caixa!$L$12:$L$5134,$C47)+SUMIFS(Banco!$M$12:$M$5000,Banco!$B$12:$B$5000,EB$12,Banco!$K$12:$K$5000,$C47))*-1</f>
        <v>0</v>
      </c>
      <c r="EC47" s="101">
        <f>(SUMIFS(Caixa!$N$12:$N$5134,Caixa!$B$12:$B$5134,EC$12,Caixa!$L$12:$L$5134,$C47)+SUMIFS(Banco!$M$12:$M$5000,Banco!$B$12:$B$5000,EC$12,Banco!$K$12:$K$5000,$C47))*-1</f>
        <v>0</v>
      </c>
      <c r="ED47" s="101">
        <f>(SUMIFS(Caixa!$N$12:$N$5134,Caixa!$B$12:$B$5134,ED$12,Caixa!$L$12:$L$5134,$C47)+SUMIFS(Banco!$M$12:$M$5000,Banco!$B$12:$B$5000,ED$12,Banco!$K$12:$K$5000,$C47))*-1</f>
        <v>0</v>
      </c>
      <c r="EE47" s="101">
        <f>(SUMIFS(Caixa!$N$12:$N$5134,Caixa!$B$12:$B$5134,EE$12,Caixa!$L$12:$L$5134,$C47)+SUMIFS(Banco!$M$12:$M$5000,Banco!$B$12:$B$5000,EE$12,Banco!$K$12:$K$5000,$C47))*-1</f>
        <v>0</v>
      </c>
      <c r="EF47" s="101">
        <f>(SUMIFS(Caixa!$N$12:$N$5134,Caixa!$B$12:$B$5134,EF$12,Caixa!$L$12:$L$5134,$C47)+SUMIFS(Banco!$M$12:$M$5000,Banco!$B$12:$B$5000,EF$12,Banco!$K$12:$K$5000,$C47))*-1</f>
        <v>0</v>
      </c>
      <c r="EG47" s="101">
        <f>(SUMIFS(Caixa!$N$12:$N$5134,Caixa!$B$12:$B$5134,EG$12,Caixa!$L$12:$L$5134,$C47)+SUMIFS(Banco!$M$12:$M$5000,Banco!$B$12:$B$5000,EG$12,Banco!$K$12:$K$5000,$C47))*-1</f>
        <v>0</v>
      </c>
      <c r="EH47" s="101">
        <f>(SUMIFS(Caixa!$N$12:$N$5134,Caixa!$B$12:$B$5134,EH$12,Caixa!$L$12:$L$5134,$C47)+SUMIFS(Banco!$M$12:$M$5000,Banco!$B$12:$B$5000,EH$12,Banco!$K$12:$K$5000,$C47))*-1</f>
        <v>0</v>
      </c>
      <c r="EI47" s="101">
        <f>(SUMIFS(Caixa!$N$12:$N$5134,Caixa!$B$12:$B$5134,EI$12,Caixa!$L$12:$L$5134,$C47)+SUMIFS(Banco!$M$12:$M$5000,Banco!$B$12:$B$5000,EI$12,Banco!$K$12:$K$5000,$C47))*-1</f>
        <v>0</v>
      </c>
      <c r="EJ47" s="101">
        <f>(SUMIFS(Caixa!$N$12:$N$5134,Caixa!$B$12:$B$5134,EJ$12,Caixa!$L$12:$L$5134,$C47)+SUMIFS(Banco!$M$12:$M$5000,Banco!$B$12:$B$5000,EJ$12,Banco!$K$12:$K$5000,$C47))*-1</f>
        <v>0</v>
      </c>
      <c r="EK47" s="101">
        <f>(SUMIFS(Caixa!$N$12:$N$5134,Caixa!$B$12:$B$5134,EK$12,Caixa!$L$12:$L$5134,$C47)+SUMIFS(Banco!$M$12:$M$5000,Banco!$B$12:$B$5000,EK$12,Banco!$K$12:$K$5000,$C47))*-1</f>
        <v>0</v>
      </c>
      <c r="EL47" s="101">
        <f>(SUMIFS(Caixa!$N$12:$N$5134,Caixa!$B$12:$B$5134,EL$12,Caixa!$L$12:$L$5134,$C47)+SUMIFS(Banco!$M$12:$M$5000,Banco!$B$12:$B$5000,EL$12,Banco!$K$12:$K$5000,$C47))*-1</f>
        <v>0</v>
      </c>
      <c r="EM47" s="101">
        <f>(SUMIFS(Caixa!$N$12:$N$5134,Caixa!$B$12:$B$5134,EM$12,Caixa!$L$12:$L$5134,$C47)+SUMIFS(Banco!$M$12:$M$5000,Banco!$B$12:$B$5000,EM$12,Banco!$K$12:$K$5000,$C47))*-1</f>
        <v>0</v>
      </c>
      <c r="EN47" s="101">
        <f>(SUMIFS(Caixa!$N$12:$N$5134,Caixa!$B$12:$B$5134,EN$12,Caixa!$L$12:$L$5134,$C47)+SUMIFS(Banco!$M$12:$M$5000,Banco!$B$12:$B$5000,EN$12,Banco!$K$12:$K$5000,$C47))*-1</f>
        <v>0</v>
      </c>
      <c r="EO47" s="101">
        <f>(SUMIFS(Caixa!$N$12:$N$5134,Caixa!$B$12:$B$5134,EO$12,Caixa!$L$12:$L$5134,$C47)+SUMIFS(Banco!$M$12:$M$5000,Banco!$B$12:$B$5000,EO$12,Banco!$K$12:$K$5000,$C47))*-1</f>
        <v>0</v>
      </c>
      <c r="EP47" s="101">
        <f>(SUMIFS(Caixa!$N$12:$N$5134,Caixa!$B$12:$B$5134,EP$12,Caixa!$L$12:$L$5134,$C47)+SUMIFS(Banco!$M$12:$M$5000,Banco!$B$12:$B$5000,EP$12,Banco!$K$12:$K$5000,$C47))*-1</f>
        <v>0</v>
      </c>
      <c r="EQ47" s="101">
        <f>(SUMIFS(Caixa!$N$12:$N$5134,Caixa!$B$12:$B$5134,EQ$12,Caixa!$L$12:$L$5134,$C47)+SUMIFS(Banco!$M$12:$M$5000,Banco!$B$12:$B$5000,EQ$12,Banco!$K$12:$K$5000,$C47))*-1</f>
        <v>0</v>
      </c>
      <c r="ER47" s="101">
        <f>(SUMIFS(Caixa!$N$12:$N$5134,Caixa!$B$12:$B$5134,ER$12,Caixa!$L$12:$L$5134,$C47)+SUMIFS(Banco!$M$12:$M$5000,Banco!$B$12:$B$5000,ER$12,Banco!$K$12:$K$5000,$C47))*-1</f>
        <v>0</v>
      </c>
      <c r="ES47" s="101">
        <f>(SUMIFS(Caixa!$N$12:$N$5134,Caixa!$B$12:$B$5134,ES$12,Caixa!$L$12:$L$5134,$C47)+SUMIFS(Banco!$M$12:$M$5000,Banco!$B$12:$B$5000,ES$12,Banco!$K$12:$K$5000,$C47))*-1</f>
        <v>0</v>
      </c>
      <c r="ET47" s="101">
        <f>(SUMIFS(Caixa!$N$12:$N$5134,Caixa!$B$12:$B$5134,ET$12,Caixa!$L$12:$L$5134,$C47)+SUMIFS(Banco!$M$12:$M$5000,Banco!$B$12:$B$5000,ET$12,Banco!$K$12:$K$5000,$C47))*-1</f>
        <v>0</v>
      </c>
      <c r="EU47" s="101">
        <f>(SUMIFS(Caixa!$N$12:$N$5134,Caixa!$B$12:$B$5134,EU$12,Caixa!$L$12:$L$5134,$C47)+SUMIFS(Banco!$M$12:$M$5000,Banco!$B$12:$B$5000,EU$12,Banco!$K$12:$K$5000,$C47))*-1</f>
        <v>0</v>
      </c>
      <c r="EV47" s="101">
        <f>(SUMIFS(Caixa!$N$12:$N$5134,Caixa!$B$12:$B$5134,EV$12,Caixa!$L$12:$L$5134,$C47)+SUMIFS(Banco!$M$12:$M$5000,Banco!$B$12:$B$5000,EV$12,Banco!$K$12:$K$5000,$C47))*-1</f>
        <v>0</v>
      </c>
      <c r="EW47" s="101">
        <f>(SUMIFS(Caixa!$N$12:$N$5134,Caixa!$B$12:$B$5134,EW$12,Caixa!$L$12:$L$5134,$C47)+SUMIFS(Banco!$M$12:$M$5000,Banco!$B$12:$B$5000,EW$12,Banco!$K$12:$K$5000,$C47))*-1</f>
        <v>0</v>
      </c>
      <c r="EX47" s="101">
        <f>(SUMIFS(Caixa!$N$12:$N$5134,Caixa!$B$12:$B$5134,EX$12,Caixa!$L$12:$L$5134,$C47)+SUMIFS(Banco!$M$12:$M$5000,Banco!$B$12:$B$5000,EX$12,Banco!$K$12:$K$5000,$C47))*-1</f>
        <v>0</v>
      </c>
      <c r="EY47" s="101">
        <f>(SUMIFS(Caixa!$N$12:$N$5134,Caixa!$B$12:$B$5134,EY$12,Caixa!$L$12:$L$5134,$C47)+SUMIFS(Banco!$M$12:$M$5000,Banco!$B$12:$B$5000,EY$12,Banco!$K$12:$K$5000,$C47))*-1</f>
        <v>0</v>
      </c>
      <c r="EZ47" s="101">
        <f>(SUMIFS(Caixa!$N$12:$N$5134,Caixa!$B$12:$B$5134,EZ$12,Caixa!$L$12:$L$5134,$C47)+SUMIFS(Banco!$M$12:$M$5000,Banco!$B$12:$B$5000,EZ$12,Banco!$K$12:$K$5000,$C47))*-1</f>
        <v>0</v>
      </c>
      <c r="FA47" s="101">
        <f>(SUMIFS(Caixa!$N$12:$N$5134,Caixa!$B$12:$B$5134,FA$12,Caixa!$L$12:$L$5134,$C47)+SUMIFS(Banco!$M$12:$M$5000,Banco!$B$12:$B$5000,FA$12,Banco!$K$12:$K$5000,$C47))*-1</f>
        <v>0</v>
      </c>
      <c r="FB47" s="101">
        <f>(SUMIFS(Caixa!$N$12:$N$5134,Caixa!$B$12:$B$5134,FB$12,Caixa!$L$12:$L$5134,$C47)+SUMIFS(Banco!$M$12:$M$5000,Banco!$B$12:$B$5000,FB$12,Banco!$K$12:$K$5000,$C47))*-1</f>
        <v>0</v>
      </c>
      <c r="FC47" s="102">
        <f t="shared" si="340"/>
        <v>0</v>
      </c>
      <c r="FD47" s="101">
        <f>(SUMIFS(Caixa!$N$12:$N$5134,Caixa!$B$12:$B$5134,FD$12,Caixa!$L$12:$L$5134,$C47)+SUMIFS(Banco!$M$12:$M$5000,Banco!$B$12:$B$5000,FD$12,Banco!$K$12:$K$5000,$C47))*-1</f>
        <v>0</v>
      </c>
      <c r="FE47" s="101">
        <f>(SUMIFS(Caixa!$N$12:$N$5134,Caixa!$B$12:$B$5134,FE$12,Caixa!$L$12:$L$5134,$C47)+SUMIFS(Banco!$M$12:$M$5000,Banco!$B$12:$B$5000,FE$12,Banco!$K$12:$K$5000,$C47))*-1</f>
        <v>0</v>
      </c>
      <c r="FF47" s="101">
        <f>(SUMIFS(Caixa!$N$12:$N$5134,Caixa!$B$12:$B$5134,FF$12,Caixa!$L$12:$L$5134,$C47)+SUMIFS(Banco!$M$12:$M$5000,Banco!$B$12:$B$5000,FF$12,Banco!$K$12:$K$5000,$C47))*-1</f>
        <v>0</v>
      </c>
      <c r="FG47" s="101">
        <f>(SUMIFS(Caixa!$N$12:$N$5134,Caixa!$B$12:$B$5134,FG$12,Caixa!$L$12:$L$5134,$C47)+SUMIFS(Banco!$M$12:$M$5000,Banco!$B$12:$B$5000,FG$12,Banco!$K$12:$K$5000,$C47))*-1</f>
        <v>0</v>
      </c>
      <c r="FH47" s="101">
        <f>(SUMIFS(Caixa!$N$12:$N$5134,Caixa!$B$12:$B$5134,FH$12,Caixa!$L$12:$L$5134,$C47)+SUMIFS(Banco!$M$12:$M$5000,Banco!$B$12:$B$5000,FH$12,Banco!$K$12:$K$5000,$C47))*-1</f>
        <v>0</v>
      </c>
      <c r="FI47" s="101">
        <f>(SUMIFS(Caixa!$N$12:$N$5134,Caixa!$B$12:$B$5134,FI$12,Caixa!$L$12:$L$5134,$C47)+SUMIFS(Banco!$M$12:$M$5000,Banco!$B$12:$B$5000,FI$12,Banco!$K$12:$K$5000,$C47))*-1</f>
        <v>0</v>
      </c>
      <c r="FJ47" s="101">
        <f>(SUMIFS(Caixa!$N$12:$N$5134,Caixa!$B$12:$B$5134,FJ$12,Caixa!$L$12:$L$5134,$C47)+SUMIFS(Banco!$M$12:$M$5000,Banco!$B$12:$B$5000,FJ$12,Banco!$K$12:$K$5000,$C47))*-1</f>
        <v>0</v>
      </c>
      <c r="FK47" s="101">
        <f>(SUMIFS(Caixa!$N$12:$N$5134,Caixa!$B$12:$B$5134,FK$12,Caixa!$L$12:$L$5134,$C47)+SUMIFS(Banco!$M$12:$M$5000,Banco!$B$12:$B$5000,FK$12,Banco!$K$12:$K$5000,$C47))*-1</f>
        <v>0</v>
      </c>
      <c r="FL47" s="101">
        <f>(SUMIFS(Caixa!$N$12:$N$5134,Caixa!$B$12:$B$5134,FL$12,Caixa!$L$12:$L$5134,$C47)+SUMIFS(Banco!$M$12:$M$5000,Banco!$B$12:$B$5000,FL$12,Banco!$K$12:$K$5000,$C47))*-1</f>
        <v>0</v>
      </c>
      <c r="FM47" s="101">
        <f>(SUMIFS(Caixa!$N$12:$N$5134,Caixa!$B$12:$B$5134,FM$12,Caixa!$L$12:$L$5134,$C47)+SUMIFS(Banco!$M$12:$M$5000,Banco!$B$12:$B$5000,FM$12,Banco!$K$12:$K$5000,$C47))*-1</f>
        <v>0</v>
      </c>
      <c r="FN47" s="101">
        <f>(SUMIFS(Caixa!$N$12:$N$5134,Caixa!$B$12:$B$5134,FN$12,Caixa!$L$12:$L$5134,$C47)+SUMIFS(Banco!$M$12:$M$5000,Banco!$B$12:$B$5000,FN$12,Banco!$K$12:$K$5000,$C47))*-1</f>
        <v>0</v>
      </c>
      <c r="FO47" s="101">
        <f>(SUMIFS(Caixa!$N$12:$N$5134,Caixa!$B$12:$B$5134,FO$12,Caixa!$L$12:$L$5134,$C47)+SUMIFS(Banco!$M$12:$M$5000,Banco!$B$12:$B$5000,FO$12,Banco!$K$12:$K$5000,$C47))*-1</f>
        <v>0</v>
      </c>
      <c r="FP47" s="101">
        <f>(SUMIFS(Caixa!$N$12:$N$5134,Caixa!$B$12:$B$5134,FP$12,Caixa!$L$12:$L$5134,$C47)+SUMIFS(Banco!$M$12:$M$5000,Banco!$B$12:$B$5000,FP$12,Banco!$K$12:$K$5000,$C47))*-1</f>
        <v>0</v>
      </c>
      <c r="FQ47" s="101">
        <f>(SUMIFS(Caixa!$N$12:$N$5134,Caixa!$B$12:$B$5134,FQ$12,Caixa!$L$12:$L$5134,$C47)+SUMIFS(Banco!$M$12:$M$5000,Banco!$B$12:$B$5000,FQ$12,Banco!$K$12:$K$5000,$C47))*-1</f>
        <v>0</v>
      </c>
      <c r="FR47" s="101">
        <f>(SUMIFS(Caixa!$N$12:$N$5134,Caixa!$B$12:$B$5134,FR$12,Caixa!$L$12:$L$5134,$C47)+SUMIFS(Banco!$M$12:$M$5000,Banco!$B$12:$B$5000,FR$12,Banco!$K$12:$K$5000,$C47))*-1</f>
        <v>0</v>
      </c>
      <c r="FS47" s="101">
        <f>(SUMIFS(Caixa!$N$12:$N$5134,Caixa!$B$12:$B$5134,FS$12,Caixa!$L$12:$L$5134,$C47)+SUMIFS(Banco!$M$12:$M$5000,Banco!$B$12:$B$5000,FS$12,Banco!$K$12:$K$5000,$C47))*-1</f>
        <v>0</v>
      </c>
      <c r="FT47" s="101">
        <f>(SUMIFS(Caixa!$N$12:$N$5134,Caixa!$B$12:$B$5134,FT$12,Caixa!$L$12:$L$5134,$C47)+SUMIFS(Banco!$M$12:$M$5000,Banco!$B$12:$B$5000,FT$12,Banco!$K$12:$K$5000,$C47))*-1</f>
        <v>0</v>
      </c>
      <c r="FU47" s="101">
        <f>(SUMIFS(Caixa!$N$12:$N$5134,Caixa!$B$12:$B$5134,FU$12,Caixa!$L$12:$L$5134,$C47)+SUMIFS(Banco!$M$12:$M$5000,Banco!$B$12:$B$5000,FU$12,Banco!$K$12:$K$5000,$C47))*-1</f>
        <v>0</v>
      </c>
      <c r="FV47" s="101">
        <f>(SUMIFS(Caixa!$N$12:$N$5134,Caixa!$B$12:$B$5134,FV$12,Caixa!$L$12:$L$5134,$C47)+SUMIFS(Banco!$M$12:$M$5000,Banco!$B$12:$B$5000,FV$12,Banco!$K$12:$K$5000,$C47))*-1</f>
        <v>0</v>
      </c>
      <c r="FW47" s="101">
        <f>(SUMIFS(Caixa!$N$12:$N$5134,Caixa!$B$12:$B$5134,FW$12,Caixa!$L$12:$L$5134,$C47)+SUMIFS(Banco!$M$12:$M$5000,Banco!$B$12:$B$5000,FW$12,Banco!$K$12:$K$5000,$C47))*-1</f>
        <v>0</v>
      </c>
      <c r="FX47" s="101">
        <f>(SUMIFS(Caixa!$N$12:$N$5134,Caixa!$B$12:$B$5134,FX$12,Caixa!$L$12:$L$5134,$C47)+SUMIFS(Banco!$M$12:$M$5000,Banco!$B$12:$B$5000,FX$12,Banco!$K$12:$K$5000,$C47))*-1</f>
        <v>0</v>
      </c>
      <c r="FY47" s="101">
        <f>(SUMIFS(Caixa!$N$12:$N$5134,Caixa!$B$12:$B$5134,FY$12,Caixa!$L$12:$L$5134,$C47)+SUMIFS(Banco!$M$12:$M$5000,Banco!$B$12:$B$5000,FY$12,Banco!$K$12:$K$5000,$C47))*-1</f>
        <v>0</v>
      </c>
      <c r="FZ47" s="101">
        <f>(SUMIFS(Caixa!$N$12:$N$5134,Caixa!$B$12:$B$5134,FZ$12,Caixa!$L$12:$L$5134,$C47)+SUMIFS(Banco!$M$12:$M$5000,Banco!$B$12:$B$5000,FZ$12,Banco!$K$12:$K$5000,$C47))*-1</f>
        <v>0</v>
      </c>
      <c r="GA47" s="101">
        <f>(SUMIFS(Caixa!$N$12:$N$5134,Caixa!$B$12:$B$5134,GA$12,Caixa!$L$12:$L$5134,$C47)+SUMIFS(Banco!$M$12:$M$5000,Banco!$B$12:$B$5000,GA$12,Banco!$K$12:$K$5000,$C47))*-1</f>
        <v>0</v>
      </c>
      <c r="GB47" s="101">
        <f>(SUMIFS(Caixa!$N$12:$N$5134,Caixa!$B$12:$B$5134,GB$12,Caixa!$L$12:$L$5134,$C47)+SUMIFS(Banco!$M$12:$M$5000,Banco!$B$12:$B$5000,GB$12,Banco!$K$12:$K$5000,$C47))*-1</f>
        <v>0</v>
      </c>
      <c r="GC47" s="101">
        <f>(SUMIFS(Caixa!$N$12:$N$5134,Caixa!$B$12:$B$5134,GC$12,Caixa!$L$12:$L$5134,$C47)+SUMIFS(Banco!$M$12:$M$5000,Banco!$B$12:$B$5000,GC$12,Banco!$K$12:$K$5000,$C47))*-1</f>
        <v>0</v>
      </c>
      <c r="GD47" s="101">
        <f>(SUMIFS(Caixa!$N$12:$N$5134,Caixa!$B$12:$B$5134,GD$12,Caixa!$L$12:$L$5134,$C47)+SUMIFS(Banco!$M$12:$M$5000,Banco!$B$12:$B$5000,GD$12,Banco!$K$12:$K$5000,$C47))*-1</f>
        <v>0</v>
      </c>
      <c r="GE47" s="101">
        <f>(SUMIFS(Caixa!$N$12:$N$5134,Caixa!$B$12:$B$5134,GE$12,Caixa!$L$12:$L$5134,$C47)+SUMIFS(Banco!$M$12:$M$5000,Banco!$B$12:$B$5000,GE$12,Banco!$K$12:$K$5000,$C47))*-1</f>
        <v>0</v>
      </c>
      <c r="GF47" s="101">
        <f>(SUMIFS(Caixa!$N$12:$N$5134,Caixa!$B$12:$B$5134,GF$12,Caixa!$L$12:$L$5134,$C47)+SUMIFS(Banco!$M$12:$M$5000,Banco!$B$12:$B$5000,GF$12,Banco!$K$12:$K$5000,$C47))*-1</f>
        <v>0</v>
      </c>
      <c r="GG47" s="101">
        <f>(SUMIFS(Caixa!$N$12:$N$5134,Caixa!$B$12:$B$5134,GG$12,Caixa!$L$12:$L$5134,$C47)+SUMIFS(Banco!$M$12:$M$5000,Banco!$B$12:$B$5000,GG$12,Banco!$K$12:$K$5000,$C47))*-1</f>
        <v>0</v>
      </c>
      <c r="GH47" s="102">
        <f t="shared" si="335"/>
        <v>0</v>
      </c>
      <c r="GI47" s="101">
        <f>(SUMIFS(Caixa!$N$12:$N$5134,Caixa!$B$12:$B$5134,GI$12,Caixa!$L$12:$L$5134,$C47)+SUMIFS(Banco!$M$12:$M$5000,Banco!$B$12:$B$5000,GI$12,Banco!$K$12:$K$5000,$C47))*-1</f>
        <v>0</v>
      </c>
      <c r="GJ47" s="101">
        <f>(SUMIFS(Caixa!$N$12:$N$5134,Caixa!$B$12:$B$5134,GJ$12,Caixa!$L$12:$L$5134,$C47)+SUMIFS(Banco!$M$12:$M$5000,Banco!$B$12:$B$5000,GJ$12,Banco!$K$12:$K$5000,$C47))*-1</f>
        <v>0</v>
      </c>
      <c r="GK47" s="101">
        <f>(SUMIFS(Caixa!$N$12:$N$5134,Caixa!$B$12:$B$5134,GK$12,Caixa!$L$12:$L$5134,$C47)+SUMIFS(Banco!$M$12:$M$5000,Banco!$B$12:$B$5000,GK$12,Banco!$K$12:$K$5000,$C47))*-1</f>
        <v>0</v>
      </c>
      <c r="GL47" s="101">
        <f>(SUMIFS(Caixa!$N$12:$N$5134,Caixa!$B$12:$B$5134,GL$12,Caixa!$L$12:$L$5134,$C47)+SUMIFS(Banco!$M$12:$M$5000,Banco!$B$12:$B$5000,GL$12,Banco!$K$12:$K$5000,$C47))*-1</f>
        <v>0</v>
      </c>
      <c r="GM47" s="101">
        <f>(SUMIFS(Caixa!$N$12:$N$5134,Caixa!$B$12:$B$5134,GM$12,Caixa!$L$12:$L$5134,$C47)+SUMIFS(Banco!$M$12:$M$5000,Banco!$B$12:$B$5000,GM$12,Banco!$K$12:$K$5000,$C47))*-1</f>
        <v>0</v>
      </c>
      <c r="GN47" s="101">
        <f>(SUMIFS(Caixa!$N$12:$N$5134,Caixa!$B$12:$B$5134,GN$12,Caixa!$L$12:$L$5134,$C47)+SUMIFS(Banco!$M$12:$M$5000,Banco!$B$12:$B$5000,GN$12,Banco!$K$12:$K$5000,$C47))*-1</f>
        <v>0</v>
      </c>
      <c r="GO47" s="101">
        <f>(SUMIFS(Caixa!$N$12:$N$5134,Caixa!$B$12:$B$5134,GO$12,Caixa!$L$12:$L$5134,$C47)+SUMIFS(Banco!$M$12:$M$5000,Banco!$B$12:$B$5000,GO$12,Banco!$K$12:$K$5000,$C47))*-1</f>
        <v>0</v>
      </c>
      <c r="GP47" s="101">
        <f>(SUMIFS(Caixa!$N$12:$N$5134,Caixa!$B$12:$B$5134,GP$12,Caixa!$L$12:$L$5134,$C47)+SUMIFS(Banco!$M$12:$M$5000,Banco!$B$12:$B$5000,GP$12,Banco!$K$12:$K$5000,$C47))*-1</f>
        <v>0</v>
      </c>
      <c r="GQ47" s="101">
        <f>(SUMIFS(Caixa!$N$12:$N$5134,Caixa!$B$12:$B$5134,GQ$12,Caixa!$L$12:$L$5134,$C47)+SUMIFS(Banco!$M$12:$M$5000,Banco!$B$12:$B$5000,GQ$12,Banco!$K$12:$K$5000,$C47))*-1</f>
        <v>0</v>
      </c>
      <c r="GR47" s="101">
        <f>(SUMIFS(Caixa!$N$12:$N$5134,Caixa!$B$12:$B$5134,GR$12,Caixa!$L$12:$L$5134,$C47)+SUMIFS(Banco!$M$12:$M$5000,Banco!$B$12:$B$5000,GR$12,Banco!$K$12:$K$5000,$C47))*-1</f>
        <v>0</v>
      </c>
      <c r="GS47" s="101">
        <f>(SUMIFS(Caixa!$N$12:$N$5134,Caixa!$B$12:$B$5134,GS$12,Caixa!$L$12:$L$5134,$C47)+SUMIFS(Banco!$M$12:$M$5000,Banco!$B$12:$B$5000,GS$12,Banco!$K$12:$K$5000,$C47))*-1</f>
        <v>0</v>
      </c>
      <c r="GT47" s="101">
        <f>(SUMIFS(Caixa!$N$12:$N$5134,Caixa!$B$12:$B$5134,GT$12,Caixa!$L$12:$L$5134,$C47)+SUMIFS(Banco!$M$12:$M$5000,Banco!$B$12:$B$5000,GT$12,Banco!$K$12:$K$5000,$C47))*-1</f>
        <v>0</v>
      </c>
      <c r="GU47" s="101">
        <f>(SUMIFS(Caixa!$N$12:$N$5134,Caixa!$B$12:$B$5134,GU$12,Caixa!$L$12:$L$5134,$C47)+SUMIFS(Banco!$M$12:$M$5000,Banco!$B$12:$B$5000,GU$12,Banco!$K$12:$K$5000,$C47))*-1</f>
        <v>0</v>
      </c>
      <c r="GV47" s="101">
        <f>(SUMIFS(Caixa!$N$12:$N$5134,Caixa!$B$12:$B$5134,GV$12,Caixa!$L$12:$L$5134,$C47)+SUMIFS(Banco!$M$12:$M$5000,Banco!$B$12:$B$5000,GV$12,Banco!$K$12:$K$5000,$C47))*-1</f>
        <v>0</v>
      </c>
      <c r="GW47" s="101">
        <f>(SUMIFS(Caixa!$N$12:$N$5134,Caixa!$B$12:$B$5134,GW$12,Caixa!$L$12:$L$5134,$C47)+SUMIFS(Banco!$M$12:$M$5000,Banco!$B$12:$B$5000,GW$12,Banco!$K$12:$K$5000,$C47))*-1</f>
        <v>0</v>
      </c>
      <c r="GX47" s="101">
        <f>(SUMIFS(Caixa!$N$12:$N$5134,Caixa!$B$12:$B$5134,GX$12,Caixa!$L$12:$L$5134,$C47)+SUMIFS(Banco!$M$12:$M$5000,Banco!$B$12:$B$5000,GX$12,Banco!$K$12:$K$5000,$C47))*-1</f>
        <v>0</v>
      </c>
      <c r="GY47" s="101">
        <f>(SUMIFS(Caixa!$N$12:$N$5134,Caixa!$B$12:$B$5134,GY$12,Caixa!$L$12:$L$5134,$C47)+SUMIFS(Banco!$M$12:$M$5000,Banco!$B$12:$B$5000,GY$12,Banco!$K$12:$K$5000,$C47))*-1</f>
        <v>0</v>
      </c>
      <c r="GZ47" s="101">
        <f>(SUMIFS(Caixa!$N$12:$N$5134,Caixa!$B$12:$B$5134,GZ$12,Caixa!$L$12:$L$5134,$C47)+SUMIFS(Banco!$M$12:$M$5000,Banco!$B$12:$B$5000,GZ$12,Banco!$K$12:$K$5000,$C47))*-1</f>
        <v>0</v>
      </c>
      <c r="HA47" s="101">
        <f>(SUMIFS(Caixa!$N$12:$N$5134,Caixa!$B$12:$B$5134,HA$12,Caixa!$L$12:$L$5134,$C47)+SUMIFS(Banco!$M$12:$M$5000,Banco!$B$12:$B$5000,HA$12,Banco!$K$12:$K$5000,$C47))*-1</f>
        <v>0</v>
      </c>
      <c r="HB47" s="101">
        <f>(SUMIFS(Caixa!$N$12:$N$5134,Caixa!$B$12:$B$5134,HB$12,Caixa!$L$12:$L$5134,$C47)+SUMIFS(Banco!$M$12:$M$5000,Banco!$B$12:$B$5000,HB$12,Banco!$K$12:$K$5000,$C47))*-1</f>
        <v>0</v>
      </c>
      <c r="HC47" s="101">
        <f>(SUMIFS(Caixa!$N$12:$N$5134,Caixa!$B$12:$B$5134,HC$12,Caixa!$L$12:$L$5134,$C47)+SUMIFS(Banco!$M$12:$M$5000,Banco!$B$12:$B$5000,HC$12,Banco!$K$12:$K$5000,$C47))*-1</f>
        <v>0</v>
      </c>
      <c r="HD47" s="101">
        <f>(SUMIFS(Caixa!$N$12:$N$5134,Caixa!$B$12:$B$5134,HD$12,Caixa!$L$12:$L$5134,$C47)+SUMIFS(Banco!$M$12:$M$5000,Banco!$B$12:$B$5000,HD$12,Banco!$K$12:$K$5000,$C47))*-1</f>
        <v>0</v>
      </c>
      <c r="HE47" s="101">
        <f>(SUMIFS(Caixa!$N$12:$N$5134,Caixa!$B$12:$B$5134,HE$12,Caixa!$L$12:$L$5134,$C47)+SUMIFS(Banco!$M$12:$M$5000,Banco!$B$12:$B$5000,HE$12,Banco!$K$12:$K$5000,$C47))*-1</f>
        <v>0</v>
      </c>
      <c r="HF47" s="101">
        <f>(SUMIFS(Caixa!$N$12:$N$5134,Caixa!$B$12:$B$5134,HF$12,Caixa!$L$12:$L$5134,$C47)+SUMIFS(Banco!$M$12:$M$5000,Banco!$B$12:$B$5000,HF$12,Banco!$K$12:$K$5000,$C47))*-1</f>
        <v>0</v>
      </c>
      <c r="HG47" s="101">
        <f>(SUMIFS(Caixa!$N$12:$N$5134,Caixa!$B$12:$B$5134,HG$12,Caixa!$L$12:$L$5134,$C47)+SUMIFS(Banco!$M$12:$M$5000,Banco!$B$12:$B$5000,HG$12,Banco!$K$12:$K$5000,$C47))*-1</f>
        <v>0</v>
      </c>
      <c r="HH47" s="101">
        <f>(SUMIFS(Caixa!$N$12:$N$5134,Caixa!$B$12:$B$5134,HH$12,Caixa!$L$12:$L$5134,$C47)+SUMIFS(Banco!$M$12:$M$5000,Banco!$B$12:$B$5000,HH$12,Banco!$K$12:$K$5000,$C47))*-1</f>
        <v>0</v>
      </c>
      <c r="HI47" s="101">
        <f>(SUMIFS(Caixa!$N$12:$N$5134,Caixa!$B$12:$B$5134,HI$12,Caixa!$L$12:$L$5134,$C47)+SUMIFS(Banco!$M$12:$M$5000,Banco!$B$12:$B$5000,HI$12,Banco!$K$12:$K$5000,$C47))*-1</f>
        <v>0</v>
      </c>
      <c r="HJ47" s="101">
        <f>(SUMIFS(Caixa!$N$12:$N$5134,Caixa!$B$12:$B$5134,HJ$12,Caixa!$L$12:$L$5134,$C47)+SUMIFS(Banco!$M$12:$M$5000,Banco!$B$12:$B$5000,HJ$12,Banco!$K$12:$K$5000,$C47))*-1</f>
        <v>0</v>
      </c>
      <c r="HK47" s="101">
        <f>(SUMIFS(Caixa!$N$12:$N$5134,Caixa!$B$12:$B$5134,HK$12,Caixa!$L$12:$L$5134,$C47)+SUMIFS(Banco!$M$12:$M$5000,Banco!$B$12:$B$5000,HK$12,Banco!$K$12:$K$5000,$C47))*-1</f>
        <v>0</v>
      </c>
      <c r="HL47" s="101">
        <f>(SUMIFS(Caixa!$N$12:$N$5134,Caixa!$B$12:$B$5134,HL$12,Caixa!$L$12:$L$5134,$C47)+SUMIFS(Banco!$M$12:$M$5000,Banco!$B$12:$B$5000,HL$12,Banco!$K$12:$K$5000,$C47))*-1</f>
        <v>0</v>
      </c>
      <c r="HM47" s="101">
        <f>(SUMIFS(Caixa!$N$12:$N$5134,Caixa!$B$12:$B$5134,HM$12,Caixa!$L$12:$L$5134,$C47)+SUMIFS(Banco!$M$12:$M$5000,Banco!$B$12:$B$5000,HM$12,Banco!$K$12:$K$5000,$C47))*-1</f>
        <v>0</v>
      </c>
      <c r="HN47" s="102">
        <f t="shared" si="341"/>
        <v>0</v>
      </c>
      <c r="HO47" s="101">
        <f>(SUMIFS(Caixa!$N$12:$N$5134,Caixa!$B$12:$B$5134,HO$12,Caixa!$L$12:$L$5134,$C47)+SUMIFS(Banco!$M$12:$M$5000,Banco!$B$12:$B$5000,HO$12,Banco!$K$12:$K$5000,$C47))*-1</f>
        <v>0</v>
      </c>
      <c r="HP47" s="101">
        <f>(SUMIFS(Caixa!$N$12:$N$5134,Caixa!$B$12:$B$5134,HP$12,Caixa!$L$12:$L$5134,$C47)+SUMIFS(Banco!$M$12:$M$5000,Banco!$B$12:$B$5000,HP$12,Banco!$K$12:$K$5000,$C47))*-1</f>
        <v>0</v>
      </c>
      <c r="HQ47" s="101">
        <f>(SUMIFS(Caixa!$N$12:$N$5134,Caixa!$B$12:$B$5134,HQ$12,Caixa!$L$12:$L$5134,$C47)+SUMIFS(Banco!$M$12:$M$5000,Banco!$B$12:$B$5000,HQ$12,Banco!$K$12:$K$5000,$C47))*-1</f>
        <v>0</v>
      </c>
      <c r="HR47" s="101">
        <f>(SUMIFS(Caixa!$N$12:$N$5134,Caixa!$B$12:$B$5134,HR$12,Caixa!$L$12:$L$5134,$C47)+SUMIFS(Banco!$M$12:$M$5000,Banco!$B$12:$B$5000,HR$12,Banco!$K$12:$K$5000,$C47))*-1</f>
        <v>0</v>
      </c>
      <c r="HS47" s="101">
        <f>(SUMIFS(Caixa!$N$12:$N$5134,Caixa!$B$12:$B$5134,HS$12,Caixa!$L$12:$L$5134,$C47)+SUMIFS(Banco!$M$12:$M$5000,Banco!$B$12:$B$5000,HS$12,Banco!$K$12:$K$5000,$C47))*-1</f>
        <v>0</v>
      </c>
      <c r="HT47" s="101">
        <f>(SUMIFS(Caixa!$N$12:$N$5134,Caixa!$B$12:$B$5134,HT$12,Caixa!$L$12:$L$5134,$C47)+SUMIFS(Banco!$M$12:$M$5000,Banco!$B$12:$B$5000,HT$12,Banco!$K$12:$K$5000,$C47))*-1</f>
        <v>0</v>
      </c>
      <c r="HU47" s="101">
        <f>(SUMIFS(Caixa!$N$12:$N$5134,Caixa!$B$12:$B$5134,HU$12,Caixa!$L$12:$L$5134,$C47)+SUMIFS(Banco!$M$12:$M$5000,Banco!$B$12:$B$5000,HU$12,Banco!$K$12:$K$5000,$C47))*-1</f>
        <v>0</v>
      </c>
      <c r="HV47" s="101">
        <f>(SUMIFS(Caixa!$N$12:$N$5134,Caixa!$B$12:$B$5134,HV$12,Caixa!$L$12:$L$5134,$C47)+SUMIFS(Banco!$M$12:$M$5000,Banco!$B$12:$B$5000,HV$12,Banco!$K$12:$K$5000,$C47))*-1</f>
        <v>0</v>
      </c>
      <c r="HW47" s="101">
        <f>(SUMIFS(Caixa!$N$12:$N$5134,Caixa!$B$12:$B$5134,HW$12,Caixa!$L$12:$L$5134,$C47)+SUMIFS(Banco!$M$12:$M$5000,Banco!$B$12:$B$5000,HW$12,Banco!$K$12:$K$5000,$C47))*-1</f>
        <v>0</v>
      </c>
      <c r="HX47" s="101">
        <f>(SUMIFS(Caixa!$N$12:$N$5134,Caixa!$B$12:$B$5134,HX$12,Caixa!$L$12:$L$5134,$C47)+SUMIFS(Banco!$M$12:$M$5000,Banco!$B$12:$B$5000,HX$12,Banco!$K$12:$K$5000,$C47))*-1</f>
        <v>0</v>
      </c>
      <c r="HY47" s="101">
        <f>(SUMIFS(Caixa!$N$12:$N$5134,Caixa!$B$12:$B$5134,HY$12,Caixa!$L$12:$L$5134,$C47)+SUMIFS(Banco!$M$12:$M$5000,Banco!$B$12:$B$5000,HY$12,Banco!$K$12:$K$5000,$C47))*-1</f>
        <v>0</v>
      </c>
      <c r="HZ47" s="101">
        <f>(SUMIFS(Caixa!$N$12:$N$5134,Caixa!$B$12:$B$5134,HZ$12,Caixa!$L$12:$L$5134,$C47)+SUMIFS(Banco!$M$12:$M$5000,Banco!$B$12:$B$5000,HZ$12,Banco!$K$12:$K$5000,$C47))*-1</f>
        <v>0</v>
      </c>
      <c r="IA47" s="101">
        <f>(SUMIFS(Caixa!$N$12:$N$5134,Caixa!$B$12:$B$5134,IA$12,Caixa!$L$12:$L$5134,$C47)+SUMIFS(Banco!$M$12:$M$5000,Banco!$B$12:$B$5000,IA$12,Banco!$K$12:$K$5000,$C47))*-1</f>
        <v>0</v>
      </c>
      <c r="IB47" s="101">
        <f>(SUMIFS(Caixa!$N$12:$N$5134,Caixa!$B$12:$B$5134,IB$12,Caixa!$L$12:$L$5134,$C47)+SUMIFS(Banco!$M$12:$M$5000,Banco!$B$12:$B$5000,IB$12,Banco!$K$12:$K$5000,$C47))*-1</f>
        <v>0</v>
      </c>
      <c r="IC47" s="101">
        <f>(SUMIFS(Caixa!$N$12:$N$5134,Caixa!$B$12:$B$5134,IC$12,Caixa!$L$12:$L$5134,$C47)+SUMIFS(Banco!$M$12:$M$5000,Banco!$B$12:$B$5000,IC$12,Banco!$K$12:$K$5000,$C47))*-1</f>
        <v>0</v>
      </c>
      <c r="ID47" s="101">
        <f>(SUMIFS(Caixa!$N$12:$N$5134,Caixa!$B$12:$B$5134,ID$12,Caixa!$L$12:$L$5134,$C47)+SUMIFS(Banco!$M$12:$M$5000,Banco!$B$12:$B$5000,ID$12,Banco!$K$12:$K$5000,$C47))*-1</f>
        <v>0</v>
      </c>
      <c r="IE47" s="101">
        <f>(SUMIFS(Caixa!$N$12:$N$5134,Caixa!$B$12:$B$5134,IE$12,Caixa!$L$12:$L$5134,$C47)+SUMIFS(Banco!$M$12:$M$5000,Banco!$B$12:$B$5000,IE$12,Banco!$K$12:$K$5000,$C47))*-1</f>
        <v>0</v>
      </c>
      <c r="IF47" s="101">
        <f>(SUMIFS(Caixa!$N$12:$N$5134,Caixa!$B$12:$B$5134,IF$12,Caixa!$L$12:$L$5134,$C47)+SUMIFS(Banco!$M$12:$M$5000,Banco!$B$12:$B$5000,IF$12,Banco!$K$12:$K$5000,$C47))*-1</f>
        <v>0</v>
      </c>
      <c r="IG47" s="101">
        <f>(SUMIFS(Caixa!$N$12:$N$5134,Caixa!$B$12:$B$5134,IG$12,Caixa!$L$12:$L$5134,$C47)+SUMIFS(Banco!$M$12:$M$5000,Banco!$B$12:$B$5000,IG$12,Banco!$K$12:$K$5000,$C47))*-1</f>
        <v>0</v>
      </c>
      <c r="IH47" s="101">
        <f>(SUMIFS(Caixa!$N$12:$N$5134,Caixa!$B$12:$B$5134,IH$12,Caixa!$L$12:$L$5134,$C47)+SUMIFS(Banco!$M$12:$M$5000,Banco!$B$12:$B$5000,IH$12,Banco!$K$12:$K$5000,$C47))*-1</f>
        <v>0</v>
      </c>
      <c r="II47" s="101">
        <f>(SUMIFS(Caixa!$N$12:$N$5134,Caixa!$B$12:$B$5134,II$12,Caixa!$L$12:$L$5134,$C47)+SUMIFS(Banco!$M$12:$M$5000,Banco!$B$12:$B$5000,II$12,Banco!$K$12:$K$5000,$C47))*-1</f>
        <v>0</v>
      </c>
      <c r="IJ47" s="101">
        <f>(SUMIFS(Caixa!$N$12:$N$5134,Caixa!$B$12:$B$5134,IJ$12,Caixa!$L$12:$L$5134,$C47)+SUMIFS(Banco!$M$12:$M$5000,Banco!$B$12:$B$5000,IJ$12,Banco!$K$12:$K$5000,$C47))*-1</f>
        <v>0</v>
      </c>
      <c r="IK47" s="101">
        <f>(SUMIFS(Caixa!$N$12:$N$5134,Caixa!$B$12:$B$5134,IK$12,Caixa!$L$12:$L$5134,$C47)+SUMIFS(Banco!$M$12:$M$5000,Banco!$B$12:$B$5000,IK$12,Banco!$K$12:$K$5000,$C47))*-1</f>
        <v>0</v>
      </c>
      <c r="IL47" s="101">
        <f>(SUMIFS(Caixa!$N$12:$N$5134,Caixa!$B$12:$B$5134,IL$12,Caixa!$L$12:$L$5134,$C47)+SUMIFS(Banco!$M$12:$M$5000,Banco!$B$12:$B$5000,IL$12,Banco!$K$12:$K$5000,$C47))*-1</f>
        <v>0</v>
      </c>
      <c r="IM47" s="101">
        <f>(SUMIFS(Caixa!$N$12:$N$5134,Caixa!$B$12:$B$5134,IM$12,Caixa!$L$12:$L$5134,$C47)+SUMIFS(Banco!$M$12:$M$5000,Banco!$B$12:$B$5000,IM$12,Banco!$K$12:$K$5000,$C47))*-1</f>
        <v>0</v>
      </c>
      <c r="IN47" s="101">
        <f>(SUMIFS(Caixa!$N$12:$N$5134,Caixa!$B$12:$B$5134,IN$12,Caixa!$L$12:$L$5134,$C47)+SUMIFS(Banco!$M$12:$M$5000,Banco!$B$12:$B$5000,IN$12,Banco!$K$12:$K$5000,$C47))*-1</f>
        <v>0</v>
      </c>
      <c r="IO47" s="101">
        <f>(SUMIFS(Caixa!$N$12:$N$5134,Caixa!$B$12:$B$5134,IO$12,Caixa!$L$12:$L$5134,$C47)+SUMIFS(Banco!$M$12:$M$5000,Banco!$B$12:$B$5000,IO$12,Banco!$K$12:$K$5000,$C47))*-1</f>
        <v>0</v>
      </c>
      <c r="IP47" s="101">
        <f>(SUMIFS(Caixa!$N$12:$N$5134,Caixa!$B$12:$B$5134,IP$12,Caixa!$L$12:$L$5134,$C47)+SUMIFS(Banco!$M$12:$M$5000,Banco!$B$12:$B$5000,IP$12,Banco!$K$12:$K$5000,$C47))*-1</f>
        <v>0</v>
      </c>
      <c r="IQ47" s="101">
        <f>(SUMIFS(Caixa!$N$12:$N$5134,Caixa!$B$12:$B$5134,IQ$12,Caixa!$L$12:$L$5134,$C47)+SUMIFS(Banco!$M$12:$M$5000,Banco!$B$12:$B$5000,IQ$12,Banco!$K$12:$K$5000,$C47))*-1</f>
        <v>0</v>
      </c>
      <c r="IR47" s="101">
        <f>(SUMIFS(Caixa!$N$12:$N$5134,Caixa!$B$12:$B$5134,IR$12,Caixa!$L$12:$L$5134,$C47)+SUMIFS(Banco!$M$12:$M$5000,Banco!$B$12:$B$5000,IR$12,Banco!$K$12:$K$5000,$C47))*-1</f>
        <v>0</v>
      </c>
      <c r="IS47" s="101">
        <f>(SUMIFS(Caixa!$N$12:$N$5134,Caixa!$B$12:$B$5134,IS$12,Caixa!$L$12:$L$5134,$C47)+SUMIFS(Banco!$M$12:$M$5000,Banco!$B$12:$B$5000,IS$12,Banco!$K$12:$K$5000,$C47))*-1</f>
        <v>0</v>
      </c>
      <c r="IT47" s="102">
        <f t="shared" si="342"/>
        <v>0</v>
      </c>
      <c r="IU47" s="101">
        <f>(SUMIFS(Caixa!$N$12:$N$5134,Caixa!$B$12:$B$5134,IU$12,Caixa!$L$12:$L$5134,$C47)+SUMIFS(Banco!$M$12:$M$5000,Banco!$B$12:$B$5000,IU$12,Banco!$K$12:$K$5000,$C47))*-1</f>
        <v>0</v>
      </c>
      <c r="IV47" s="101">
        <f>(SUMIFS(Caixa!$N$12:$N$5134,Caixa!$B$12:$B$5134,IV$12,Caixa!$L$12:$L$5134,$C47)+SUMIFS(Banco!$M$12:$M$5000,Banco!$B$12:$B$5000,IV$12,Banco!$K$12:$K$5000,$C47))*-1</f>
        <v>0</v>
      </c>
      <c r="IW47" s="101">
        <f>(SUMIFS(Caixa!$N$12:$N$5134,Caixa!$B$12:$B$5134,IW$12,Caixa!$L$12:$L$5134,$C47)+SUMIFS(Banco!$M$12:$M$5000,Banco!$B$12:$B$5000,IW$12,Banco!$K$12:$K$5000,$C47))*-1</f>
        <v>0</v>
      </c>
      <c r="IX47" s="101">
        <f>(SUMIFS(Caixa!$N$12:$N$5134,Caixa!$B$12:$B$5134,IX$12,Caixa!$L$12:$L$5134,$C47)+SUMIFS(Banco!$M$12:$M$5000,Banco!$B$12:$B$5000,IX$12,Banco!$K$12:$K$5000,$C47))*-1</f>
        <v>0</v>
      </c>
      <c r="IY47" s="101">
        <f>(SUMIFS(Caixa!$N$12:$N$5134,Caixa!$B$12:$B$5134,IY$12,Caixa!$L$12:$L$5134,$C47)+SUMIFS(Banco!$M$12:$M$5000,Banco!$B$12:$B$5000,IY$12,Banco!$K$12:$K$5000,$C47))*-1</f>
        <v>0</v>
      </c>
      <c r="IZ47" s="101">
        <f>(SUMIFS(Caixa!$N$12:$N$5134,Caixa!$B$12:$B$5134,IZ$12,Caixa!$L$12:$L$5134,$C47)+SUMIFS(Banco!$M$12:$M$5000,Banco!$B$12:$B$5000,IZ$12,Banco!$K$12:$K$5000,$C47))*-1</f>
        <v>0</v>
      </c>
      <c r="JA47" s="101">
        <f>(SUMIFS(Caixa!$N$12:$N$5134,Caixa!$B$12:$B$5134,JA$12,Caixa!$L$12:$L$5134,$C47)+SUMIFS(Banco!$M$12:$M$5000,Banco!$B$12:$B$5000,JA$12,Banco!$K$12:$K$5000,$C47))*-1</f>
        <v>0</v>
      </c>
      <c r="JB47" s="101">
        <f>(SUMIFS(Caixa!$N$12:$N$5134,Caixa!$B$12:$B$5134,JB$12,Caixa!$L$12:$L$5134,$C47)+SUMIFS(Banco!$M$12:$M$5000,Banco!$B$12:$B$5000,JB$12,Banco!$K$12:$K$5000,$C47))*-1</f>
        <v>0</v>
      </c>
      <c r="JC47" s="101">
        <f>(SUMIFS(Caixa!$N$12:$N$5134,Caixa!$B$12:$B$5134,JC$12,Caixa!$L$12:$L$5134,$C47)+SUMIFS(Banco!$M$12:$M$5000,Banco!$B$12:$B$5000,JC$12,Banco!$K$12:$K$5000,$C47))*-1</f>
        <v>0</v>
      </c>
      <c r="JD47" s="101">
        <f>(SUMIFS(Caixa!$N$12:$N$5134,Caixa!$B$12:$B$5134,JD$12,Caixa!$L$12:$L$5134,$C47)+SUMIFS(Banco!$M$12:$M$5000,Banco!$B$12:$B$5000,JD$12,Banco!$K$12:$K$5000,$C47))*-1</f>
        <v>0</v>
      </c>
      <c r="JE47" s="101">
        <f>(SUMIFS(Caixa!$N$12:$N$5134,Caixa!$B$12:$B$5134,JE$12,Caixa!$L$12:$L$5134,$C47)+SUMIFS(Banco!$M$12:$M$5000,Banco!$B$12:$B$5000,JE$12,Banco!$K$12:$K$5000,$C47))*-1</f>
        <v>0</v>
      </c>
      <c r="JF47" s="101">
        <f>(SUMIFS(Caixa!$N$12:$N$5134,Caixa!$B$12:$B$5134,JF$12,Caixa!$L$12:$L$5134,$C47)+SUMIFS(Banco!$M$12:$M$5000,Banco!$B$12:$B$5000,JF$12,Banco!$K$12:$K$5000,$C47))*-1</f>
        <v>0</v>
      </c>
      <c r="JG47" s="101">
        <f>(SUMIFS(Caixa!$N$12:$N$5134,Caixa!$B$12:$B$5134,JG$12,Caixa!$L$12:$L$5134,$C47)+SUMIFS(Banco!$M$12:$M$5000,Banco!$B$12:$B$5000,JG$12,Banco!$K$12:$K$5000,$C47))*-1</f>
        <v>0</v>
      </c>
      <c r="JH47" s="101">
        <f>(SUMIFS(Caixa!$N$12:$N$5134,Caixa!$B$12:$B$5134,JH$12,Caixa!$L$12:$L$5134,$C47)+SUMIFS(Banco!$M$12:$M$5000,Banco!$B$12:$B$5000,JH$12,Banco!$K$12:$K$5000,$C47))*-1</f>
        <v>0</v>
      </c>
      <c r="JI47" s="101">
        <f>(SUMIFS(Caixa!$N$12:$N$5134,Caixa!$B$12:$B$5134,JI$12,Caixa!$L$12:$L$5134,$C47)+SUMIFS(Banco!$M$12:$M$5000,Banco!$B$12:$B$5000,JI$12,Banco!$K$12:$K$5000,$C47))*-1</f>
        <v>0</v>
      </c>
      <c r="JJ47" s="101">
        <f>(SUMIFS(Caixa!$N$12:$N$5134,Caixa!$B$12:$B$5134,JJ$12,Caixa!$L$12:$L$5134,$C47)+SUMIFS(Banco!$M$12:$M$5000,Banco!$B$12:$B$5000,JJ$12,Banco!$K$12:$K$5000,$C47))*-1</f>
        <v>0</v>
      </c>
      <c r="JK47" s="101">
        <f>(SUMIFS(Caixa!$N$12:$N$5134,Caixa!$B$12:$B$5134,JK$12,Caixa!$L$12:$L$5134,$C47)+SUMIFS(Banco!$M$12:$M$5000,Banco!$B$12:$B$5000,JK$12,Banco!$K$12:$K$5000,$C47))*-1</f>
        <v>0</v>
      </c>
      <c r="JL47" s="101">
        <f>(SUMIFS(Caixa!$N$12:$N$5134,Caixa!$B$12:$B$5134,JL$12,Caixa!$L$12:$L$5134,$C47)+SUMIFS(Banco!$M$12:$M$5000,Banco!$B$12:$B$5000,JL$12,Banco!$K$12:$K$5000,$C47))*-1</f>
        <v>0</v>
      </c>
      <c r="JM47" s="101">
        <f>(SUMIFS(Caixa!$N$12:$N$5134,Caixa!$B$12:$B$5134,JM$12,Caixa!$L$12:$L$5134,$C47)+SUMIFS(Banco!$M$12:$M$5000,Banco!$B$12:$B$5000,JM$12,Banco!$K$12:$K$5000,$C47))*-1</f>
        <v>0</v>
      </c>
      <c r="JN47" s="101">
        <f>(SUMIFS(Caixa!$N$12:$N$5134,Caixa!$B$12:$B$5134,JN$12,Caixa!$L$12:$L$5134,$C47)+SUMIFS(Banco!$M$12:$M$5000,Banco!$B$12:$B$5000,JN$12,Banco!$K$12:$K$5000,$C47))*-1</f>
        <v>0</v>
      </c>
      <c r="JO47" s="101">
        <f>(SUMIFS(Caixa!$N$12:$N$5134,Caixa!$B$12:$B$5134,JO$12,Caixa!$L$12:$L$5134,$C47)+SUMIFS(Banco!$M$12:$M$5000,Banco!$B$12:$B$5000,JO$12,Banco!$K$12:$K$5000,$C47))*-1</f>
        <v>0</v>
      </c>
      <c r="JP47" s="101">
        <f>(SUMIFS(Caixa!$N$12:$N$5134,Caixa!$B$12:$B$5134,JP$12,Caixa!$L$12:$L$5134,$C47)+SUMIFS(Banco!$M$12:$M$5000,Banco!$B$12:$B$5000,JP$12,Banco!$K$12:$K$5000,$C47))*-1</f>
        <v>0</v>
      </c>
      <c r="JQ47" s="101">
        <f>(SUMIFS(Caixa!$N$12:$N$5134,Caixa!$B$12:$B$5134,JQ$12,Caixa!$L$12:$L$5134,$C47)+SUMIFS(Banco!$M$12:$M$5000,Banco!$B$12:$B$5000,JQ$12,Banco!$K$12:$K$5000,$C47))*-1</f>
        <v>0</v>
      </c>
      <c r="JR47" s="101">
        <f>(SUMIFS(Caixa!$N$12:$N$5134,Caixa!$B$12:$B$5134,JR$12,Caixa!$L$12:$L$5134,$C47)+SUMIFS(Banco!$M$12:$M$5000,Banco!$B$12:$B$5000,JR$12,Banco!$K$12:$K$5000,$C47))*-1</f>
        <v>0</v>
      </c>
      <c r="JS47" s="101">
        <f>(SUMIFS(Caixa!$N$12:$N$5134,Caixa!$B$12:$B$5134,JS$12,Caixa!$L$12:$L$5134,$C47)+SUMIFS(Banco!$M$12:$M$5000,Banco!$B$12:$B$5000,JS$12,Banco!$K$12:$K$5000,$C47))*-1</f>
        <v>0</v>
      </c>
      <c r="JT47" s="101">
        <f>(SUMIFS(Caixa!$N$12:$N$5134,Caixa!$B$12:$B$5134,JT$12,Caixa!$L$12:$L$5134,$C47)+SUMIFS(Banco!$M$12:$M$5000,Banco!$B$12:$B$5000,JT$12,Banco!$K$12:$K$5000,$C47))*-1</f>
        <v>0</v>
      </c>
      <c r="JU47" s="101">
        <f>(SUMIFS(Caixa!$N$12:$N$5134,Caixa!$B$12:$B$5134,JU$12,Caixa!$L$12:$L$5134,$C47)+SUMIFS(Banco!$M$12:$M$5000,Banco!$B$12:$B$5000,JU$12,Banco!$K$12:$K$5000,$C47))*-1</f>
        <v>0</v>
      </c>
      <c r="JV47" s="101">
        <f>(SUMIFS(Caixa!$N$12:$N$5134,Caixa!$B$12:$B$5134,JV$12,Caixa!$L$12:$L$5134,$C47)+SUMIFS(Banco!$M$12:$M$5000,Banco!$B$12:$B$5000,JV$12,Banco!$K$12:$K$5000,$C47))*-1</f>
        <v>0</v>
      </c>
      <c r="JW47" s="101">
        <f>(SUMIFS(Caixa!$N$12:$N$5134,Caixa!$B$12:$B$5134,JW$12,Caixa!$L$12:$L$5134,$C47)+SUMIFS(Banco!$M$12:$M$5000,Banco!$B$12:$B$5000,JW$12,Banco!$K$12:$K$5000,$C47))*-1</f>
        <v>0</v>
      </c>
      <c r="JX47" s="101">
        <f>(SUMIFS(Caixa!$N$12:$N$5134,Caixa!$B$12:$B$5134,JX$12,Caixa!$L$12:$L$5134,$C47)+SUMIFS(Banco!$M$12:$M$5000,Banco!$B$12:$B$5000,JX$12,Banco!$K$12:$K$5000,$C47))*-1</f>
        <v>0</v>
      </c>
      <c r="JY47" s="102">
        <f t="shared" si="336"/>
        <v>0</v>
      </c>
      <c r="JZ47" s="101">
        <f>(SUMIFS(Caixa!$N$12:$N$5134,Caixa!$B$12:$B$5134,JZ$12,Caixa!$L$12:$L$5134,$C47)+SUMIFS(Banco!$M$12:$M$5000,Banco!$B$12:$B$5000,JZ$12,Banco!$K$12:$K$5000,$C47))*-1</f>
        <v>0</v>
      </c>
      <c r="KA47" s="101">
        <f>(SUMIFS(Caixa!$N$12:$N$5134,Caixa!$B$12:$B$5134,KA$12,Caixa!$L$12:$L$5134,$C47)+SUMIFS(Banco!$M$12:$M$5000,Banco!$B$12:$B$5000,KA$12,Banco!$K$12:$K$5000,$C47))*-1</f>
        <v>0</v>
      </c>
      <c r="KB47" s="101">
        <f>(SUMIFS(Caixa!$N$12:$N$5134,Caixa!$B$12:$B$5134,KB$12,Caixa!$L$12:$L$5134,$C47)+SUMIFS(Banco!$M$12:$M$5000,Banco!$B$12:$B$5000,KB$12,Banco!$K$12:$K$5000,$C47))*-1</f>
        <v>0</v>
      </c>
      <c r="KC47" s="101">
        <f>(SUMIFS(Caixa!$N$12:$N$5134,Caixa!$B$12:$B$5134,KC$12,Caixa!$L$12:$L$5134,$C47)+SUMIFS(Banco!$M$12:$M$5000,Banco!$B$12:$B$5000,KC$12,Banco!$K$12:$K$5000,$C47))*-1</f>
        <v>0</v>
      </c>
      <c r="KD47" s="101">
        <f>(SUMIFS(Caixa!$N$12:$N$5134,Caixa!$B$12:$B$5134,KD$12,Caixa!$L$12:$L$5134,$C47)+SUMIFS(Banco!$M$12:$M$5000,Banco!$B$12:$B$5000,KD$12,Banco!$K$12:$K$5000,$C47))*-1</f>
        <v>0</v>
      </c>
      <c r="KE47" s="101">
        <f>(SUMIFS(Caixa!$N$12:$N$5134,Caixa!$B$12:$B$5134,KE$12,Caixa!$L$12:$L$5134,$C47)+SUMIFS(Banco!$M$12:$M$5000,Banco!$B$12:$B$5000,KE$12,Banco!$K$12:$K$5000,$C47))*-1</f>
        <v>0</v>
      </c>
      <c r="KF47" s="101">
        <f>(SUMIFS(Caixa!$N$12:$N$5134,Caixa!$B$12:$B$5134,KF$12,Caixa!$L$12:$L$5134,$C47)+SUMIFS(Banco!$M$12:$M$5000,Banco!$B$12:$B$5000,KF$12,Banco!$K$12:$K$5000,$C47))*-1</f>
        <v>0</v>
      </c>
      <c r="KG47" s="101">
        <f>(SUMIFS(Caixa!$N$12:$N$5134,Caixa!$B$12:$B$5134,KG$12,Caixa!$L$12:$L$5134,$C47)+SUMIFS(Banco!$M$12:$M$5000,Banco!$B$12:$B$5000,KG$12,Banco!$K$12:$K$5000,$C47))*-1</f>
        <v>0</v>
      </c>
      <c r="KH47" s="101">
        <f>(SUMIFS(Caixa!$N$12:$N$5134,Caixa!$B$12:$B$5134,KH$12,Caixa!$L$12:$L$5134,$C47)+SUMIFS(Banco!$M$12:$M$5000,Banco!$B$12:$B$5000,KH$12,Banco!$K$12:$K$5000,$C47))*-1</f>
        <v>0</v>
      </c>
      <c r="KI47" s="101">
        <f>(SUMIFS(Caixa!$N$12:$N$5134,Caixa!$B$12:$B$5134,KI$12,Caixa!$L$12:$L$5134,$C47)+SUMIFS(Banco!$M$12:$M$5000,Banco!$B$12:$B$5000,KI$12,Banco!$K$12:$K$5000,$C47))*-1</f>
        <v>0</v>
      </c>
      <c r="KJ47" s="101">
        <f>(SUMIFS(Caixa!$N$12:$N$5134,Caixa!$B$12:$B$5134,KJ$12,Caixa!$L$12:$L$5134,$C47)+SUMIFS(Banco!$M$12:$M$5000,Banco!$B$12:$B$5000,KJ$12,Banco!$K$12:$K$5000,$C47))*-1</f>
        <v>0</v>
      </c>
      <c r="KK47" s="101">
        <f>(SUMIFS(Caixa!$N$12:$N$5134,Caixa!$B$12:$B$5134,KK$12,Caixa!$L$12:$L$5134,$C47)+SUMIFS(Banco!$M$12:$M$5000,Banco!$B$12:$B$5000,KK$12,Banco!$K$12:$K$5000,$C47))*-1</f>
        <v>0</v>
      </c>
      <c r="KL47" s="101">
        <f>(SUMIFS(Caixa!$N$12:$N$5134,Caixa!$B$12:$B$5134,KL$12,Caixa!$L$12:$L$5134,$C47)+SUMIFS(Banco!$M$12:$M$5000,Banco!$B$12:$B$5000,KL$12,Banco!$K$12:$K$5000,$C47))*-1</f>
        <v>0</v>
      </c>
      <c r="KM47" s="101">
        <f>(SUMIFS(Caixa!$N$12:$N$5134,Caixa!$B$12:$B$5134,KM$12,Caixa!$L$12:$L$5134,$C47)+SUMIFS(Banco!$M$12:$M$5000,Banco!$B$12:$B$5000,KM$12,Banco!$K$12:$K$5000,$C47))*-1</f>
        <v>0</v>
      </c>
      <c r="KN47" s="101">
        <f>(SUMIFS(Caixa!$N$12:$N$5134,Caixa!$B$12:$B$5134,KN$12,Caixa!$L$12:$L$5134,$C47)+SUMIFS(Banco!$M$12:$M$5000,Banco!$B$12:$B$5000,KN$12,Banco!$K$12:$K$5000,$C47))*-1</f>
        <v>0</v>
      </c>
      <c r="KO47" s="101">
        <f>(SUMIFS(Caixa!$N$12:$N$5134,Caixa!$B$12:$B$5134,KO$12,Caixa!$L$12:$L$5134,$C47)+SUMIFS(Banco!$M$12:$M$5000,Banco!$B$12:$B$5000,KO$12,Banco!$K$12:$K$5000,$C47))*-1</f>
        <v>0</v>
      </c>
      <c r="KP47" s="101">
        <f>(SUMIFS(Caixa!$N$12:$N$5134,Caixa!$B$12:$B$5134,KP$12,Caixa!$L$12:$L$5134,$C47)+SUMIFS(Banco!$M$12:$M$5000,Banco!$B$12:$B$5000,KP$12,Banco!$K$12:$K$5000,$C47))*-1</f>
        <v>0</v>
      </c>
      <c r="KQ47" s="101">
        <f>(SUMIFS(Caixa!$N$12:$N$5134,Caixa!$B$12:$B$5134,KQ$12,Caixa!$L$12:$L$5134,$C47)+SUMIFS(Banco!$M$12:$M$5000,Banco!$B$12:$B$5000,KQ$12,Banco!$K$12:$K$5000,$C47))*-1</f>
        <v>0</v>
      </c>
      <c r="KR47" s="101">
        <f>(SUMIFS(Caixa!$N$12:$N$5134,Caixa!$B$12:$B$5134,KR$12,Caixa!$L$12:$L$5134,$C47)+SUMIFS(Banco!$M$12:$M$5000,Banco!$B$12:$B$5000,KR$12,Banco!$K$12:$K$5000,$C47))*-1</f>
        <v>0</v>
      </c>
      <c r="KS47" s="101">
        <f>(SUMIFS(Caixa!$N$12:$N$5134,Caixa!$B$12:$B$5134,KS$12,Caixa!$L$12:$L$5134,$C47)+SUMIFS(Banco!$M$12:$M$5000,Banco!$B$12:$B$5000,KS$12,Banco!$K$12:$K$5000,$C47))*-1</f>
        <v>0</v>
      </c>
      <c r="KT47" s="101">
        <f>(SUMIFS(Caixa!$N$12:$N$5134,Caixa!$B$12:$B$5134,KT$12,Caixa!$L$12:$L$5134,$C47)+SUMIFS(Banco!$M$12:$M$5000,Banco!$B$12:$B$5000,KT$12,Banco!$K$12:$K$5000,$C47))*-1</f>
        <v>0</v>
      </c>
      <c r="KU47" s="101">
        <f>(SUMIFS(Caixa!$N$12:$N$5134,Caixa!$B$12:$B$5134,KU$12,Caixa!$L$12:$L$5134,$C47)+SUMIFS(Banco!$M$12:$M$5000,Banco!$B$12:$B$5000,KU$12,Banco!$K$12:$K$5000,$C47))*-1</f>
        <v>0</v>
      </c>
      <c r="KV47" s="101">
        <f>(SUMIFS(Caixa!$N$12:$N$5134,Caixa!$B$12:$B$5134,KV$12,Caixa!$L$12:$L$5134,$C47)+SUMIFS(Banco!$M$12:$M$5000,Banco!$B$12:$B$5000,KV$12,Banco!$K$12:$K$5000,$C47))*-1</f>
        <v>0</v>
      </c>
      <c r="KW47" s="101">
        <f>(SUMIFS(Caixa!$N$12:$N$5134,Caixa!$B$12:$B$5134,KW$12,Caixa!$L$12:$L$5134,$C47)+SUMIFS(Banco!$M$12:$M$5000,Banco!$B$12:$B$5000,KW$12,Banco!$K$12:$K$5000,$C47))*-1</f>
        <v>0</v>
      </c>
      <c r="KX47" s="101">
        <f>(SUMIFS(Caixa!$N$12:$N$5134,Caixa!$B$12:$B$5134,KX$12,Caixa!$L$12:$L$5134,$C47)+SUMIFS(Banco!$M$12:$M$5000,Banco!$B$12:$B$5000,KX$12,Banco!$K$12:$K$5000,$C47))*-1</f>
        <v>0</v>
      </c>
      <c r="KY47" s="101">
        <f>(SUMIFS(Caixa!$N$12:$N$5134,Caixa!$B$12:$B$5134,KY$12,Caixa!$L$12:$L$5134,$C47)+SUMIFS(Banco!$M$12:$M$5000,Banco!$B$12:$B$5000,KY$12,Banco!$K$12:$K$5000,$C47))*-1</f>
        <v>0</v>
      </c>
      <c r="KZ47" s="101">
        <f>(SUMIFS(Caixa!$N$12:$N$5134,Caixa!$B$12:$B$5134,KZ$12,Caixa!$L$12:$L$5134,$C47)+SUMIFS(Banco!$M$12:$M$5000,Banco!$B$12:$B$5000,KZ$12,Banco!$K$12:$K$5000,$C47))*-1</f>
        <v>0</v>
      </c>
      <c r="LA47" s="101">
        <f>(SUMIFS(Caixa!$N$12:$N$5134,Caixa!$B$12:$B$5134,LA$12,Caixa!$L$12:$L$5134,$C47)+SUMIFS(Banco!$M$12:$M$5000,Banco!$B$12:$B$5000,LA$12,Banco!$K$12:$K$5000,$C47))*-1</f>
        <v>0</v>
      </c>
      <c r="LB47" s="101">
        <f>(SUMIFS(Caixa!$N$12:$N$5134,Caixa!$B$12:$B$5134,LB$12,Caixa!$L$12:$L$5134,$C47)+SUMIFS(Banco!$M$12:$M$5000,Banco!$B$12:$B$5000,LB$12,Banco!$K$12:$K$5000,$C47))*-1</f>
        <v>0</v>
      </c>
      <c r="LC47" s="101">
        <f>(SUMIFS(Caixa!$N$12:$N$5134,Caixa!$B$12:$B$5134,LC$12,Caixa!$L$12:$L$5134,$C47)+SUMIFS(Banco!$M$12:$M$5000,Banco!$B$12:$B$5000,LC$12,Banco!$K$12:$K$5000,$C47))*-1</f>
        <v>0</v>
      </c>
      <c r="LD47" s="101">
        <f>(SUMIFS(Caixa!$N$12:$N$5134,Caixa!$B$12:$B$5134,LD$12,Caixa!$L$12:$L$5134,$C47)+SUMIFS(Banco!$M$12:$M$5000,Banco!$B$12:$B$5000,LD$12,Banco!$K$12:$K$5000,$C47))*-1</f>
        <v>0</v>
      </c>
      <c r="LE47" s="102">
        <f t="shared" si="343"/>
        <v>0</v>
      </c>
      <c r="LF47" s="101">
        <f>(SUMIFS(Caixa!$N$12:$N$5134,Caixa!$B$12:$B$5134,LF$12,Caixa!$L$12:$L$5134,$C47)+SUMIFS(Banco!$M$12:$M$5000,Banco!$B$12:$B$5000,LF$12,Banco!$K$12:$K$5000,$C47))*-1</f>
        <v>0</v>
      </c>
      <c r="LG47" s="101">
        <f>(SUMIFS(Caixa!$N$12:$N$5134,Caixa!$B$12:$B$5134,LG$12,Caixa!$L$12:$L$5134,$C47)+SUMIFS(Banco!$M$12:$M$5000,Banco!$B$12:$B$5000,LG$12,Banco!$K$12:$K$5000,$C47))*-1</f>
        <v>0</v>
      </c>
      <c r="LH47" s="101">
        <f>(SUMIFS(Caixa!$N$12:$N$5134,Caixa!$B$12:$B$5134,LH$12,Caixa!$L$12:$L$5134,$C47)+SUMIFS(Banco!$M$12:$M$5000,Banco!$B$12:$B$5000,LH$12,Banco!$K$12:$K$5000,$C47))*-1</f>
        <v>0</v>
      </c>
      <c r="LI47" s="101">
        <f>(SUMIFS(Caixa!$N$12:$N$5134,Caixa!$B$12:$B$5134,LI$12,Caixa!$L$12:$L$5134,$C47)+SUMIFS(Banco!$M$12:$M$5000,Banco!$B$12:$B$5000,LI$12,Banco!$K$12:$K$5000,$C47))*-1</f>
        <v>0</v>
      </c>
      <c r="LJ47" s="101">
        <f>(SUMIFS(Caixa!$N$12:$N$5134,Caixa!$B$12:$B$5134,LJ$12,Caixa!$L$12:$L$5134,$C47)+SUMIFS(Banco!$M$12:$M$5000,Banco!$B$12:$B$5000,LJ$12,Banco!$K$12:$K$5000,$C47))*-1</f>
        <v>0</v>
      </c>
      <c r="LK47" s="101">
        <f>(SUMIFS(Caixa!$N$12:$N$5134,Caixa!$B$12:$B$5134,LK$12,Caixa!$L$12:$L$5134,$C47)+SUMIFS(Banco!$M$12:$M$5000,Banco!$B$12:$B$5000,LK$12,Banco!$K$12:$K$5000,$C47))*-1</f>
        <v>0</v>
      </c>
      <c r="LL47" s="101">
        <f>(SUMIFS(Caixa!$N$12:$N$5134,Caixa!$B$12:$B$5134,LL$12,Caixa!$L$12:$L$5134,$C47)+SUMIFS(Banco!$M$12:$M$5000,Banco!$B$12:$B$5000,LL$12,Banco!$K$12:$K$5000,$C47))*-1</f>
        <v>0</v>
      </c>
      <c r="LM47" s="101">
        <f>(SUMIFS(Caixa!$N$12:$N$5134,Caixa!$B$12:$B$5134,LM$12,Caixa!$L$12:$L$5134,$C47)+SUMIFS(Banco!$M$12:$M$5000,Banco!$B$12:$B$5000,LM$12,Banco!$K$12:$K$5000,$C47))*-1</f>
        <v>0</v>
      </c>
      <c r="LN47" s="101">
        <f>(SUMIFS(Caixa!$N$12:$N$5134,Caixa!$B$12:$B$5134,LN$12,Caixa!$L$12:$L$5134,$C47)+SUMIFS(Banco!$M$12:$M$5000,Banco!$B$12:$B$5000,LN$12,Banco!$K$12:$K$5000,$C47))*-1</f>
        <v>0</v>
      </c>
      <c r="LO47" s="101">
        <f>(SUMIFS(Caixa!$N$12:$N$5134,Caixa!$B$12:$B$5134,LO$12,Caixa!$L$12:$L$5134,$C47)+SUMIFS(Banco!$M$12:$M$5000,Banco!$B$12:$B$5000,LO$12,Banco!$K$12:$K$5000,$C47))*-1</f>
        <v>0</v>
      </c>
      <c r="LP47" s="101">
        <f>(SUMIFS(Caixa!$N$12:$N$5134,Caixa!$B$12:$B$5134,LP$12,Caixa!$L$12:$L$5134,$C47)+SUMIFS(Banco!$M$12:$M$5000,Banco!$B$12:$B$5000,LP$12,Banco!$K$12:$K$5000,$C47))*-1</f>
        <v>0</v>
      </c>
      <c r="LQ47" s="101">
        <f>(SUMIFS(Caixa!$N$12:$N$5134,Caixa!$B$12:$B$5134,LQ$12,Caixa!$L$12:$L$5134,$C47)+SUMIFS(Banco!$M$12:$M$5000,Banco!$B$12:$B$5000,LQ$12,Banco!$K$12:$K$5000,$C47))*-1</f>
        <v>0</v>
      </c>
      <c r="LR47" s="101">
        <f>(SUMIFS(Caixa!$N$12:$N$5134,Caixa!$B$12:$B$5134,LR$12,Caixa!$L$12:$L$5134,$C47)+SUMIFS(Banco!$M$12:$M$5000,Banco!$B$12:$B$5000,LR$12,Banco!$K$12:$K$5000,$C47))*-1</f>
        <v>0</v>
      </c>
      <c r="LS47" s="101">
        <f>(SUMIFS(Caixa!$N$12:$N$5134,Caixa!$B$12:$B$5134,LS$12,Caixa!$L$12:$L$5134,$C47)+SUMIFS(Banco!$M$12:$M$5000,Banco!$B$12:$B$5000,LS$12,Banco!$K$12:$K$5000,$C47))*-1</f>
        <v>0</v>
      </c>
      <c r="LT47" s="101">
        <f>(SUMIFS(Caixa!$N$12:$N$5134,Caixa!$B$12:$B$5134,LT$12,Caixa!$L$12:$L$5134,$C47)+SUMIFS(Banco!$M$12:$M$5000,Banco!$B$12:$B$5000,LT$12,Banco!$K$12:$K$5000,$C47))*-1</f>
        <v>0</v>
      </c>
      <c r="LU47" s="101">
        <f>(SUMIFS(Caixa!$N$12:$N$5134,Caixa!$B$12:$B$5134,LU$12,Caixa!$L$12:$L$5134,$C47)+SUMIFS(Banco!$M$12:$M$5000,Banco!$B$12:$B$5000,LU$12,Banco!$K$12:$K$5000,$C47))*-1</f>
        <v>0</v>
      </c>
      <c r="LV47" s="101">
        <f>(SUMIFS(Caixa!$N$12:$N$5134,Caixa!$B$12:$B$5134,LV$12,Caixa!$L$12:$L$5134,$C47)+SUMIFS(Banco!$M$12:$M$5000,Banco!$B$12:$B$5000,LV$12,Banco!$K$12:$K$5000,$C47))*-1</f>
        <v>0</v>
      </c>
      <c r="LW47" s="101">
        <f>(SUMIFS(Caixa!$N$12:$N$5134,Caixa!$B$12:$B$5134,LW$12,Caixa!$L$12:$L$5134,$C47)+SUMIFS(Banco!$M$12:$M$5000,Banco!$B$12:$B$5000,LW$12,Banco!$K$12:$K$5000,$C47))*-1</f>
        <v>0</v>
      </c>
      <c r="LX47" s="101">
        <f>(SUMIFS(Caixa!$N$12:$N$5134,Caixa!$B$12:$B$5134,LX$12,Caixa!$L$12:$L$5134,$C47)+SUMIFS(Banco!$M$12:$M$5000,Banco!$B$12:$B$5000,LX$12,Banco!$K$12:$K$5000,$C47))*-1</f>
        <v>0</v>
      </c>
      <c r="LY47" s="101">
        <f>(SUMIFS(Caixa!$N$12:$N$5134,Caixa!$B$12:$B$5134,LY$12,Caixa!$L$12:$L$5134,$C47)+SUMIFS(Banco!$M$12:$M$5000,Banco!$B$12:$B$5000,LY$12,Banco!$K$12:$K$5000,$C47))*-1</f>
        <v>0</v>
      </c>
      <c r="LZ47" s="101">
        <f>(SUMIFS(Caixa!$N$12:$N$5134,Caixa!$B$12:$B$5134,LZ$12,Caixa!$L$12:$L$5134,$C47)+SUMIFS(Banco!$M$12:$M$5000,Banco!$B$12:$B$5000,LZ$12,Banco!$K$12:$K$5000,$C47))*-1</f>
        <v>0</v>
      </c>
      <c r="MA47" s="101">
        <f>(SUMIFS(Caixa!$N$12:$N$5134,Caixa!$B$12:$B$5134,MA$12,Caixa!$L$12:$L$5134,$C47)+SUMIFS(Banco!$M$12:$M$5000,Banco!$B$12:$B$5000,MA$12,Banco!$K$12:$K$5000,$C47))*-1</f>
        <v>0</v>
      </c>
      <c r="MB47" s="101">
        <f>(SUMIFS(Caixa!$N$12:$N$5134,Caixa!$B$12:$B$5134,MB$12,Caixa!$L$12:$L$5134,$C47)+SUMIFS(Banco!$M$12:$M$5000,Banco!$B$12:$B$5000,MB$12,Banco!$K$12:$K$5000,$C47))*-1</f>
        <v>0</v>
      </c>
      <c r="MC47" s="101">
        <f>(SUMIFS(Caixa!$N$12:$N$5134,Caixa!$B$12:$B$5134,MC$12,Caixa!$L$12:$L$5134,$C47)+SUMIFS(Banco!$M$12:$M$5000,Banco!$B$12:$B$5000,MC$12,Banco!$K$12:$K$5000,$C47))*-1</f>
        <v>0</v>
      </c>
      <c r="MD47" s="101">
        <f>(SUMIFS(Caixa!$N$12:$N$5134,Caixa!$B$12:$B$5134,MD$12,Caixa!$L$12:$L$5134,$C47)+SUMIFS(Banco!$M$12:$M$5000,Banco!$B$12:$B$5000,MD$12,Banco!$K$12:$K$5000,$C47))*-1</f>
        <v>0</v>
      </c>
      <c r="ME47" s="101">
        <f>(SUMIFS(Caixa!$N$12:$N$5134,Caixa!$B$12:$B$5134,ME$12,Caixa!$L$12:$L$5134,$C47)+SUMIFS(Banco!$M$12:$M$5000,Banco!$B$12:$B$5000,ME$12,Banco!$K$12:$K$5000,$C47))*-1</f>
        <v>0</v>
      </c>
      <c r="MF47" s="101">
        <f>(SUMIFS(Caixa!$N$12:$N$5134,Caixa!$B$12:$B$5134,MF$12,Caixa!$L$12:$L$5134,$C47)+SUMIFS(Banco!$M$12:$M$5000,Banco!$B$12:$B$5000,MF$12,Banco!$K$12:$K$5000,$C47))*-1</f>
        <v>0</v>
      </c>
      <c r="MG47" s="101">
        <f>(SUMIFS(Caixa!$N$12:$N$5134,Caixa!$B$12:$B$5134,MG$12,Caixa!$L$12:$L$5134,$C47)+SUMIFS(Banco!$M$12:$M$5000,Banco!$B$12:$B$5000,MG$12,Banco!$K$12:$K$5000,$C47))*-1</f>
        <v>0</v>
      </c>
      <c r="MH47" s="101">
        <f>(SUMIFS(Caixa!$N$12:$N$5134,Caixa!$B$12:$B$5134,MH$12,Caixa!$L$12:$L$5134,$C47)+SUMIFS(Banco!$M$12:$M$5000,Banco!$B$12:$B$5000,MH$12,Banco!$K$12:$K$5000,$C47))*-1</f>
        <v>0</v>
      </c>
      <c r="MI47" s="101">
        <f>(SUMIFS(Caixa!$N$12:$N$5134,Caixa!$B$12:$B$5134,MI$12,Caixa!$L$12:$L$5134,$C47)+SUMIFS(Banco!$M$12:$M$5000,Banco!$B$12:$B$5000,MI$12,Banco!$K$12:$K$5000,$C47))*-1</f>
        <v>0</v>
      </c>
      <c r="MJ47" s="102">
        <f t="shared" si="337"/>
        <v>0</v>
      </c>
      <c r="MK47" s="101">
        <f>(SUMIFS(Caixa!$N$12:$N$5134,Caixa!$B$12:$B$5134,MK$12,Caixa!$L$12:$L$5134,$C47)+SUMIFS(Banco!$M$12:$M$5000,Banco!$B$12:$B$5000,MK$12,Banco!$K$12:$K$5000,$C47))*-1</f>
        <v>0</v>
      </c>
      <c r="ML47" s="101">
        <f>(SUMIFS(Caixa!$N$12:$N$5134,Caixa!$B$12:$B$5134,ML$12,Caixa!$L$12:$L$5134,$C47)+SUMIFS(Banco!$M$12:$M$5000,Banco!$B$12:$B$5000,ML$12,Banco!$K$12:$K$5000,$C47))*-1</f>
        <v>0</v>
      </c>
      <c r="MM47" s="101">
        <f>(SUMIFS(Caixa!$N$12:$N$5134,Caixa!$B$12:$B$5134,MM$12,Caixa!$L$12:$L$5134,$C47)+SUMIFS(Banco!$M$12:$M$5000,Banco!$B$12:$B$5000,MM$12,Banco!$K$12:$K$5000,$C47))*-1</f>
        <v>0</v>
      </c>
      <c r="MN47" s="101">
        <f>(SUMIFS(Caixa!$N$12:$N$5134,Caixa!$B$12:$B$5134,MN$12,Caixa!$L$12:$L$5134,$C47)+SUMIFS(Banco!$M$12:$M$5000,Banco!$B$12:$B$5000,MN$12,Banco!$K$12:$K$5000,$C47))*-1</f>
        <v>0</v>
      </c>
      <c r="MO47" s="101">
        <f>(SUMIFS(Caixa!$N$12:$N$5134,Caixa!$B$12:$B$5134,MO$12,Caixa!$L$12:$L$5134,$C47)+SUMIFS(Banco!$M$12:$M$5000,Banco!$B$12:$B$5000,MO$12,Banco!$K$12:$K$5000,$C47))*-1</f>
        <v>0</v>
      </c>
      <c r="MP47" s="101">
        <f>(SUMIFS(Caixa!$N$12:$N$5134,Caixa!$B$12:$B$5134,MP$12,Caixa!$L$12:$L$5134,$C47)+SUMIFS(Banco!$M$12:$M$5000,Banco!$B$12:$B$5000,MP$12,Banco!$K$12:$K$5000,$C47))*-1</f>
        <v>0</v>
      </c>
      <c r="MQ47" s="101">
        <f>(SUMIFS(Caixa!$N$12:$N$5134,Caixa!$B$12:$B$5134,MQ$12,Caixa!$L$12:$L$5134,$C47)+SUMIFS(Banco!$M$12:$M$5000,Banco!$B$12:$B$5000,MQ$12,Banco!$K$12:$K$5000,$C47))*-1</f>
        <v>0</v>
      </c>
      <c r="MR47" s="101">
        <f>(SUMIFS(Caixa!$N$12:$N$5134,Caixa!$B$12:$B$5134,MR$12,Caixa!$L$12:$L$5134,$C47)+SUMIFS(Banco!$M$12:$M$5000,Banco!$B$12:$B$5000,MR$12,Banco!$K$12:$K$5000,$C47))*-1</f>
        <v>0</v>
      </c>
      <c r="MS47" s="101">
        <f>(SUMIFS(Caixa!$N$12:$N$5134,Caixa!$B$12:$B$5134,MS$12,Caixa!$L$12:$L$5134,$C47)+SUMIFS(Banco!$M$12:$M$5000,Banco!$B$12:$B$5000,MS$12,Banco!$K$12:$K$5000,$C47))*-1</f>
        <v>0</v>
      </c>
      <c r="MT47" s="101">
        <f>(SUMIFS(Caixa!$N$12:$N$5134,Caixa!$B$12:$B$5134,MT$12,Caixa!$L$12:$L$5134,$C47)+SUMIFS(Banco!$M$12:$M$5000,Banco!$B$12:$B$5000,MT$12,Banco!$K$12:$K$5000,$C47))*-1</f>
        <v>0</v>
      </c>
      <c r="MU47" s="101">
        <f>(SUMIFS(Caixa!$N$12:$N$5134,Caixa!$B$12:$B$5134,MU$12,Caixa!$L$12:$L$5134,$C47)+SUMIFS(Banco!$M$12:$M$5000,Banco!$B$12:$B$5000,MU$12,Banco!$K$12:$K$5000,$C47))*-1</f>
        <v>0</v>
      </c>
      <c r="MV47" s="101">
        <f>(SUMIFS(Caixa!$N$12:$N$5134,Caixa!$B$12:$B$5134,MV$12,Caixa!$L$12:$L$5134,$C47)+SUMIFS(Banco!$M$12:$M$5000,Banco!$B$12:$B$5000,MV$12,Banco!$K$12:$K$5000,$C47))*-1</f>
        <v>0</v>
      </c>
      <c r="MW47" s="101">
        <f>(SUMIFS(Caixa!$N$12:$N$5134,Caixa!$B$12:$B$5134,MW$12,Caixa!$L$12:$L$5134,$C47)+SUMIFS(Banco!$M$12:$M$5000,Banco!$B$12:$B$5000,MW$12,Banco!$K$12:$K$5000,$C47))*-1</f>
        <v>0</v>
      </c>
      <c r="MX47" s="101">
        <f>(SUMIFS(Caixa!$N$12:$N$5134,Caixa!$B$12:$B$5134,MX$12,Caixa!$L$12:$L$5134,$C47)+SUMIFS(Banco!$M$12:$M$5000,Banco!$B$12:$B$5000,MX$12,Banco!$K$12:$K$5000,$C47))*-1</f>
        <v>0</v>
      </c>
      <c r="MY47" s="101">
        <f>(SUMIFS(Caixa!$N$12:$N$5134,Caixa!$B$12:$B$5134,MY$12,Caixa!$L$12:$L$5134,$C47)+SUMIFS(Banco!$M$12:$M$5000,Banco!$B$12:$B$5000,MY$12,Banco!$K$12:$K$5000,$C47))*-1</f>
        <v>0</v>
      </c>
      <c r="MZ47" s="101">
        <f>(SUMIFS(Caixa!$N$12:$N$5134,Caixa!$B$12:$B$5134,MZ$12,Caixa!$L$12:$L$5134,$C47)+SUMIFS(Banco!$M$12:$M$5000,Banco!$B$12:$B$5000,MZ$12,Banco!$K$12:$K$5000,$C47))*-1</f>
        <v>0</v>
      </c>
      <c r="NA47" s="101">
        <f>(SUMIFS(Caixa!$N$12:$N$5134,Caixa!$B$12:$B$5134,NA$12,Caixa!$L$12:$L$5134,$C47)+SUMIFS(Banco!$M$12:$M$5000,Banco!$B$12:$B$5000,NA$12,Banco!$K$12:$K$5000,$C47))*-1</f>
        <v>0</v>
      </c>
      <c r="NB47" s="101">
        <f>(SUMIFS(Caixa!$N$12:$N$5134,Caixa!$B$12:$B$5134,NB$12,Caixa!$L$12:$L$5134,$C47)+SUMIFS(Banco!$M$12:$M$5000,Banco!$B$12:$B$5000,NB$12,Banco!$K$12:$K$5000,$C47))*-1</f>
        <v>0</v>
      </c>
      <c r="NC47" s="101">
        <f>(SUMIFS(Caixa!$N$12:$N$5134,Caixa!$B$12:$B$5134,NC$12,Caixa!$L$12:$L$5134,$C47)+SUMIFS(Banco!$M$12:$M$5000,Banco!$B$12:$B$5000,NC$12,Banco!$K$12:$K$5000,$C47))*-1</f>
        <v>0</v>
      </c>
      <c r="ND47" s="101">
        <f>(SUMIFS(Caixa!$N$12:$N$5134,Caixa!$B$12:$B$5134,ND$12,Caixa!$L$12:$L$5134,$C47)+SUMIFS(Banco!$M$12:$M$5000,Banco!$B$12:$B$5000,ND$12,Banco!$K$12:$K$5000,$C47))*-1</f>
        <v>0</v>
      </c>
      <c r="NE47" s="101">
        <f>(SUMIFS(Caixa!$N$12:$N$5134,Caixa!$B$12:$B$5134,NE$12,Caixa!$L$12:$L$5134,$C47)+SUMIFS(Banco!$M$12:$M$5000,Banco!$B$12:$B$5000,NE$12,Banco!$K$12:$K$5000,$C47))*-1</f>
        <v>0</v>
      </c>
      <c r="NF47" s="101">
        <f>(SUMIFS(Caixa!$N$12:$N$5134,Caixa!$B$12:$B$5134,NF$12,Caixa!$L$12:$L$5134,$C47)+SUMIFS(Banco!$M$12:$M$5000,Banco!$B$12:$B$5000,NF$12,Banco!$K$12:$K$5000,$C47))*-1</f>
        <v>0</v>
      </c>
      <c r="NG47" s="101">
        <f>(SUMIFS(Caixa!$N$12:$N$5134,Caixa!$B$12:$B$5134,NG$12,Caixa!$L$12:$L$5134,$C47)+SUMIFS(Banco!$M$12:$M$5000,Banco!$B$12:$B$5000,NG$12,Banco!$K$12:$K$5000,$C47))*-1</f>
        <v>0</v>
      </c>
      <c r="NH47" s="101">
        <f>(SUMIFS(Caixa!$N$12:$N$5134,Caixa!$B$12:$B$5134,NH$12,Caixa!$L$12:$L$5134,$C47)+SUMIFS(Banco!$M$12:$M$5000,Banco!$B$12:$B$5000,NH$12,Banco!$K$12:$K$5000,$C47))*-1</f>
        <v>0</v>
      </c>
      <c r="NI47" s="101">
        <f>(SUMIFS(Caixa!$N$12:$N$5134,Caixa!$B$12:$B$5134,NI$12,Caixa!$L$12:$L$5134,$C47)+SUMIFS(Banco!$M$12:$M$5000,Banco!$B$12:$B$5000,NI$12,Banco!$K$12:$K$5000,$C47))*-1</f>
        <v>0</v>
      </c>
      <c r="NJ47" s="101">
        <f>(SUMIFS(Caixa!$N$12:$N$5134,Caixa!$B$12:$B$5134,NJ$12,Caixa!$L$12:$L$5134,$C47)+SUMIFS(Banco!$M$12:$M$5000,Banco!$B$12:$B$5000,NJ$12,Banco!$K$12:$K$5000,$C47))*-1</f>
        <v>0</v>
      </c>
      <c r="NK47" s="101">
        <f>(SUMIFS(Caixa!$N$12:$N$5134,Caixa!$B$12:$B$5134,NK$12,Caixa!$L$12:$L$5134,$C47)+SUMIFS(Banco!$M$12:$M$5000,Banco!$B$12:$B$5000,NK$12,Banco!$K$12:$K$5000,$C47))*-1</f>
        <v>0</v>
      </c>
      <c r="NL47" s="101">
        <f>(SUMIFS(Caixa!$N$12:$N$5134,Caixa!$B$12:$B$5134,NL$12,Caixa!$L$12:$L$5134,$C47)+SUMIFS(Banco!$M$12:$M$5000,Banco!$B$12:$B$5000,NL$12,Banco!$K$12:$K$5000,$C47))*-1</f>
        <v>0</v>
      </c>
      <c r="NM47" s="101">
        <f>(SUMIFS(Caixa!$N$12:$N$5134,Caixa!$B$12:$B$5134,NM$12,Caixa!$L$12:$L$5134,$C47)+SUMIFS(Banco!$M$12:$M$5000,Banco!$B$12:$B$5000,NM$12,Banco!$K$12:$K$5000,$C47))*-1</f>
        <v>0</v>
      </c>
      <c r="NN47" s="101">
        <f>(SUMIFS(Caixa!$N$12:$N$5134,Caixa!$B$12:$B$5134,NN$12,Caixa!$L$12:$L$5134,$C47)+SUMIFS(Banco!$M$12:$M$5000,Banco!$B$12:$B$5000,NN$12,Banco!$K$12:$K$5000,$C47))*-1</f>
        <v>0</v>
      </c>
      <c r="NO47" s="101">
        <f>(SUMIFS(Caixa!$N$12:$N$5134,Caixa!$B$12:$B$5134,NO$12,Caixa!$L$12:$L$5134,$C47)+SUMIFS(Banco!$M$12:$M$5000,Banco!$B$12:$B$5000,NO$12,Banco!$K$12:$K$5000,$C47))*-1</f>
        <v>0</v>
      </c>
      <c r="NP47" s="102">
        <f t="shared" si="344"/>
        <v>0</v>
      </c>
    </row>
    <row r="48" spans="2:380" hidden="1" outlineLevel="1" x14ac:dyDescent="0.2">
      <c r="B48" s="100" t="str">
        <f>VLOOKUP(C48,Tabela2[[#All],[Cd e desc cta Financeira]:[Tipo]],4,FALSE)</f>
        <v>Gastos Fixos</v>
      </c>
      <c r="C48" s="100" t="s">
        <v>216</v>
      </c>
      <c r="D48" s="101">
        <f>(SUMIFS(Caixa!$N$12:$N$5134,Caixa!$B$12:$B$5134,D$12,Caixa!$L$12:$L$5134,$C48)+SUMIFS(Banco!$M$12:$M$5000,Banco!$B$12:$B$5000,D$12,Banco!$K$12:$K$5000,$C48))*-1</f>
        <v>0</v>
      </c>
      <c r="E48" s="101">
        <f>(SUMIFS(Caixa!$N$12:$N$5134,Caixa!$B$12:$B$5134,E$12,Caixa!$L$12:$L$5134,$C48)+SUMIFS(Banco!$M$12:$M$5000,Banco!$B$12:$B$5000,E$12,Banco!$K$12:$K$5000,$C48))*-1</f>
        <v>0</v>
      </c>
      <c r="F48" s="101">
        <f>(SUMIFS(Caixa!$N$12:$N$5134,Caixa!$B$12:$B$5134,F$12,Caixa!$L$12:$L$5134,$C48)+SUMIFS(Banco!$M$12:$M$5000,Banco!$B$12:$B$5000,F$12,Banco!$K$12:$K$5000,$C48))*-1</f>
        <v>0</v>
      </c>
      <c r="G48" s="101">
        <f>(SUMIFS(Caixa!$N$12:$N$5134,Caixa!$B$12:$B$5134,G$12,Caixa!$L$12:$L$5134,$C48)+SUMIFS(Banco!$M$12:$M$5000,Banco!$B$12:$B$5000,G$12,Banco!$K$12:$K$5000,$C48))*-1</f>
        <v>0</v>
      </c>
      <c r="H48" s="101">
        <f>(SUMIFS(Caixa!$N$12:$N$5134,Caixa!$B$12:$B$5134,H$12,Caixa!$L$12:$L$5134,$C48)+SUMIFS(Banco!$M$12:$M$5000,Banco!$B$12:$B$5000,H$12,Banco!$K$12:$K$5000,$C48))*-1</f>
        <v>0</v>
      </c>
      <c r="I48" s="101">
        <f>(SUMIFS(Caixa!$N$12:$N$5134,Caixa!$B$12:$B$5134,I$12,Caixa!$L$12:$L$5134,$C48)+SUMIFS(Banco!$M$12:$M$5000,Banco!$B$12:$B$5000,I$12,Banco!$K$12:$K$5000,$C48))*-1</f>
        <v>0</v>
      </c>
      <c r="J48" s="101">
        <f>(SUMIFS(Caixa!$N$12:$N$5134,Caixa!$B$12:$B$5134,J$12,Caixa!$L$12:$L$5134,$C48)+SUMIFS(Banco!$M$12:$M$5000,Banco!$B$12:$B$5000,J$12,Banco!$K$12:$K$5000,$C48))*-1</f>
        <v>0</v>
      </c>
      <c r="K48" s="101">
        <f>(SUMIFS(Caixa!$N$12:$N$5134,Caixa!$B$12:$B$5134,K$12,Caixa!$L$12:$L$5134,$C48)+SUMIFS(Banco!$M$12:$M$5000,Banco!$B$12:$B$5000,K$12,Banco!$K$12:$K$5000,$C48))*-1</f>
        <v>0</v>
      </c>
      <c r="L48" s="101">
        <f>(SUMIFS(Caixa!$N$12:$N$5134,Caixa!$B$12:$B$5134,L$12,Caixa!$L$12:$L$5134,$C48)+SUMIFS(Banco!$M$12:$M$5000,Banco!$B$12:$B$5000,L$12,Banco!$K$12:$K$5000,$C48))*-1</f>
        <v>0</v>
      </c>
      <c r="M48" s="101">
        <f>(SUMIFS(Caixa!$N$12:$N$5134,Caixa!$B$12:$B$5134,M$12,Caixa!$L$12:$L$5134,$C48)+SUMIFS(Banco!$M$12:$M$5000,Banco!$B$12:$B$5000,M$12,Banco!$K$12:$K$5000,$C48))*-1</f>
        <v>0</v>
      </c>
      <c r="N48" s="101">
        <f>(SUMIFS(Caixa!$N$12:$N$5134,Caixa!$B$12:$B$5134,N$12,Caixa!$L$12:$L$5134,$C48)+SUMIFS(Banco!$M$12:$M$5000,Banco!$B$12:$B$5000,N$12,Banco!$K$12:$K$5000,$C48))*-1</f>
        <v>0</v>
      </c>
      <c r="O48" s="101">
        <f>(SUMIFS(Caixa!$N$12:$N$5134,Caixa!$B$12:$B$5134,O$12,Caixa!$L$12:$L$5134,$C48)+SUMIFS(Banco!$M$12:$M$5000,Banco!$B$12:$B$5000,O$12,Banco!$K$12:$K$5000,$C48))*-1</f>
        <v>0</v>
      </c>
      <c r="P48" s="101">
        <f>(SUMIFS(Caixa!$N$12:$N$5134,Caixa!$B$12:$B$5134,P$12,Caixa!$L$12:$L$5134,$C48)+SUMIFS(Banco!$M$12:$M$5000,Banco!$B$12:$B$5000,P$12,Banco!$K$12:$K$5000,$C48))*-1</f>
        <v>0</v>
      </c>
      <c r="Q48" s="101">
        <f>(SUMIFS(Caixa!$N$12:$N$5134,Caixa!$B$12:$B$5134,Q$12,Caixa!$L$12:$L$5134,$C48)+SUMIFS(Banco!$M$12:$M$5000,Banco!$B$12:$B$5000,Q$12,Banco!$K$12:$K$5000,$C48))*-1</f>
        <v>0</v>
      </c>
      <c r="R48" s="101">
        <f>(SUMIFS(Caixa!$N$12:$N$5134,Caixa!$B$12:$B$5134,R$12,Caixa!$L$12:$L$5134,$C48)+SUMIFS(Banco!$M$12:$M$5000,Banco!$B$12:$B$5000,R$12,Banco!$K$12:$K$5000,$C48))*-1</f>
        <v>0</v>
      </c>
      <c r="S48" s="101">
        <f>(SUMIFS(Caixa!$N$12:$N$5134,Caixa!$B$12:$B$5134,S$12,Caixa!$L$12:$L$5134,$C48)+SUMIFS(Banco!$M$12:$M$5000,Banco!$B$12:$B$5000,S$12,Banco!$K$12:$K$5000,$C48))*-1</f>
        <v>0</v>
      </c>
      <c r="T48" s="101">
        <f>(SUMIFS(Caixa!$N$12:$N$5134,Caixa!$B$12:$B$5134,T$12,Caixa!$L$12:$L$5134,$C48)+SUMIFS(Banco!$M$12:$M$5000,Banco!$B$12:$B$5000,T$12,Banco!$K$12:$K$5000,$C48))*-1</f>
        <v>0</v>
      </c>
      <c r="U48" s="101">
        <f>(SUMIFS(Caixa!$N$12:$N$5134,Caixa!$B$12:$B$5134,U$12,Caixa!$L$12:$L$5134,$C48)+SUMIFS(Banco!$M$12:$M$5000,Banco!$B$12:$B$5000,U$12,Banco!$K$12:$K$5000,$C48))*-1</f>
        <v>0</v>
      </c>
      <c r="V48" s="101">
        <f>(SUMIFS(Caixa!$N$12:$N$5134,Caixa!$B$12:$B$5134,V$12,Caixa!$L$12:$L$5134,$C48)+SUMIFS(Banco!$M$12:$M$5000,Banco!$B$12:$B$5000,V$12,Banco!$K$12:$K$5000,$C48))*-1</f>
        <v>0</v>
      </c>
      <c r="W48" s="101">
        <f>(SUMIFS(Caixa!$N$12:$N$5134,Caixa!$B$12:$B$5134,W$12,Caixa!$L$12:$L$5134,$C48)+SUMIFS(Banco!$M$12:$M$5000,Banco!$B$12:$B$5000,W$12,Banco!$K$12:$K$5000,$C48))*-1</f>
        <v>0</v>
      </c>
      <c r="X48" s="101">
        <f>(SUMIFS(Caixa!$N$12:$N$5134,Caixa!$B$12:$B$5134,X$12,Caixa!$L$12:$L$5134,$C48)+SUMIFS(Banco!$M$12:$M$5000,Banco!$B$12:$B$5000,X$12,Banco!$K$12:$K$5000,$C48))*-1</f>
        <v>0</v>
      </c>
      <c r="Y48" s="101">
        <f>(SUMIFS(Caixa!$N$12:$N$5134,Caixa!$B$12:$B$5134,Y$12,Caixa!$L$12:$L$5134,$C48)+SUMIFS(Banco!$M$12:$M$5000,Banco!$B$12:$B$5000,Y$12,Banco!$K$12:$K$5000,$C48))*-1</f>
        <v>0</v>
      </c>
      <c r="Z48" s="101">
        <f>(SUMIFS(Caixa!$N$12:$N$5134,Caixa!$B$12:$B$5134,Z$12,Caixa!$L$12:$L$5134,$C48)+SUMIFS(Banco!$M$12:$M$5000,Banco!$B$12:$B$5000,Z$12,Banco!$K$12:$K$5000,$C48))*-1</f>
        <v>0</v>
      </c>
      <c r="AA48" s="101">
        <f>(SUMIFS(Caixa!$N$12:$N$5134,Caixa!$B$12:$B$5134,AA$12,Caixa!$L$12:$L$5134,$C48)+SUMIFS(Banco!$M$12:$M$5000,Banco!$B$12:$B$5000,AA$12,Banco!$K$12:$K$5000,$C48))*-1</f>
        <v>0</v>
      </c>
      <c r="AB48" s="101">
        <f>(SUMIFS(Caixa!$N$12:$N$5134,Caixa!$B$12:$B$5134,AB$12,Caixa!$L$12:$L$5134,$C48)+SUMIFS(Banco!$M$12:$M$5000,Banco!$B$12:$B$5000,AB$12,Banco!$K$12:$K$5000,$C48))*-1</f>
        <v>0</v>
      </c>
      <c r="AC48" s="101">
        <f>(SUMIFS(Caixa!$N$12:$N$5134,Caixa!$B$12:$B$5134,AC$12,Caixa!$L$12:$L$5134,$C48)+SUMIFS(Banco!$M$12:$M$5000,Banco!$B$12:$B$5000,AC$12,Banco!$K$12:$K$5000,$C48))*-1</f>
        <v>0</v>
      </c>
      <c r="AD48" s="101">
        <f>(SUMIFS(Caixa!$N$12:$N$5134,Caixa!$B$12:$B$5134,AD$12,Caixa!$L$12:$L$5134,$C48)+SUMIFS(Banco!$M$12:$M$5000,Banco!$B$12:$B$5000,AD$12,Banco!$K$12:$K$5000,$C48))*-1</f>
        <v>0</v>
      </c>
      <c r="AE48" s="101">
        <f>(SUMIFS(Caixa!$N$12:$N$5134,Caixa!$B$12:$B$5134,AE$12,Caixa!$L$12:$L$5134,$C48)+SUMIFS(Banco!$M$12:$M$5000,Banco!$B$12:$B$5000,AE$12,Banco!$K$12:$K$5000,$C48))*-1</f>
        <v>0</v>
      </c>
      <c r="AF48" s="101">
        <f>(SUMIFS(Caixa!$N$12:$N$5134,Caixa!$B$12:$B$5134,AF$12,Caixa!$L$12:$L$5134,$C48)+SUMIFS(Banco!$M$12:$M$5000,Banco!$B$12:$B$5000,AF$12,Banco!$K$12:$K$5000,$C48))*-1</f>
        <v>0</v>
      </c>
      <c r="AG48" s="101">
        <f>(SUMIFS(Caixa!$N$12:$N$5134,Caixa!$B$12:$B$5134,AG$12,Caixa!$L$12:$L$5134,$C48)+SUMIFS(Banco!$M$12:$M$5000,Banco!$B$12:$B$5000,AG$12,Banco!$K$12:$K$5000,$C48))*-1</f>
        <v>0</v>
      </c>
      <c r="AH48" s="101">
        <f>(SUMIFS(Caixa!$N$12:$N$5134,Caixa!$B$12:$B$5134,AH$12,Caixa!$L$12:$L$5134,$C48)+SUMIFS(Banco!$M$12:$M$5000,Banco!$B$12:$B$5000,AH$12,Banco!$K$12:$K$5000,$C48))*-1</f>
        <v>0</v>
      </c>
      <c r="AI48" s="102">
        <f t="shared" si="338"/>
        <v>0</v>
      </c>
      <c r="AJ48" s="101">
        <f>(SUMIFS(Caixa!$N$12:$N$5134,Caixa!$B$12:$B$5134,AJ$12,Caixa!$L$12:$L$5134,$C48)+SUMIFS(Banco!$M$12:$M$5000,Banco!$B$12:$B$5000,AJ$12,Banco!$K$12:$K$5000,$C48))*-1</f>
        <v>0</v>
      </c>
      <c r="AK48" s="101">
        <f>(SUMIFS(Caixa!$N$12:$N$5134,Caixa!$B$12:$B$5134,AK$12,Caixa!$L$12:$L$5134,$C48)+SUMIFS(Banco!$M$12:$M$5000,Banco!$B$12:$B$5000,AK$12,Banco!$K$12:$K$5000,$C48))*-1</f>
        <v>0</v>
      </c>
      <c r="AL48" s="101">
        <f>(SUMIFS(Caixa!$N$12:$N$5134,Caixa!$B$12:$B$5134,AL$12,Caixa!$L$12:$L$5134,$C48)+SUMIFS(Banco!$M$12:$M$5000,Banco!$B$12:$B$5000,AL$12,Banco!$K$12:$K$5000,$C48))*-1</f>
        <v>0</v>
      </c>
      <c r="AM48" s="101">
        <f>(SUMIFS(Caixa!$N$12:$N$5134,Caixa!$B$12:$B$5134,AM$12,Caixa!$L$12:$L$5134,$C48)+SUMIFS(Banco!$M$12:$M$5000,Banco!$B$12:$B$5000,AM$12,Banco!$K$12:$K$5000,$C48))*-1</f>
        <v>0</v>
      </c>
      <c r="AN48" s="101">
        <f>(SUMIFS(Caixa!$N$12:$N$5134,Caixa!$B$12:$B$5134,AN$12,Caixa!$L$12:$L$5134,$C48)+SUMIFS(Banco!$M$12:$M$5000,Banco!$B$12:$B$5000,AN$12,Banco!$K$12:$K$5000,$C48))*-1</f>
        <v>0</v>
      </c>
      <c r="AO48" s="101">
        <f>(SUMIFS(Caixa!$N$12:$N$5134,Caixa!$B$12:$B$5134,AO$12,Caixa!$L$12:$L$5134,$C48)+SUMIFS(Banco!$M$12:$M$5000,Banco!$B$12:$B$5000,AO$12,Banco!$K$12:$K$5000,$C48))*-1</f>
        <v>0</v>
      </c>
      <c r="AP48" s="101">
        <f>(SUMIFS(Caixa!$N$12:$N$5134,Caixa!$B$12:$B$5134,AP$12,Caixa!$L$12:$L$5134,$C48)+SUMIFS(Banco!$M$12:$M$5000,Banco!$B$12:$B$5000,AP$12,Banco!$K$12:$K$5000,$C48))*-1</f>
        <v>0</v>
      </c>
      <c r="AQ48" s="101">
        <f>(SUMIFS(Caixa!$N$12:$N$5134,Caixa!$B$12:$B$5134,AQ$12,Caixa!$L$12:$L$5134,$C48)+SUMIFS(Banco!$M$12:$M$5000,Banco!$B$12:$B$5000,AQ$12,Banco!$K$12:$K$5000,$C48))*-1</f>
        <v>0</v>
      </c>
      <c r="AR48" s="101">
        <f>(SUMIFS(Caixa!$N$12:$N$5134,Caixa!$B$12:$B$5134,AR$12,Caixa!$L$12:$L$5134,$C48)+SUMIFS(Banco!$M$12:$M$5000,Banco!$B$12:$B$5000,AR$12,Banco!$K$12:$K$5000,$C48))*-1</f>
        <v>0</v>
      </c>
      <c r="AS48" s="101">
        <f>(SUMIFS(Caixa!$N$12:$N$5134,Caixa!$B$12:$B$5134,AS$12,Caixa!$L$12:$L$5134,$C48)+SUMIFS(Banco!$M$12:$M$5000,Banco!$B$12:$B$5000,AS$12,Banco!$K$12:$K$5000,$C48))*-1</f>
        <v>0</v>
      </c>
      <c r="AT48" s="101">
        <f>(SUMIFS(Caixa!$N$12:$N$5134,Caixa!$B$12:$B$5134,AT$12,Caixa!$L$12:$L$5134,$C48)+SUMIFS(Banco!$M$12:$M$5000,Banco!$B$12:$B$5000,AT$12,Banco!$K$12:$K$5000,$C48))*-1</f>
        <v>0</v>
      </c>
      <c r="AU48" s="101">
        <f>(SUMIFS(Caixa!$N$12:$N$5134,Caixa!$B$12:$B$5134,AU$12,Caixa!$L$12:$L$5134,$C48)+SUMIFS(Banco!$M$12:$M$5000,Banco!$B$12:$B$5000,AU$12,Banco!$K$12:$K$5000,$C48))*-1</f>
        <v>0</v>
      </c>
      <c r="AV48" s="101">
        <f>(SUMIFS(Caixa!$N$12:$N$5134,Caixa!$B$12:$B$5134,AV$12,Caixa!$L$12:$L$5134,$C48)+SUMIFS(Banco!$M$12:$M$5000,Banco!$B$12:$B$5000,AV$12,Banco!$K$12:$K$5000,$C48))*-1</f>
        <v>0</v>
      </c>
      <c r="AW48" s="101">
        <f>(SUMIFS(Caixa!$N$12:$N$5134,Caixa!$B$12:$B$5134,AW$12,Caixa!$L$12:$L$5134,$C48)+SUMIFS(Banco!$M$12:$M$5000,Banco!$B$12:$B$5000,AW$12,Banco!$K$12:$K$5000,$C48))*-1</f>
        <v>0</v>
      </c>
      <c r="AX48" s="101">
        <f>(SUMIFS(Caixa!$N$12:$N$5134,Caixa!$B$12:$B$5134,AX$12,Caixa!$L$12:$L$5134,$C48)+SUMIFS(Banco!$M$12:$M$5000,Banco!$B$12:$B$5000,AX$12,Banco!$K$12:$K$5000,$C48))*-1</f>
        <v>0</v>
      </c>
      <c r="AY48" s="101">
        <f>(SUMIFS(Caixa!$N$12:$N$5134,Caixa!$B$12:$B$5134,AY$12,Caixa!$L$12:$L$5134,$C48)+SUMIFS(Banco!$M$12:$M$5000,Banco!$B$12:$B$5000,AY$12,Banco!$K$12:$K$5000,$C48))*-1</f>
        <v>0</v>
      </c>
      <c r="AZ48" s="101">
        <f>(SUMIFS(Caixa!$N$12:$N$5134,Caixa!$B$12:$B$5134,AZ$12,Caixa!$L$12:$L$5134,$C48)+SUMIFS(Banco!$M$12:$M$5000,Banco!$B$12:$B$5000,AZ$12,Banco!$K$12:$K$5000,$C48))*-1</f>
        <v>0</v>
      </c>
      <c r="BA48" s="101">
        <f>(SUMIFS(Caixa!$N$12:$N$5134,Caixa!$B$12:$B$5134,BA$12,Caixa!$L$12:$L$5134,$C48)+SUMIFS(Banco!$M$12:$M$5000,Banco!$B$12:$B$5000,BA$12,Banco!$K$12:$K$5000,$C48))*-1</f>
        <v>0</v>
      </c>
      <c r="BB48" s="101">
        <f>(SUMIFS(Caixa!$N$12:$N$5134,Caixa!$B$12:$B$5134,BB$12,Caixa!$L$12:$L$5134,$C48)+SUMIFS(Banco!$M$12:$M$5000,Banco!$B$12:$B$5000,BB$12,Banco!$K$12:$K$5000,$C48))*-1</f>
        <v>0</v>
      </c>
      <c r="BC48" s="101">
        <f>(SUMIFS(Caixa!$N$12:$N$5134,Caixa!$B$12:$B$5134,BC$12,Caixa!$L$12:$L$5134,$C48)+SUMIFS(Banco!$M$12:$M$5000,Banco!$B$12:$B$5000,BC$12,Banco!$K$12:$K$5000,$C48))*-1</f>
        <v>0</v>
      </c>
      <c r="BD48" s="101">
        <f>(SUMIFS(Caixa!$N$12:$N$5134,Caixa!$B$12:$B$5134,BD$12,Caixa!$L$12:$L$5134,$C48)+SUMIFS(Banco!$M$12:$M$5000,Banco!$B$12:$B$5000,BD$12,Banco!$K$12:$K$5000,$C48))*-1</f>
        <v>0</v>
      </c>
      <c r="BE48" s="101">
        <f>(SUMIFS(Caixa!$N$12:$N$5134,Caixa!$B$12:$B$5134,BE$12,Caixa!$L$12:$L$5134,$C48)+SUMIFS(Banco!$M$12:$M$5000,Banco!$B$12:$B$5000,BE$12,Banco!$K$12:$K$5000,$C48))*-1</f>
        <v>0</v>
      </c>
      <c r="BF48" s="101">
        <f>(SUMIFS(Caixa!$N$12:$N$5134,Caixa!$B$12:$B$5134,BF$12,Caixa!$L$12:$L$5134,$C48)+SUMIFS(Banco!$M$12:$M$5000,Banco!$B$12:$B$5000,BF$12,Banco!$K$12:$K$5000,$C48))*-1</f>
        <v>0</v>
      </c>
      <c r="BG48" s="101">
        <f>(SUMIFS(Caixa!$N$12:$N$5134,Caixa!$B$12:$B$5134,BG$12,Caixa!$L$12:$L$5134,$C48)+SUMIFS(Banco!$M$12:$M$5000,Banco!$B$12:$B$5000,BG$12,Banco!$K$12:$K$5000,$C48))*-1</f>
        <v>0</v>
      </c>
      <c r="BH48" s="101">
        <f>(SUMIFS(Caixa!$N$12:$N$5134,Caixa!$B$12:$B$5134,BH$12,Caixa!$L$12:$L$5134,$C48)+SUMIFS(Banco!$M$12:$M$5000,Banco!$B$12:$B$5000,BH$12,Banco!$K$12:$K$5000,$C48))*-1</f>
        <v>0</v>
      </c>
      <c r="BI48" s="101">
        <f>(SUMIFS(Caixa!$N$12:$N$5134,Caixa!$B$12:$B$5134,BI$12,Caixa!$L$12:$L$5134,$C48)+SUMIFS(Banco!$M$12:$M$5000,Banco!$B$12:$B$5000,BI$12,Banco!$K$12:$K$5000,$C48))*-1</f>
        <v>0</v>
      </c>
      <c r="BJ48" s="101">
        <f>(SUMIFS(Caixa!$N$12:$N$5134,Caixa!$B$12:$B$5134,BJ$12,Caixa!$L$12:$L$5134,$C48)+SUMIFS(Banco!$M$12:$M$5000,Banco!$B$12:$B$5000,BJ$12,Banco!$K$12:$K$5000,$C48))*-1</f>
        <v>0</v>
      </c>
      <c r="BK48" s="101">
        <f>(SUMIFS(Caixa!$N$12:$N$5134,Caixa!$B$12:$B$5134,BK$12,Caixa!$L$12:$L$5134,$C48)+SUMIFS(Banco!$M$12:$M$5000,Banco!$B$12:$B$5000,BK$12,Banco!$K$12:$K$5000,$C48))*-1</f>
        <v>0</v>
      </c>
      <c r="BL48" s="102">
        <f t="shared" si="333"/>
        <v>0</v>
      </c>
      <c r="BM48" s="101">
        <f>(SUMIFS(Caixa!$N$12:$N$5134,Caixa!$B$12:$B$5134,BM$12,Caixa!$L$12:$L$5134,$C48)+SUMIFS(Banco!$M$12:$M$5000,Banco!$B$12:$B$5000,BM$12,Banco!$K$12:$K$5000,$C48))*-1</f>
        <v>0</v>
      </c>
      <c r="BN48" s="101">
        <f>(SUMIFS(Caixa!$N$12:$N$5134,Caixa!$B$12:$B$5134,BN$12,Caixa!$L$12:$L$5134,$C48)+SUMIFS(Banco!$M$12:$M$5000,Banco!$B$12:$B$5000,BN$12,Banco!$K$12:$K$5000,$C48))*-1</f>
        <v>0</v>
      </c>
      <c r="BO48" s="101">
        <f>(SUMIFS(Caixa!$N$12:$N$5134,Caixa!$B$12:$B$5134,BO$12,Caixa!$L$12:$L$5134,$C48)+SUMIFS(Banco!$M$12:$M$5000,Banco!$B$12:$B$5000,BO$12,Banco!$K$12:$K$5000,$C48))*-1</f>
        <v>0</v>
      </c>
      <c r="BP48" s="101">
        <f>(SUMIFS(Caixa!$N$12:$N$5134,Caixa!$B$12:$B$5134,BP$12,Caixa!$L$12:$L$5134,$C48)+SUMIFS(Banco!$M$12:$M$5000,Banco!$B$12:$B$5000,BP$12,Banco!$K$12:$K$5000,$C48))*-1</f>
        <v>0</v>
      </c>
      <c r="BQ48" s="101">
        <f>(SUMIFS(Caixa!$N$12:$N$5134,Caixa!$B$12:$B$5134,BQ$12,Caixa!$L$12:$L$5134,$C48)+SUMIFS(Banco!$M$12:$M$5000,Banco!$B$12:$B$5000,BQ$12,Banco!$K$12:$K$5000,$C48))*-1</f>
        <v>0</v>
      </c>
      <c r="BR48" s="101">
        <f>(SUMIFS(Caixa!$N$12:$N$5134,Caixa!$B$12:$B$5134,BR$12,Caixa!$L$12:$L$5134,$C48)+SUMIFS(Banco!$M$12:$M$5000,Banco!$B$12:$B$5000,BR$12,Banco!$K$12:$K$5000,$C48))*-1</f>
        <v>0</v>
      </c>
      <c r="BS48" s="101">
        <f>(SUMIFS(Caixa!$N$12:$N$5134,Caixa!$B$12:$B$5134,BS$12,Caixa!$L$12:$L$5134,$C48)+SUMIFS(Banco!$M$12:$M$5000,Banco!$B$12:$B$5000,BS$12,Banco!$K$12:$K$5000,$C48))*-1</f>
        <v>0</v>
      </c>
      <c r="BT48" s="101">
        <f>(SUMIFS(Caixa!$N$12:$N$5134,Caixa!$B$12:$B$5134,BT$12,Caixa!$L$12:$L$5134,$C48)+SUMIFS(Banco!$M$12:$M$5000,Banco!$B$12:$B$5000,BT$12,Banco!$K$12:$K$5000,$C48))*-1</f>
        <v>0</v>
      </c>
      <c r="BU48" s="101">
        <f>(SUMIFS(Caixa!$N$12:$N$5134,Caixa!$B$12:$B$5134,BU$12,Caixa!$L$12:$L$5134,$C48)+SUMIFS(Banco!$M$12:$M$5000,Banco!$B$12:$B$5000,BU$12,Banco!$K$12:$K$5000,$C48))*-1</f>
        <v>0</v>
      </c>
      <c r="BV48" s="101">
        <f>(SUMIFS(Caixa!$N$12:$N$5134,Caixa!$B$12:$B$5134,BV$12,Caixa!$L$12:$L$5134,$C48)+SUMIFS(Banco!$M$12:$M$5000,Banco!$B$12:$B$5000,BV$12,Banco!$K$12:$K$5000,$C48))*-1</f>
        <v>0</v>
      </c>
      <c r="BW48" s="101">
        <f>(SUMIFS(Caixa!$N$12:$N$5134,Caixa!$B$12:$B$5134,BW$12,Caixa!$L$12:$L$5134,$C48)+SUMIFS(Banco!$M$12:$M$5000,Banco!$B$12:$B$5000,BW$12,Banco!$K$12:$K$5000,$C48))*-1</f>
        <v>0</v>
      </c>
      <c r="BX48" s="101">
        <f>(SUMIFS(Caixa!$N$12:$N$5134,Caixa!$B$12:$B$5134,BX$12,Caixa!$L$12:$L$5134,$C48)+SUMIFS(Banco!$M$12:$M$5000,Banco!$B$12:$B$5000,BX$12,Banco!$K$12:$K$5000,$C48))*-1</f>
        <v>0</v>
      </c>
      <c r="BY48" s="101">
        <f>(SUMIFS(Caixa!$N$12:$N$5134,Caixa!$B$12:$B$5134,BY$12,Caixa!$L$12:$L$5134,$C48)+SUMIFS(Banco!$M$12:$M$5000,Banco!$B$12:$B$5000,BY$12,Banco!$K$12:$K$5000,$C48))*-1</f>
        <v>0</v>
      </c>
      <c r="BZ48" s="101">
        <f>(SUMIFS(Caixa!$N$12:$N$5134,Caixa!$B$12:$B$5134,BZ$12,Caixa!$L$12:$L$5134,$C48)+SUMIFS(Banco!$M$12:$M$5000,Banco!$B$12:$B$5000,BZ$12,Banco!$K$12:$K$5000,$C48))*-1</f>
        <v>0</v>
      </c>
      <c r="CA48" s="101">
        <f>(SUMIFS(Caixa!$N$12:$N$5134,Caixa!$B$12:$B$5134,CA$12,Caixa!$L$12:$L$5134,$C48)+SUMIFS(Banco!$M$12:$M$5000,Banco!$B$12:$B$5000,CA$12,Banco!$K$12:$K$5000,$C48))*-1</f>
        <v>0</v>
      </c>
      <c r="CB48" s="101">
        <f>(SUMIFS(Caixa!$N$12:$N$5134,Caixa!$B$12:$B$5134,CB$12,Caixa!$L$12:$L$5134,$C48)+SUMIFS(Banco!$M$12:$M$5000,Banco!$B$12:$B$5000,CB$12,Banco!$K$12:$K$5000,$C48))*-1</f>
        <v>0</v>
      </c>
      <c r="CC48" s="101">
        <f>(SUMIFS(Caixa!$N$12:$N$5134,Caixa!$B$12:$B$5134,CC$12,Caixa!$L$12:$L$5134,$C48)+SUMIFS(Banco!$M$12:$M$5000,Banco!$B$12:$B$5000,CC$12,Banco!$K$12:$K$5000,$C48))*-1</f>
        <v>0</v>
      </c>
      <c r="CD48" s="101">
        <f>(SUMIFS(Caixa!$N$12:$N$5134,Caixa!$B$12:$B$5134,CD$12,Caixa!$L$12:$L$5134,$C48)+SUMIFS(Banco!$M$12:$M$5000,Banco!$B$12:$B$5000,CD$12,Banco!$K$12:$K$5000,$C48))*-1</f>
        <v>0</v>
      </c>
      <c r="CE48" s="101">
        <f>(SUMIFS(Caixa!$N$12:$N$5134,Caixa!$B$12:$B$5134,CE$12,Caixa!$L$12:$L$5134,$C48)+SUMIFS(Banco!$M$12:$M$5000,Banco!$B$12:$B$5000,CE$12,Banco!$K$12:$K$5000,$C48))*-1</f>
        <v>0</v>
      </c>
      <c r="CF48" s="101">
        <f>(SUMIFS(Caixa!$N$12:$N$5134,Caixa!$B$12:$B$5134,CF$12,Caixa!$L$12:$L$5134,$C48)+SUMIFS(Banco!$M$12:$M$5000,Banco!$B$12:$B$5000,CF$12,Banco!$K$12:$K$5000,$C48))*-1</f>
        <v>0</v>
      </c>
      <c r="CG48" s="101">
        <f>(SUMIFS(Caixa!$N$12:$N$5134,Caixa!$B$12:$B$5134,CG$12,Caixa!$L$12:$L$5134,$C48)+SUMIFS(Banco!$M$12:$M$5000,Banco!$B$12:$B$5000,CG$12,Banco!$K$12:$K$5000,$C48))*-1</f>
        <v>0</v>
      </c>
      <c r="CH48" s="101">
        <f>(SUMIFS(Caixa!$N$12:$N$5134,Caixa!$B$12:$B$5134,CH$12,Caixa!$L$12:$L$5134,$C48)+SUMIFS(Banco!$M$12:$M$5000,Banco!$B$12:$B$5000,CH$12,Banco!$K$12:$K$5000,$C48))*-1</f>
        <v>0</v>
      </c>
      <c r="CI48" s="101">
        <f>(SUMIFS(Caixa!$N$12:$N$5134,Caixa!$B$12:$B$5134,CI$12,Caixa!$L$12:$L$5134,$C48)+SUMIFS(Banco!$M$12:$M$5000,Banco!$B$12:$B$5000,CI$12,Banco!$K$12:$K$5000,$C48))*-1</f>
        <v>0</v>
      </c>
      <c r="CJ48" s="101">
        <f>(SUMIFS(Caixa!$N$12:$N$5134,Caixa!$B$12:$B$5134,CJ$12,Caixa!$L$12:$L$5134,$C48)+SUMIFS(Banco!$M$12:$M$5000,Banco!$B$12:$B$5000,CJ$12,Banco!$K$12:$K$5000,$C48))*-1</f>
        <v>0</v>
      </c>
      <c r="CK48" s="101">
        <f>(SUMIFS(Caixa!$N$12:$N$5134,Caixa!$B$12:$B$5134,CK$12,Caixa!$L$12:$L$5134,$C48)+SUMIFS(Banco!$M$12:$M$5000,Banco!$B$12:$B$5000,CK$12,Banco!$K$12:$K$5000,$C48))*-1</f>
        <v>0</v>
      </c>
      <c r="CL48" s="101">
        <f>(SUMIFS(Caixa!$N$12:$N$5134,Caixa!$B$12:$B$5134,CL$12,Caixa!$L$12:$L$5134,$C48)+SUMIFS(Banco!$M$12:$M$5000,Banco!$B$12:$B$5000,CL$12,Banco!$K$12:$K$5000,$C48))*-1</f>
        <v>0</v>
      </c>
      <c r="CM48" s="101">
        <f>(SUMIFS(Caixa!$N$12:$N$5134,Caixa!$B$12:$B$5134,CM$12,Caixa!$L$12:$L$5134,$C48)+SUMIFS(Banco!$M$12:$M$5000,Banco!$B$12:$B$5000,CM$12,Banco!$K$12:$K$5000,$C48))*-1</f>
        <v>0</v>
      </c>
      <c r="CN48" s="101">
        <f>(SUMIFS(Caixa!$N$12:$N$5134,Caixa!$B$12:$B$5134,CN$12,Caixa!$L$12:$L$5134,$C48)+SUMIFS(Banco!$M$12:$M$5000,Banco!$B$12:$B$5000,CN$12,Banco!$K$12:$K$5000,$C48))*-1</f>
        <v>0</v>
      </c>
      <c r="CO48" s="101">
        <f>(SUMIFS(Caixa!$N$12:$N$5134,Caixa!$B$12:$B$5134,CO$12,Caixa!$L$12:$L$5134,$C48)+SUMIFS(Banco!$M$12:$M$5000,Banco!$B$12:$B$5000,CO$12,Banco!$K$12:$K$5000,$C48))*-1</f>
        <v>0</v>
      </c>
      <c r="CP48" s="101">
        <f>(SUMIFS(Caixa!$N$12:$N$5134,Caixa!$B$12:$B$5134,CP$12,Caixa!$L$12:$L$5134,$C48)+SUMIFS(Banco!$M$12:$M$5000,Banco!$B$12:$B$5000,CP$12,Banco!$K$12:$K$5000,$C48))*-1</f>
        <v>0</v>
      </c>
      <c r="CQ48" s="101">
        <f>(SUMIFS(Caixa!$N$12:$N$5134,Caixa!$B$12:$B$5134,CQ$12,Caixa!$L$12:$L$5134,$C48)+SUMIFS(Banco!$M$12:$M$5000,Banco!$B$12:$B$5000,CQ$12,Banco!$K$12:$K$5000,$C48))*-1</f>
        <v>0</v>
      </c>
      <c r="CR48" s="102">
        <f t="shared" si="339"/>
        <v>0</v>
      </c>
      <c r="CS48" s="101">
        <f>(SUMIFS(Caixa!$N$12:$N$5134,Caixa!$B$12:$B$5134,CS$12,Caixa!$L$12:$L$5134,$C48)+SUMIFS(Banco!$M$12:$M$5000,Banco!$B$12:$B$5000,CS$12,Banco!$K$12:$K$5000,$C48))*-1</f>
        <v>0</v>
      </c>
      <c r="CT48" s="101">
        <f>(SUMIFS(Caixa!$N$12:$N$5134,Caixa!$B$12:$B$5134,CT$12,Caixa!$L$12:$L$5134,$C48)+SUMIFS(Banco!$M$12:$M$5000,Banco!$B$12:$B$5000,CT$12,Banco!$K$12:$K$5000,$C48))*-1</f>
        <v>0</v>
      </c>
      <c r="CU48" s="101">
        <f>(SUMIFS(Caixa!$N$12:$N$5134,Caixa!$B$12:$B$5134,CU$12,Caixa!$L$12:$L$5134,$C48)+SUMIFS(Banco!$M$12:$M$5000,Banco!$B$12:$B$5000,CU$12,Banco!$K$12:$K$5000,$C48))*-1</f>
        <v>0</v>
      </c>
      <c r="CV48" s="101">
        <f>(SUMIFS(Caixa!$N$12:$N$5134,Caixa!$B$12:$B$5134,CV$12,Caixa!$L$12:$L$5134,$C48)+SUMIFS(Banco!$M$12:$M$5000,Banco!$B$12:$B$5000,CV$12,Banco!$K$12:$K$5000,$C48))*-1</f>
        <v>0</v>
      </c>
      <c r="CW48" s="101">
        <f>(SUMIFS(Caixa!$N$12:$N$5134,Caixa!$B$12:$B$5134,CW$12,Caixa!$L$12:$L$5134,$C48)+SUMIFS(Banco!$M$12:$M$5000,Banco!$B$12:$B$5000,CW$12,Banco!$K$12:$K$5000,$C48))*-1</f>
        <v>0</v>
      </c>
      <c r="CX48" s="101">
        <f>(SUMIFS(Caixa!$N$12:$N$5134,Caixa!$B$12:$B$5134,CX$12,Caixa!$L$12:$L$5134,$C48)+SUMIFS(Banco!$M$12:$M$5000,Banco!$B$12:$B$5000,CX$12,Banco!$K$12:$K$5000,$C48))*-1</f>
        <v>0</v>
      </c>
      <c r="CY48" s="101">
        <f>(SUMIFS(Caixa!$N$12:$N$5134,Caixa!$B$12:$B$5134,CY$12,Caixa!$L$12:$L$5134,$C48)+SUMIFS(Banco!$M$12:$M$5000,Banco!$B$12:$B$5000,CY$12,Banco!$K$12:$K$5000,$C48))*-1</f>
        <v>0</v>
      </c>
      <c r="CZ48" s="101">
        <f>(SUMIFS(Caixa!$N$12:$N$5134,Caixa!$B$12:$B$5134,CZ$12,Caixa!$L$12:$L$5134,$C48)+SUMIFS(Banco!$M$12:$M$5000,Banco!$B$12:$B$5000,CZ$12,Banco!$K$12:$K$5000,$C48))*-1</f>
        <v>0</v>
      </c>
      <c r="DA48" s="101">
        <f>(SUMIFS(Caixa!$N$12:$N$5134,Caixa!$B$12:$B$5134,DA$12,Caixa!$L$12:$L$5134,$C48)+SUMIFS(Banco!$M$12:$M$5000,Banco!$B$12:$B$5000,DA$12,Banco!$K$12:$K$5000,$C48))*-1</f>
        <v>0</v>
      </c>
      <c r="DB48" s="101">
        <f>(SUMIFS(Caixa!$N$12:$N$5134,Caixa!$B$12:$B$5134,DB$12,Caixa!$L$12:$L$5134,$C48)+SUMIFS(Banco!$M$12:$M$5000,Banco!$B$12:$B$5000,DB$12,Banco!$K$12:$K$5000,$C48))*-1</f>
        <v>0</v>
      </c>
      <c r="DC48" s="101">
        <f>(SUMIFS(Caixa!$N$12:$N$5134,Caixa!$B$12:$B$5134,DC$12,Caixa!$L$12:$L$5134,$C48)+SUMIFS(Banco!$M$12:$M$5000,Banco!$B$12:$B$5000,DC$12,Banco!$K$12:$K$5000,$C48))*-1</f>
        <v>0</v>
      </c>
      <c r="DD48" s="101">
        <f>(SUMIFS(Caixa!$N$12:$N$5134,Caixa!$B$12:$B$5134,DD$12,Caixa!$L$12:$L$5134,$C48)+SUMIFS(Banco!$M$12:$M$5000,Banco!$B$12:$B$5000,DD$12,Banco!$K$12:$K$5000,$C48))*-1</f>
        <v>0</v>
      </c>
      <c r="DE48" s="101">
        <f>(SUMIFS(Caixa!$N$12:$N$5134,Caixa!$B$12:$B$5134,DE$12,Caixa!$L$12:$L$5134,$C48)+SUMIFS(Banco!$M$12:$M$5000,Banco!$B$12:$B$5000,DE$12,Banco!$K$12:$K$5000,$C48))*-1</f>
        <v>0</v>
      </c>
      <c r="DF48" s="101">
        <f>(SUMIFS(Caixa!$N$12:$N$5134,Caixa!$B$12:$B$5134,DF$12,Caixa!$L$12:$L$5134,$C48)+SUMIFS(Banco!$M$12:$M$5000,Banco!$B$12:$B$5000,DF$12,Banco!$K$12:$K$5000,$C48))*-1</f>
        <v>0</v>
      </c>
      <c r="DG48" s="101">
        <f>(SUMIFS(Caixa!$N$12:$N$5134,Caixa!$B$12:$B$5134,DG$12,Caixa!$L$12:$L$5134,$C48)+SUMIFS(Banco!$M$12:$M$5000,Banco!$B$12:$B$5000,DG$12,Banco!$K$12:$K$5000,$C48))*-1</f>
        <v>0</v>
      </c>
      <c r="DH48" s="101">
        <f>(SUMIFS(Caixa!$N$12:$N$5134,Caixa!$B$12:$B$5134,DH$12,Caixa!$L$12:$L$5134,$C48)+SUMIFS(Banco!$M$12:$M$5000,Banco!$B$12:$B$5000,DH$12,Banco!$K$12:$K$5000,$C48))*-1</f>
        <v>0</v>
      </c>
      <c r="DI48" s="101">
        <f>(SUMIFS(Caixa!$N$12:$N$5134,Caixa!$B$12:$B$5134,DI$12,Caixa!$L$12:$L$5134,$C48)+SUMIFS(Banco!$M$12:$M$5000,Banco!$B$12:$B$5000,DI$12,Banco!$K$12:$K$5000,$C48))*-1</f>
        <v>0</v>
      </c>
      <c r="DJ48" s="101">
        <f>(SUMIFS(Caixa!$N$12:$N$5134,Caixa!$B$12:$B$5134,DJ$12,Caixa!$L$12:$L$5134,$C48)+SUMIFS(Banco!$M$12:$M$5000,Banco!$B$12:$B$5000,DJ$12,Banco!$K$12:$K$5000,$C48))*-1</f>
        <v>0</v>
      </c>
      <c r="DK48" s="101">
        <f>(SUMIFS(Caixa!$N$12:$N$5134,Caixa!$B$12:$B$5134,DK$12,Caixa!$L$12:$L$5134,$C48)+SUMIFS(Banco!$M$12:$M$5000,Banco!$B$12:$B$5000,DK$12,Banco!$K$12:$K$5000,$C48))*-1</f>
        <v>0</v>
      </c>
      <c r="DL48" s="101">
        <f>(SUMIFS(Caixa!$N$12:$N$5134,Caixa!$B$12:$B$5134,DL$12,Caixa!$L$12:$L$5134,$C48)+SUMIFS(Banco!$M$12:$M$5000,Banco!$B$12:$B$5000,DL$12,Banco!$K$12:$K$5000,$C48))*-1</f>
        <v>0</v>
      </c>
      <c r="DM48" s="101">
        <f>(SUMIFS(Caixa!$N$12:$N$5134,Caixa!$B$12:$B$5134,DM$12,Caixa!$L$12:$L$5134,$C48)+SUMIFS(Banco!$M$12:$M$5000,Banco!$B$12:$B$5000,DM$12,Banco!$K$12:$K$5000,$C48))*-1</f>
        <v>0</v>
      </c>
      <c r="DN48" s="101">
        <f>(SUMIFS(Caixa!$N$12:$N$5134,Caixa!$B$12:$B$5134,DN$12,Caixa!$L$12:$L$5134,$C48)+SUMIFS(Banco!$M$12:$M$5000,Banco!$B$12:$B$5000,DN$12,Banco!$K$12:$K$5000,$C48))*-1</f>
        <v>0</v>
      </c>
      <c r="DO48" s="101">
        <f>(SUMIFS(Caixa!$N$12:$N$5134,Caixa!$B$12:$B$5134,DO$12,Caixa!$L$12:$L$5134,$C48)+SUMIFS(Banco!$M$12:$M$5000,Banco!$B$12:$B$5000,DO$12,Banco!$K$12:$K$5000,$C48))*-1</f>
        <v>0</v>
      </c>
      <c r="DP48" s="101">
        <f>(SUMIFS(Caixa!$N$12:$N$5134,Caixa!$B$12:$B$5134,DP$12,Caixa!$L$12:$L$5134,$C48)+SUMIFS(Banco!$M$12:$M$5000,Banco!$B$12:$B$5000,DP$12,Banco!$K$12:$K$5000,$C48))*-1</f>
        <v>0</v>
      </c>
      <c r="DQ48" s="101">
        <f>(SUMIFS(Caixa!$N$12:$N$5134,Caixa!$B$12:$B$5134,DQ$12,Caixa!$L$12:$L$5134,$C48)+SUMIFS(Banco!$M$12:$M$5000,Banco!$B$12:$B$5000,DQ$12,Banco!$K$12:$K$5000,$C48))*-1</f>
        <v>0</v>
      </c>
      <c r="DR48" s="101">
        <f>(SUMIFS(Caixa!$N$12:$N$5134,Caixa!$B$12:$B$5134,DR$12,Caixa!$L$12:$L$5134,$C48)+SUMIFS(Banco!$M$12:$M$5000,Banco!$B$12:$B$5000,DR$12,Banco!$K$12:$K$5000,$C48))*-1</f>
        <v>0</v>
      </c>
      <c r="DS48" s="101">
        <f>(SUMIFS(Caixa!$N$12:$N$5134,Caixa!$B$12:$B$5134,DS$12,Caixa!$L$12:$L$5134,$C48)+SUMIFS(Banco!$M$12:$M$5000,Banco!$B$12:$B$5000,DS$12,Banco!$K$12:$K$5000,$C48))*-1</f>
        <v>0</v>
      </c>
      <c r="DT48" s="101">
        <f>(SUMIFS(Caixa!$N$12:$N$5134,Caixa!$B$12:$B$5134,DT$12,Caixa!$L$12:$L$5134,$C48)+SUMIFS(Banco!$M$12:$M$5000,Banco!$B$12:$B$5000,DT$12,Banco!$K$12:$K$5000,$C48))*-1</f>
        <v>0</v>
      </c>
      <c r="DU48" s="101">
        <f>(SUMIFS(Caixa!$N$12:$N$5134,Caixa!$B$12:$B$5134,DU$12,Caixa!$L$12:$L$5134,$C48)+SUMIFS(Banco!$M$12:$M$5000,Banco!$B$12:$B$5000,DU$12,Banco!$K$12:$K$5000,$C48))*-1</f>
        <v>0</v>
      </c>
      <c r="DV48" s="101">
        <f>(SUMIFS(Caixa!$N$12:$N$5134,Caixa!$B$12:$B$5134,DV$12,Caixa!$L$12:$L$5134,$C48)+SUMIFS(Banco!$M$12:$M$5000,Banco!$B$12:$B$5000,DV$12,Banco!$K$12:$K$5000,$C48))*-1</f>
        <v>0</v>
      </c>
      <c r="DW48" s="102">
        <f t="shared" si="334"/>
        <v>0</v>
      </c>
      <c r="DX48" s="101">
        <f>(SUMIFS(Caixa!$N$12:$N$5134,Caixa!$B$12:$B$5134,DX$12,Caixa!$L$12:$L$5134,$C48)+SUMIFS(Banco!$M$12:$M$5000,Banco!$B$12:$B$5000,DX$12,Banco!$K$12:$K$5000,$C48))*-1</f>
        <v>0</v>
      </c>
      <c r="DY48" s="101">
        <f>(SUMIFS(Caixa!$N$12:$N$5134,Caixa!$B$12:$B$5134,DY$12,Caixa!$L$12:$L$5134,$C48)+SUMIFS(Banco!$M$12:$M$5000,Banco!$B$12:$B$5000,DY$12,Banco!$K$12:$K$5000,$C48))*-1</f>
        <v>0</v>
      </c>
      <c r="DZ48" s="101">
        <f>(SUMIFS(Caixa!$N$12:$N$5134,Caixa!$B$12:$B$5134,DZ$12,Caixa!$L$12:$L$5134,$C48)+SUMIFS(Banco!$M$12:$M$5000,Banco!$B$12:$B$5000,DZ$12,Banco!$K$12:$K$5000,$C48))*-1</f>
        <v>0</v>
      </c>
      <c r="EA48" s="101">
        <f>(SUMIFS(Caixa!$N$12:$N$5134,Caixa!$B$12:$B$5134,EA$12,Caixa!$L$12:$L$5134,$C48)+SUMIFS(Banco!$M$12:$M$5000,Banco!$B$12:$B$5000,EA$12,Banco!$K$12:$K$5000,$C48))*-1</f>
        <v>0</v>
      </c>
      <c r="EB48" s="101">
        <f>(SUMIFS(Caixa!$N$12:$N$5134,Caixa!$B$12:$B$5134,EB$12,Caixa!$L$12:$L$5134,$C48)+SUMIFS(Banco!$M$12:$M$5000,Banco!$B$12:$B$5000,EB$12,Banco!$K$12:$K$5000,$C48))*-1</f>
        <v>0</v>
      </c>
      <c r="EC48" s="101">
        <f>(SUMIFS(Caixa!$N$12:$N$5134,Caixa!$B$12:$B$5134,EC$12,Caixa!$L$12:$L$5134,$C48)+SUMIFS(Banco!$M$12:$M$5000,Banco!$B$12:$B$5000,EC$12,Banco!$K$12:$K$5000,$C48))*-1</f>
        <v>0</v>
      </c>
      <c r="ED48" s="101">
        <f>(SUMIFS(Caixa!$N$12:$N$5134,Caixa!$B$12:$B$5134,ED$12,Caixa!$L$12:$L$5134,$C48)+SUMIFS(Banco!$M$12:$M$5000,Banco!$B$12:$B$5000,ED$12,Banco!$K$12:$K$5000,$C48))*-1</f>
        <v>0</v>
      </c>
      <c r="EE48" s="101">
        <f>(SUMIFS(Caixa!$N$12:$N$5134,Caixa!$B$12:$B$5134,EE$12,Caixa!$L$12:$L$5134,$C48)+SUMIFS(Banco!$M$12:$M$5000,Banco!$B$12:$B$5000,EE$12,Banco!$K$12:$K$5000,$C48))*-1</f>
        <v>0</v>
      </c>
      <c r="EF48" s="101">
        <f>(SUMIFS(Caixa!$N$12:$N$5134,Caixa!$B$12:$B$5134,EF$12,Caixa!$L$12:$L$5134,$C48)+SUMIFS(Banco!$M$12:$M$5000,Banco!$B$12:$B$5000,EF$12,Banco!$K$12:$K$5000,$C48))*-1</f>
        <v>0</v>
      </c>
      <c r="EG48" s="101">
        <f>(SUMIFS(Caixa!$N$12:$N$5134,Caixa!$B$12:$B$5134,EG$12,Caixa!$L$12:$L$5134,$C48)+SUMIFS(Banco!$M$12:$M$5000,Banco!$B$12:$B$5000,EG$12,Banco!$K$12:$K$5000,$C48))*-1</f>
        <v>0</v>
      </c>
      <c r="EH48" s="101">
        <f>(SUMIFS(Caixa!$N$12:$N$5134,Caixa!$B$12:$B$5134,EH$12,Caixa!$L$12:$L$5134,$C48)+SUMIFS(Banco!$M$12:$M$5000,Banco!$B$12:$B$5000,EH$12,Banco!$K$12:$K$5000,$C48))*-1</f>
        <v>0</v>
      </c>
      <c r="EI48" s="101">
        <f>(SUMIFS(Caixa!$N$12:$N$5134,Caixa!$B$12:$B$5134,EI$12,Caixa!$L$12:$L$5134,$C48)+SUMIFS(Banco!$M$12:$M$5000,Banco!$B$12:$B$5000,EI$12,Banco!$K$12:$K$5000,$C48))*-1</f>
        <v>0</v>
      </c>
      <c r="EJ48" s="101">
        <f>(SUMIFS(Caixa!$N$12:$N$5134,Caixa!$B$12:$B$5134,EJ$12,Caixa!$L$12:$L$5134,$C48)+SUMIFS(Banco!$M$12:$M$5000,Banco!$B$12:$B$5000,EJ$12,Banco!$K$12:$K$5000,$C48))*-1</f>
        <v>0</v>
      </c>
      <c r="EK48" s="101">
        <f>(SUMIFS(Caixa!$N$12:$N$5134,Caixa!$B$12:$B$5134,EK$12,Caixa!$L$12:$L$5134,$C48)+SUMIFS(Banco!$M$12:$M$5000,Banco!$B$12:$B$5000,EK$12,Banco!$K$12:$K$5000,$C48))*-1</f>
        <v>0</v>
      </c>
      <c r="EL48" s="101">
        <f>(SUMIFS(Caixa!$N$12:$N$5134,Caixa!$B$12:$B$5134,EL$12,Caixa!$L$12:$L$5134,$C48)+SUMIFS(Banco!$M$12:$M$5000,Banco!$B$12:$B$5000,EL$12,Banco!$K$12:$K$5000,$C48))*-1</f>
        <v>0</v>
      </c>
      <c r="EM48" s="101">
        <f>(SUMIFS(Caixa!$N$12:$N$5134,Caixa!$B$12:$B$5134,EM$12,Caixa!$L$12:$L$5134,$C48)+SUMIFS(Banco!$M$12:$M$5000,Banco!$B$12:$B$5000,EM$12,Banco!$K$12:$K$5000,$C48))*-1</f>
        <v>0</v>
      </c>
      <c r="EN48" s="101">
        <f>(SUMIFS(Caixa!$N$12:$N$5134,Caixa!$B$12:$B$5134,EN$12,Caixa!$L$12:$L$5134,$C48)+SUMIFS(Banco!$M$12:$M$5000,Banco!$B$12:$B$5000,EN$12,Banco!$K$12:$K$5000,$C48))*-1</f>
        <v>0</v>
      </c>
      <c r="EO48" s="101">
        <f>(SUMIFS(Caixa!$N$12:$N$5134,Caixa!$B$12:$B$5134,EO$12,Caixa!$L$12:$L$5134,$C48)+SUMIFS(Banco!$M$12:$M$5000,Banco!$B$12:$B$5000,EO$12,Banco!$K$12:$K$5000,$C48))*-1</f>
        <v>0</v>
      </c>
      <c r="EP48" s="101">
        <f>(SUMIFS(Caixa!$N$12:$N$5134,Caixa!$B$12:$B$5134,EP$12,Caixa!$L$12:$L$5134,$C48)+SUMIFS(Banco!$M$12:$M$5000,Banco!$B$12:$B$5000,EP$12,Banco!$K$12:$K$5000,$C48))*-1</f>
        <v>0</v>
      </c>
      <c r="EQ48" s="101">
        <f>(SUMIFS(Caixa!$N$12:$N$5134,Caixa!$B$12:$B$5134,EQ$12,Caixa!$L$12:$L$5134,$C48)+SUMIFS(Banco!$M$12:$M$5000,Banco!$B$12:$B$5000,EQ$12,Banco!$K$12:$K$5000,$C48))*-1</f>
        <v>0</v>
      </c>
      <c r="ER48" s="101">
        <f>(SUMIFS(Caixa!$N$12:$N$5134,Caixa!$B$12:$B$5134,ER$12,Caixa!$L$12:$L$5134,$C48)+SUMIFS(Banco!$M$12:$M$5000,Banco!$B$12:$B$5000,ER$12,Banco!$K$12:$K$5000,$C48))*-1</f>
        <v>0</v>
      </c>
      <c r="ES48" s="101">
        <f>(SUMIFS(Caixa!$N$12:$N$5134,Caixa!$B$12:$B$5134,ES$12,Caixa!$L$12:$L$5134,$C48)+SUMIFS(Banco!$M$12:$M$5000,Banco!$B$12:$B$5000,ES$12,Banco!$K$12:$K$5000,$C48))*-1</f>
        <v>0</v>
      </c>
      <c r="ET48" s="101">
        <f>(SUMIFS(Caixa!$N$12:$N$5134,Caixa!$B$12:$B$5134,ET$12,Caixa!$L$12:$L$5134,$C48)+SUMIFS(Banco!$M$12:$M$5000,Banco!$B$12:$B$5000,ET$12,Banco!$K$12:$K$5000,$C48))*-1</f>
        <v>0</v>
      </c>
      <c r="EU48" s="101">
        <f>(SUMIFS(Caixa!$N$12:$N$5134,Caixa!$B$12:$B$5134,EU$12,Caixa!$L$12:$L$5134,$C48)+SUMIFS(Banco!$M$12:$M$5000,Banco!$B$12:$B$5000,EU$12,Banco!$K$12:$K$5000,$C48))*-1</f>
        <v>0</v>
      </c>
      <c r="EV48" s="101">
        <f>(SUMIFS(Caixa!$N$12:$N$5134,Caixa!$B$12:$B$5134,EV$12,Caixa!$L$12:$L$5134,$C48)+SUMIFS(Banco!$M$12:$M$5000,Banco!$B$12:$B$5000,EV$12,Banco!$K$12:$K$5000,$C48))*-1</f>
        <v>0</v>
      </c>
      <c r="EW48" s="101">
        <f>(SUMIFS(Caixa!$N$12:$N$5134,Caixa!$B$12:$B$5134,EW$12,Caixa!$L$12:$L$5134,$C48)+SUMIFS(Banco!$M$12:$M$5000,Banco!$B$12:$B$5000,EW$12,Banco!$K$12:$K$5000,$C48))*-1</f>
        <v>0</v>
      </c>
      <c r="EX48" s="101">
        <f>(SUMIFS(Caixa!$N$12:$N$5134,Caixa!$B$12:$B$5134,EX$12,Caixa!$L$12:$L$5134,$C48)+SUMIFS(Banco!$M$12:$M$5000,Banco!$B$12:$B$5000,EX$12,Banco!$K$12:$K$5000,$C48))*-1</f>
        <v>0</v>
      </c>
      <c r="EY48" s="101">
        <f>(SUMIFS(Caixa!$N$12:$N$5134,Caixa!$B$12:$B$5134,EY$12,Caixa!$L$12:$L$5134,$C48)+SUMIFS(Banco!$M$12:$M$5000,Banco!$B$12:$B$5000,EY$12,Banco!$K$12:$K$5000,$C48))*-1</f>
        <v>0</v>
      </c>
      <c r="EZ48" s="101">
        <f>(SUMIFS(Caixa!$N$12:$N$5134,Caixa!$B$12:$B$5134,EZ$12,Caixa!$L$12:$L$5134,$C48)+SUMIFS(Banco!$M$12:$M$5000,Banco!$B$12:$B$5000,EZ$12,Banco!$K$12:$K$5000,$C48))*-1</f>
        <v>0</v>
      </c>
      <c r="FA48" s="101">
        <f>(SUMIFS(Caixa!$N$12:$N$5134,Caixa!$B$12:$B$5134,FA$12,Caixa!$L$12:$L$5134,$C48)+SUMIFS(Banco!$M$12:$M$5000,Banco!$B$12:$B$5000,FA$12,Banco!$K$12:$K$5000,$C48))*-1</f>
        <v>0</v>
      </c>
      <c r="FB48" s="101">
        <f>(SUMIFS(Caixa!$N$12:$N$5134,Caixa!$B$12:$B$5134,FB$12,Caixa!$L$12:$L$5134,$C48)+SUMIFS(Banco!$M$12:$M$5000,Banco!$B$12:$B$5000,FB$12,Banco!$K$12:$K$5000,$C48))*-1</f>
        <v>0</v>
      </c>
      <c r="FC48" s="102">
        <f t="shared" si="340"/>
        <v>0</v>
      </c>
      <c r="FD48" s="101">
        <f>(SUMIFS(Caixa!$N$12:$N$5134,Caixa!$B$12:$B$5134,FD$12,Caixa!$L$12:$L$5134,$C48)+SUMIFS(Banco!$M$12:$M$5000,Banco!$B$12:$B$5000,FD$12,Banco!$K$12:$K$5000,$C48))*-1</f>
        <v>0</v>
      </c>
      <c r="FE48" s="101">
        <f>(SUMIFS(Caixa!$N$12:$N$5134,Caixa!$B$12:$B$5134,FE$12,Caixa!$L$12:$L$5134,$C48)+SUMIFS(Banco!$M$12:$M$5000,Banco!$B$12:$B$5000,FE$12,Banco!$K$12:$K$5000,$C48))*-1</f>
        <v>0</v>
      </c>
      <c r="FF48" s="101">
        <f>(SUMIFS(Caixa!$N$12:$N$5134,Caixa!$B$12:$B$5134,FF$12,Caixa!$L$12:$L$5134,$C48)+SUMIFS(Banco!$M$12:$M$5000,Banco!$B$12:$B$5000,FF$12,Banco!$K$12:$K$5000,$C48))*-1</f>
        <v>0</v>
      </c>
      <c r="FG48" s="101">
        <f>(SUMIFS(Caixa!$N$12:$N$5134,Caixa!$B$12:$B$5134,FG$12,Caixa!$L$12:$L$5134,$C48)+SUMIFS(Banco!$M$12:$M$5000,Banco!$B$12:$B$5000,FG$12,Banco!$K$12:$K$5000,$C48))*-1</f>
        <v>0</v>
      </c>
      <c r="FH48" s="101">
        <f>(SUMIFS(Caixa!$N$12:$N$5134,Caixa!$B$12:$B$5134,FH$12,Caixa!$L$12:$L$5134,$C48)+SUMIFS(Banco!$M$12:$M$5000,Banco!$B$12:$B$5000,FH$12,Banco!$K$12:$K$5000,$C48))*-1</f>
        <v>0</v>
      </c>
      <c r="FI48" s="101">
        <f>(SUMIFS(Caixa!$N$12:$N$5134,Caixa!$B$12:$B$5134,FI$12,Caixa!$L$12:$L$5134,$C48)+SUMIFS(Banco!$M$12:$M$5000,Banco!$B$12:$B$5000,FI$12,Banco!$K$12:$K$5000,$C48))*-1</f>
        <v>0</v>
      </c>
      <c r="FJ48" s="101">
        <f>(SUMIFS(Caixa!$N$12:$N$5134,Caixa!$B$12:$B$5134,FJ$12,Caixa!$L$12:$L$5134,$C48)+SUMIFS(Banco!$M$12:$M$5000,Banco!$B$12:$B$5000,FJ$12,Banco!$K$12:$K$5000,$C48))*-1</f>
        <v>0</v>
      </c>
      <c r="FK48" s="101">
        <f>(SUMIFS(Caixa!$N$12:$N$5134,Caixa!$B$12:$B$5134,FK$12,Caixa!$L$12:$L$5134,$C48)+SUMIFS(Banco!$M$12:$M$5000,Banco!$B$12:$B$5000,FK$12,Banco!$K$12:$K$5000,$C48))*-1</f>
        <v>0</v>
      </c>
      <c r="FL48" s="101">
        <f>(SUMIFS(Caixa!$N$12:$N$5134,Caixa!$B$12:$B$5134,FL$12,Caixa!$L$12:$L$5134,$C48)+SUMIFS(Banco!$M$12:$M$5000,Banco!$B$12:$B$5000,FL$12,Banco!$K$12:$K$5000,$C48))*-1</f>
        <v>0</v>
      </c>
      <c r="FM48" s="101">
        <f>(SUMIFS(Caixa!$N$12:$N$5134,Caixa!$B$12:$B$5134,FM$12,Caixa!$L$12:$L$5134,$C48)+SUMIFS(Banco!$M$12:$M$5000,Banco!$B$12:$B$5000,FM$12,Banco!$K$12:$K$5000,$C48))*-1</f>
        <v>0</v>
      </c>
      <c r="FN48" s="101">
        <f>(SUMIFS(Caixa!$N$12:$N$5134,Caixa!$B$12:$B$5134,FN$12,Caixa!$L$12:$L$5134,$C48)+SUMIFS(Banco!$M$12:$M$5000,Banco!$B$12:$B$5000,FN$12,Banco!$K$12:$K$5000,$C48))*-1</f>
        <v>0</v>
      </c>
      <c r="FO48" s="101">
        <f>(SUMIFS(Caixa!$N$12:$N$5134,Caixa!$B$12:$B$5134,FO$12,Caixa!$L$12:$L$5134,$C48)+SUMIFS(Banco!$M$12:$M$5000,Banco!$B$12:$B$5000,FO$12,Banco!$K$12:$K$5000,$C48))*-1</f>
        <v>0</v>
      </c>
      <c r="FP48" s="101">
        <f>(SUMIFS(Caixa!$N$12:$N$5134,Caixa!$B$12:$B$5134,FP$12,Caixa!$L$12:$L$5134,$C48)+SUMIFS(Banco!$M$12:$M$5000,Banco!$B$12:$B$5000,FP$12,Banco!$K$12:$K$5000,$C48))*-1</f>
        <v>0</v>
      </c>
      <c r="FQ48" s="101">
        <f>(SUMIFS(Caixa!$N$12:$N$5134,Caixa!$B$12:$B$5134,FQ$12,Caixa!$L$12:$L$5134,$C48)+SUMIFS(Banco!$M$12:$M$5000,Banco!$B$12:$B$5000,FQ$12,Banco!$K$12:$K$5000,$C48))*-1</f>
        <v>0</v>
      </c>
      <c r="FR48" s="101">
        <f>(SUMIFS(Caixa!$N$12:$N$5134,Caixa!$B$12:$B$5134,FR$12,Caixa!$L$12:$L$5134,$C48)+SUMIFS(Banco!$M$12:$M$5000,Banco!$B$12:$B$5000,FR$12,Banco!$K$12:$K$5000,$C48))*-1</f>
        <v>0</v>
      </c>
      <c r="FS48" s="101">
        <f>(SUMIFS(Caixa!$N$12:$N$5134,Caixa!$B$12:$B$5134,FS$12,Caixa!$L$12:$L$5134,$C48)+SUMIFS(Banco!$M$12:$M$5000,Banco!$B$12:$B$5000,FS$12,Banco!$K$12:$K$5000,$C48))*-1</f>
        <v>0</v>
      </c>
      <c r="FT48" s="101">
        <f>(SUMIFS(Caixa!$N$12:$N$5134,Caixa!$B$12:$B$5134,FT$12,Caixa!$L$12:$L$5134,$C48)+SUMIFS(Banco!$M$12:$M$5000,Banco!$B$12:$B$5000,FT$12,Banco!$K$12:$K$5000,$C48))*-1</f>
        <v>0</v>
      </c>
      <c r="FU48" s="101">
        <f>(SUMIFS(Caixa!$N$12:$N$5134,Caixa!$B$12:$B$5134,FU$12,Caixa!$L$12:$L$5134,$C48)+SUMIFS(Banco!$M$12:$M$5000,Banco!$B$12:$B$5000,FU$12,Banco!$K$12:$K$5000,$C48))*-1</f>
        <v>0</v>
      </c>
      <c r="FV48" s="101">
        <f>(SUMIFS(Caixa!$N$12:$N$5134,Caixa!$B$12:$B$5134,FV$12,Caixa!$L$12:$L$5134,$C48)+SUMIFS(Banco!$M$12:$M$5000,Banco!$B$12:$B$5000,FV$12,Banco!$K$12:$K$5000,$C48))*-1</f>
        <v>0</v>
      </c>
      <c r="FW48" s="101">
        <f>(SUMIFS(Caixa!$N$12:$N$5134,Caixa!$B$12:$B$5134,FW$12,Caixa!$L$12:$L$5134,$C48)+SUMIFS(Banco!$M$12:$M$5000,Banco!$B$12:$B$5000,FW$12,Banco!$K$12:$K$5000,$C48))*-1</f>
        <v>0</v>
      </c>
      <c r="FX48" s="101">
        <f>(SUMIFS(Caixa!$N$12:$N$5134,Caixa!$B$12:$B$5134,FX$12,Caixa!$L$12:$L$5134,$C48)+SUMIFS(Banco!$M$12:$M$5000,Banco!$B$12:$B$5000,FX$12,Banco!$K$12:$K$5000,$C48))*-1</f>
        <v>0</v>
      </c>
      <c r="FY48" s="101">
        <f>(SUMIFS(Caixa!$N$12:$N$5134,Caixa!$B$12:$B$5134,FY$12,Caixa!$L$12:$L$5134,$C48)+SUMIFS(Banco!$M$12:$M$5000,Banco!$B$12:$B$5000,FY$12,Banco!$K$12:$K$5000,$C48))*-1</f>
        <v>0</v>
      </c>
      <c r="FZ48" s="101">
        <f>(SUMIFS(Caixa!$N$12:$N$5134,Caixa!$B$12:$B$5134,FZ$12,Caixa!$L$12:$L$5134,$C48)+SUMIFS(Banco!$M$12:$M$5000,Banco!$B$12:$B$5000,FZ$12,Banco!$K$12:$K$5000,$C48))*-1</f>
        <v>0</v>
      </c>
      <c r="GA48" s="101">
        <f>(SUMIFS(Caixa!$N$12:$N$5134,Caixa!$B$12:$B$5134,GA$12,Caixa!$L$12:$L$5134,$C48)+SUMIFS(Banco!$M$12:$M$5000,Banco!$B$12:$B$5000,GA$12,Banco!$K$12:$K$5000,$C48))*-1</f>
        <v>0</v>
      </c>
      <c r="GB48" s="101">
        <f>(SUMIFS(Caixa!$N$12:$N$5134,Caixa!$B$12:$B$5134,GB$12,Caixa!$L$12:$L$5134,$C48)+SUMIFS(Banco!$M$12:$M$5000,Banco!$B$12:$B$5000,GB$12,Banco!$K$12:$K$5000,$C48))*-1</f>
        <v>0</v>
      </c>
      <c r="GC48" s="101">
        <f>(SUMIFS(Caixa!$N$12:$N$5134,Caixa!$B$12:$B$5134,GC$12,Caixa!$L$12:$L$5134,$C48)+SUMIFS(Banco!$M$12:$M$5000,Banco!$B$12:$B$5000,GC$12,Banco!$K$12:$K$5000,$C48))*-1</f>
        <v>0</v>
      </c>
      <c r="GD48" s="101">
        <f>(SUMIFS(Caixa!$N$12:$N$5134,Caixa!$B$12:$B$5134,GD$12,Caixa!$L$12:$L$5134,$C48)+SUMIFS(Banco!$M$12:$M$5000,Banco!$B$12:$B$5000,GD$12,Banco!$K$12:$K$5000,$C48))*-1</f>
        <v>0</v>
      </c>
      <c r="GE48" s="101">
        <f>(SUMIFS(Caixa!$N$12:$N$5134,Caixa!$B$12:$B$5134,GE$12,Caixa!$L$12:$L$5134,$C48)+SUMIFS(Banco!$M$12:$M$5000,Banco!$B$12:$B$5000,GE$12,Banco!$K$12:$K$5000,$C48))*-1</f>
        <v>0</v>
      </c>
      <c r="GF48" s="101">
        <f>(SUMIFS(Caixa!$N$12:$N$5134,Caixa!$B$12:$B$5134,GF$12,Caixa!$L$12:$L$5134,$C48)+SUMIFS(Banco!$M$12:$M$5000,Banco!$B$12:$B$5000,GF$12,Banco!$K$12:$K$5000,$C48))*-1</f>
        <v>0</v>
      </c>
      <c r="GG48" s="101">
        <f>(SUMIFS(Caixa!$N$12:$N$5134,Caixa!$B$12:$B$5134,GG$12,Caixa!$L$12:$L$5134,$C48)+SUMIFS(Banco!$M$12:$M$5000,Banco!$B$12:$B$5000,GG$12,Banco!$K$12:$K$5000,$C48))*-1</f>
        <v>0</v>
      </c>
      <c r="GH48" s="102">
        <f t="shared" si="335"/>
        <v>0</v>
      </c>
      <c r="GI48" s="101">
        <f>(SUMIFS(Caixa!$N$12:$N$5134,Caixa!$B$12:$B$5134,GI$12,Caixa!$L$12:$L$5134,$C48)+SUMIFS(Banco!$M$12:$M$5000,Banco!$B$12:$B$5000,GI$12,Banco!$K$12:$K$5000,$C48))*-1</f>
        <v>0</v>
      </c>
      <c r="GJ48" s="101">
        <f>(SUMIFS(Caixa!$N$12:$N$5134,Caixa!$B$12:$B$5134,GJ$12,Caixa!$L$12:$L$5134,$C48)+SUMIFS(Banco!$M$12:$M$5000,Banco!$B$12:$B$5000,GJ$12,Banco!$K$12:$K$5000,$C48))*-1</f>
        <v>0</v>
      </c>
      <c r="GK48" s="101">
        <f>(SUMIFS(Caixa!$N$12:$N$5134,Caixa!$B$12:$B$5134,GK$12,Caixa!$L$12:$L$5134,$C48)+SUMIFS(Banco!$M$12:$M$5000,Banco!$B$12:$B$5000,GK$12,Banco!$K$12:$K$5000,$C48))*-1</f>
        <v>0</v>
      </c>
      <c r="GL48" s="101">
        <f>(SUMIFS(Caixa!$N$12:$N$5134,Caixa!$B$12:$B$5134,GL$12,Caixa!$L$12:$L$5134,$C48)+SUMIFS(Banco!$M$12:$M$5000,Banco!$B$12:$B$5000,GL$12,Banco!$K$12:$K$5000,$C48))*-1</f>
        <v>0</v>
      </c>
      <c r="GM48" s="101">
        <f>(SUMIFS(Caixa!$N$12:$N$5134,Caixa!$B$12:$B$5134,GM$12,Caixa!$L$12:$L$5134,$C48)+SUMIFS(Banco!$M$12:$M$5000,Banco!$B$12:$B$5000,GM$12,Banco!$K$12:$K$5000,$C48))*-1</f>
        <v>0</v>
      </c>
      <c r="GN48" s="101">
        <f>(SUMIFS(Caixa!$N$12:$N$5134,Caixa!$B$12:$B$5134,GN$12,Caixa!$L$12:$L$5134,$C48)+SUMIFS(Banco!$M$12:$M$5000,Banco!$B$12:$B$5000,GN$12,Banco!$K$12:$K$5000,$C48))*-1</f>
        <v>0</v>
      </c>
      <c r="GO48" s="101">
        <f>(SUMIFS(Caixa!$N$12:$N$5134,Caixa!$B$12:$B$5134,GO$12,Caixa!$L$12:$L$5134,$C48)+SUMIFS(Banco!$M$12:$M$5000,Banco!$B$12:$B$5000,GO$12,Banco!$K$12:$K$5000,$C48))*-1</f>
        <v>0</v>
      </c>
      <c r="GP48" s="101">
        <f>(SUMIFS(Caixa!$N$12:$N$5134,Caixa!$B$12:$B$5134,GP$12,Caixa!$L$12:$L$5134,$C48)+SUMIFS(Banco!$M$12:$M$5000,Banco!$B$12:$B$5000,GP$12,Banco!$K$12:$K$5000,$C48))*-1</f>
        <v>0</v>
      </c>
      <c r="GQ48" s="101">
        <f>(SUMIFS(Caixa!$N$12:$N$5134,Caixa!$B$12:$B$5134,GQ$12,Caixa!$L$12:$L$5134,$C48)+SUMIFS(Banco!$M$12:$M$5000,Banco!$B$12:$B$5000,GQ$12,Banco!$K$12:$K$5000,$C48))*-1</f>
        <v>0</v>
      </c>
      <c r="GR48" s="101">
        <f>(SUMIFS(Caixa!$N$12:$N$5134,Caixa!$B$12:$B$5134,GR$12,Caixa!$L$12:$L$5134,$C48)+SUMIFS(Banco!$M$12:$M$5000,Banco!$B$12:$B$5000,GR$12,Banco!$K$12:$K$5000,$C48))*-1</f>
        <v>0</v>
      </c>
      <c r="GS48" s="101">
        <f>(SUMIFS(Caixa!$N$12:$N$5134,Caixa!$B$12:$B$5134,GS$12,Caixa!$L$12:$L$5134,$C48)+SUMIFS(Banco!$M$12:$M$5000,Banco!$B$12:$B$5000,GS$12,Banco!$K$12:$K$5000,$C48))*-1</f>
        <v>0</v>
      </c>
      <c r="GT48" s="101">
        <f>(SUMIFS(Caixa!$N$12:$N$5134,Caixa!$B$12:$B$5134,GT$12,Caixa!$L$12:$L$5134,$C48)+SUMIFS(Banco!$M$12:$M$5000,Banco!$B$12:$B$5000,GT$12,Banco!$K$12:$K$5000,$C48))*-1</f>
        <v>0</v>
      </c>
      <c r="GU48" s="101">
        <f>(SUMIFS(Caixa!$N$12:$N$5134,Caixa!$B$12:$B$5134,GU$12,Caixa!$L$12:$L$5134,$C48)+SUMIFS(Banco!$M$12:$M$5000,Banco!$B$12:$B$5000,GU$12,Banco!$K$12:$K$5000,$C48))*-1</f>
        <v>0</v>
      </c>
      <c r="GV48" s="101">
        <f>(SUMIFS(Caixa!$N$12:$N$5134,Caixa!$B$12:$B$5134,GV$12,Caixa!$L$12:$L$5134,$C48)+SUMIFS(Banco!$M$12:$M$5000,Banco!$B$12:$B$5000,GV$12,Banco!$K$12:$K$5000,$C48))*-1</f>
        <v>0</v>
      </c>
      <c r="GW48" s="101">
        <f>(SUMIFS(Caixa!$N$12:$N$5134,Caixa!$B$12:$B$5134,GW$12,Caixa!$L$12:$L$5134,$C48)+SUMIFS(Banco!$M$12:$M$5000,Banco!$B$12:$B$5000,GW$12,Banco!$K$12:$K$5000,$C48))*-1</f>
        <v>0</v>
      </c>
      <c r="GX48" s="101">
        <f>(SUMIFS(Caixa!$N$12:$N$5134,Caixa!$B$12:$B$5134,GX$12,Caixa!$L$12:$L$5134,$C48)+SUMIFS(Banco!$M$12:$M$5000,Banco!$B$12:$B$5000,GX$12,Banco!$K$12:$K$5000,$C48))*-1</f>
        <v>0</v>
      </c>
      <c r="GY48" s="101">
        <f>(SUMIFS(Caixa!$N$12:$N$5134,Caixa!$B$12:$B$5134,GY$12,Caixa!$L$12:$L$5134,$C48)+SUMIFS(Banco!$M$12:$M$5000,Banco!$B$12:$B$5000,GY$12,Banco!$K$12:$K$5000,$C48))*-1</f>
        <v>0</v>
      </c>
      <c r="GZ48" s="101">
        <f>(SUMIFS(Caixa!$N$12:$N$5134,Caixa!$B$12:$B$5134,GZ$12,Caixa!$L$12:$L$5134,$C48)+SUMIFS(Banco!$M$12:$M$5000,Banco!$B$12:$B$5000,GZ$12,Banco!$K$12:$K$5000,$C48))*-1</f>
        <v>0</v>
      </c>
      <c r="HA48" s="101">
        <f>(SUMIFS(Caixa!$N$12:$N$5134,Caixa!$B$12:$B$5134,HA$12,Caixa!$L$12:$L$5134,$C48)+SUMIFS(Banco!$M$12:$M$5000,Banco!$B$12:$B$5000,HA$12,Banco!$K$12:$K$5000,$C48))*-1</f>
        <v>0</v>
      </c>
      <c r="HB48" s="101">
        <f>(SUMIFS(Caixa!$N$12:$N$5134,Caixa!$B$12:$B$5134,HB$12,Caixa!$L$12:$L$5134,$C48)+SUMIFS(Banco!$M$12:$M$5000,Banco!$B$12:$B$5000,HB$12,Banco!$K$12:$K$5000,$C48))*-1</f>
        <v>0</v>
      </c>
      <c r="HC48" s="101">
        <f>(SUMIFS(Caixa!$N$12:$N$5134,Caixa!$B$12:$B$5134,HC$12,Caixa!$L$12:$L$5134,$C48)+SUMIFS(Banco!$M$12:$M$5000,Banco!$B$12:$B$5000,HC$12,Banco!$K$12:$K$5000,$C48))*-1</f>
        <v>0</v>
      </c>
      <c r="HD48" s="101">
        <f>(SUMIFS(Caixa!$N$12:$N$5134,Caixa!$B$12:$B$5134,HD$12,Caixa!$L$12:$L$5134,$C48)+SUMIFS(Banco!$M$12:$M$5000,Banco!$B$12:$B$5000,HD$12,Banco!$K$12:$K$5000,$C48))*-1</f>
        <v>0</v>
      </c>
      <c r="HE48" s="101">
        <f>(SUMIFS(Caixa!$N$12:$N$5134,Caixa!$B$12:$B$5134,HE$12,Caixa!$L$12:$L$5134,$C48)+SUMIFS(Banco!$M$12:$M$5000,Banco!$B$12:$B$5000,HE$12,Banco!$K$12:$K$5000,$C48))*-1</f>
        <v>0</v>
      </c>
      <c r="HF48" s="101">
        <f>(SUMIFS(Caixa!$N$12:$N$5134,Caixa!$B$12:$B$5134,HF$12,Caixa!$L$12:$L$5134,$C48)+SUMIFS(Banco!$M$12:$M$5000,Banco!$B$12:$B$5000,HF$12,Banco!$K$12:$K$5000,$C48))*-1</f>
        <v>0</v>
      </c>
      <c r="HG48" s="101">
        <f>(SUMIFS(Caixa!$N$12:$N$5134,Caixa!$B$12:$B$5134,HG$12,Caixa!$L$12:$L$5134,$C48)+SUMIFS(Banco!$M$12:$M$5000,Banco!$B$12:$B$5000,HG$12,Banco!$K$12:$K$5000,$C48))*-1</f>
        <v>0</v>
      </c>
      <c r="HH48" s="101">
        <f>(SUMIFS(Caixa!$N$12:$N$5134,Caixa!$B$12:$B$5134,HH$12,Caixa!$L$12:$L$5134,$C48)+SUMIFS(Banco!$M$12:$M$5000,Banco!$B$12:$B$5000,HH$12,Banco!$K$12:$K$5000,$C48))*-1</f>
        <v>0</v>
      </c>
      <c r="HI48" s="101">
        <f>(SUMIFS(Caixa!$N$12:$N$5134,Caixa!$B$12:$B$5134,HI$12,Caixa!$L$12:$L$5134,$C48)+SUMIFS(Banco!$M$12:$M$5000,Banco!$B$12:$B$5000,HI$12,Banco!$K$12:$K$5000,$C48))*-1</f>
        <v>0</v>
      </c>
      <c r="HJ48" s="101">
        <f>(SUMIFS(Caixa!$N$12:$N$5134,Caixa!$B$12:$B$5134,HJ$12,Caixa!$L$12:$L$5134,$C48)+SUMIFS(Banco!$M$12:$M$5000,Banco!$B$12:$B$5000,HJ$12,Banco!$K$12:$K$5000,$C48))*-1</f>
        <v>0</v>
      </c>
      <c r="HK48" s="101">
        <f>(SUMIFS(Caixa!$N$12:$N$5134,Caixa!$B$12:$B$5134,HK$12,Caixa!$L$12:$L$5134,$C48)+SUMIFS(Banco!$M$12:$M$5000,Banco!$B$12:$B$5000,HK$12,Banco!$K$12:$K$5000,$C48))*-1</f>
        <v>0</v>
      </c>
      <c r="HL48" s="101">
        <f>(SUMIFS(Caixa!$N$12:$N$5134,Caixa!$B$12:$B$5134,HL$12,Caixa!$L$12:$L$5134,$C48)+SUMIFS(Banco!$M$12:$M$5000,Banco!$B$12:$B$5000,HL$12,Banco!$K$12:$K$5000,$C48))*-1</f>
        <v>0</v>
      </c>
      <c r="HM48" s="101">
        <f>(SUMIFS(Caixa!$N$12:$N$5134,Caixa!$B$12:$B$5134,HM$12,Caixa!$L$12:$L$5134,$C48)+SUMIFS(Banco!$M$12:$M$5000,Banco!$B$12:$B$5000,HM$12,Banco!$K$12:$K$5000,$C48))*-1</f>
        <v>0</v>
      </c>
      <c r="HN48" s="102">
        <f t="shared" si="341"/>
        <v>0</v>
      </c>
      <c r="HO48" s="101">
        <f>(SUMIFS(Caixa!$N$12:$N$5134,Caixa!$B$12:$B$5134,HO$12,Caixa!$L$12:$L$5134,$C48)+SUMIFS(Banco!$M$12:$M$5000,Banco!$B$12:$B$5000,HO$12,Banco!$K$12:$K$5000,$C48))*-1</f>
        <v>0</v>
      </c>
      <c r="HP48" s="101">
        <f>(SUMIFS(Caixa!$N$12:$N$5134,Caixa!$B$12:$B$5134,HP$12,Caixa!$L$12:$L$5134,$C48)+SUMIFS(Banco!$M$12:$M$5000,Banco!$B$12:$B$5000,HP$12,Banco!$K$12:$K$5000,$C48))*-1</f>
        <v>0</v>
      </c>
      <c r="HQ48" s="101">
        <f>(SUMIFS(Caixa!$N$12:$N$5134,Caixa!$B$12:$B$5134,HQ$12,Caixa!$L$12:$L$5134,$C48)+SUMIFS(Banco!$M$12:$M$5000,Banco!$B$12:$B$5000,HQ$12,Banco!$K$12:$K$5000,$C48))*-1</f>
        <v>0</v>
      </c>
      <c r="HR48" s="101">
        <f>(SUMIFS(Caixa!$N$12:$N$5134,Caixa!$B$12:$B$5134,HR$12,Caixa!$L$12:$L$5134,$C48)+SUMIFS(Banco!$M$12:$M$5000,Banco!$B$12:$B$5000,HR$12,Banco!$K$12:$K$5000,$C48))*-1</f>
        <v>0</v>
      </c>
      <c r="HS48" s="101">
        <f>(SUMIFS(Caixa!$N$12:$N$5134,Caixa!$B$12:$B$5134,HS$12,Caixa!$L$12:$L$5134,$C48)+SUMIFS(Banco!$M$12:$M$5000,Banco!$B$12:$B$5000,HS$12,Banco!$K$12:$K$5000,$C48))*-1</f>
        <v>0</v>
      </c>
      <c r="HT48" s="101">
        <f>(SUMIFS(Caixa!$N$12:$N$5134,Caixa!$B$12:$B$5134,HT$12,Caixa!$L$12:$L$5134,$C48)+SUMIFS(Banco!$M$12:$M$5000,Banco!$B$12:$B$5000,HT$12,Banco!$K$12:$K$5000,$C48))*-1</f>
        <v>0</v>
      </c>
      <c r="HU48" s="101">
        <f>(SUMIFS(Caixa!$N$12:$N$5134,Caixa!$B$12:$B$5134,HU$12,Caixa!$L$12:$L$5134,$C48)+SUMIFS(Banco!$M$12:$M$5000,Banco!$B$12:$B$5000,HU$12,Banco!$K$12:$K$5000,$C48))*-1</f>
        <v>0</v>
      </c>
      <c r="HV48" s="101">
        <f>(SUMIFS(Caixa!$N$12:$N$5134,Caixa!$B$12:$B$5134,HV$12,Caixa!$L$12:$L$5134,$C48)+SUMIFS(Banco!$M$12:$M$5000,Banco!$B$12:$B$5000,HV$12,Banco!$K$12:$K$5000,$C48))*-1</f>
        <v>0</v>
      </c>
      <c r="HW48" s="101">
        <f>(SUMIFS(Caixa!$N$12:$N$5134,Caixa!$B$12:$B$5134,HW$12,Caixa!$L$12:$L$5134,$C48)+SUMIFS(Banco!$M$12:$M$5000,Banco!$B$12:$B$5000,HW$12,Banco!$K$12:$K$5000,$C48))*-1</f>
        <v>0</v>
      </c>
      <c r="HX48" s="101">
        <f>(SUMIFS(Caixa!$N$12:$N$5134,Caixa!$B$12:$B$5134,HX$12,Caixa!$L$12:$L$5134,$C48)+SUMIFS(Banco!$M$12:$M$5000,Banco!$B$12:$B$5000,HX$12,Banco!$K$12:$K$5000,$C48))*-1</f>
        <v>0</v>
      </c>
      <c r="HY48" s="101">
        <f>(SUMIFS(Caixa!$N$12:$N$5134,Caixa!$B$12:$B$5134,HY$12,Caixa!$L$12:$L$5134,$C48)+SUMIFS(Banco!$M$12:$M$5000,Banco!$B$12:$B$5000,HY$12,Banco!$K$12:$K$5000,$C48))*-1</f>
        <v>0</v>
      </c>
      <c r="HZ48" s="101">
        <f>(SUMIFS(Caixa!$N$12:$N$5134,Caixa!$B$12:$B$5134,HZ$12,Caixa!$L$12:$L$5134,$C48)+SUMIFS(Banco!$M$12:$M$5000,Banco!$B$12:$B$5000,HZ$12,Banco!$K$12:$K$5000,$C48))*-1</f>
        <v>0</v>
      </c>
      <c r="IA48" s="101">
        <f>(SUMIFS(Caixa!$N$12:$N$5134,Caixa!$B$12:$B$5134,IA$12,Caixa!$L$12:$L$5134,$C48)+SUMIFS(Banco!$M$12:$M$5000,Banco!$B$12:$B$5000,IA$12,Banco!$K$12:$K$5000,$C48))*-1</f>
        <v>0</v>
      </c>
      <c r="IB48" s="101">
        <f>(SUMIFS(Caixa!$N$12:$N$5134,Caixa!$B$12:$B$5134,IB$12,Caixa!$L$12:$L$5134,$C48)+SUMIFS(Banco!$M$12:$M$5000,Banco!$B$12:$B$5000,IB$12,Banco!$K$12:$K$5000,$C48))*-1</f>
        <v>0</v>
      </c>
      <c r="IC48" s="101">
        <f>(SUMIFS(Caixa!$N$12:$N$5134,Caixa!$B$12:$B$5134,IC$12,Caixa!$L$12:$L$5134,$C48)+SUMIFS(Banco!$M$12:$M$5000,Banco!$B$12:$B$5000,IC$12,Banco!$K$12:$K$5000,$C48))*-1</f>
        <v>0</v>
      </c>
      <c r="ID48" s="101">
        <f>(SUMIFS(Caixa!$N$12:$N$5134,Caixa!$B$12:$B$5134,ID$12,Caixa!$L$12:$L$5134,$C48)+SUMIFS(Banco!$M$12:$M$5000,Banco!$B$12:$B$5000,ID$12,Banco!$K$12:$K$5000,$C48))*-1</f>
        <v>0</v>
      </c>
      <c r="IE48" s="101">
        <f>(SUMIFS(Caixa!$N$12:$N$5134,Caixa!$B$12:$B$5134,IE$12,Caixa!$L$12:$L$5134,$C48)+SUMIFS(Banco!$M$12:$M$5000,Banco!$B$12:$B$5000,IE$12,Banco!$K$12:$K$5000,$C48))*-1</f>
        <v>0</v>
      </c>
      <c r="IF48" s="101">
        <f>(SUMIFS(Caixa!$N$12:$N$5134,Caixa!$B$12:$B$5134,IF$12,Caixa!$L$12:$L$5134,$C48)+SUMIFS(Banco!$M$12:$M$5000,Banco!$B$12:$B$5000,IF$12,Banco!$K$12:$K$5000,$C48))*-1</f>
        <v>0</v>
      </c>
      <c r="IG48" s="101">
        <f>(SUMIFS(Caixa!$N$12:$N$5134,Caixa!$B$12:$B$5134,IG$12,Caixa!$L$12:$L$5134,$C48)+SUMIFS(Banco!$M$12:$M$5000,Banco!$B$12:$B$5000,IG$12,Banco!$K$12:$K$5000,$C48))*-1</f>
        <v>0</v>
      </c>
      <c r="IH48" s="101">
        <f>(SUMIFS(Caixa!$N$12:$N$5134,Caixa!$B$12:$B$5134,IH$12,Caixa!$L$12:$L$5134,$C48)+SUMIFS(Banco!$M$12:$M$5000,Banco!$B$12:$B$5000,IH$12,Banco!$K$12:$K$5000,$C48))*-1</f>
        <v>0</v>
      </c>
      <c r="II48" s="101">
        <f>(SUMIFS(Caixa!$N$12:$N$5134,Caixa!$B$12:$B$5134,II$12,Caixa!$L$12:$L$5134,$C48)+SUMIFS(Banco!$M$12:$M$5000,Banco!$B$12:$B$5000,II$12,Banco!$K$12:$K$5000,$C48))*-1</f>
        <v>0</v>
      </c>
      <c r="IJ48" s="101">
        <f>(SUMIFS(Caixa!$N$12:$N$5134,Caixa!$B$12:$B$5134,IJ$12,Caixa!$L$12:$L$5134,$C48)+SUMIFS(Banco!$M$12:$M$5000,Banco!$B$12:$B$5000,IJ$12,Banco!$K$12:$K$5000,$C48))*-1</f>
        <v>0</v>
      </c>
      <c r="IK48" s="101">
        <f>(SUMIFS(Caixa!$N$12:$N$5134,Caixa!$B$12:$B$5134,IK$12,Caixa!$L$12:$L$5134,$C48)+SUMIFS(Banco!$M$12:$M$5000,Banco!$B$12:$B$5000,IK$12,Banco!$K$12:$K$5000,$C48))*-1</f>
        <v>0</v>
      </c>
      <c r="IL48" s="101">
        <f>(SUMIFS(Caixa!$N$12:$N$5134,Caixa!$B$12:$B$5134,IL$12,Caixa!$L$12:$L$5134,$C48)+SUMIFS(Banco!$M$12:$M$5000,Banco!$B$12:$B$5000,IL$12,Banco!$K$12:$K$5000,$C48))*-1</f>
        <v>0</v>
      </c>
      <c r="IM48" s="101">
        <f>(SUMIFS(Caixa!$N$12:$N$5134,Caixa!$B$12:$B$5134,IM$12,Caixa!$L$12:$L$5134,$C48)+SUMIFS(Banco!$M$12:$M$5000,Banco!$B$12:$B$5000,IM$12,Banco!$K$12:$K$5000,$C48))*-1</f>
        <v>0</v>
      </c>
      <c r="IN48" s="101">
        <f>(SUMIFS(Caixa!$N$12:$N$5134,Caixa!$B$12:$B$5134,IN$12,Caixa!$L$12:$L$5134,$C48)+SUMIFS(Banco!$M$12:$M$5000,Banco!$B$12:$B$5000,IN$12,Banco!$K$12:$K$5000,$C48))*-1</f>
        <v>0</v>
      </c>
      <c r="IO48" s="101">
        <f>(SUMIFS(Caixa!$N$12:$N$5134,Caixa!$B$12:$B$5134,IO$12,Caixa!$L$12:$L$5134,$C48)+SUMIFS(Banco!$M$12:$M$5000,Banco!$B$12:$B$5000,IO$12,Banco!$K$12:$K$5000,$C48))*-1</f>
        <v>0</v>
      </c>
      <c r="IP48" s="101">
        <f>(SUMIFS(Caixa!$N$12:$N$5134,Caixa!$B$12:$B$5134,IP$12,Caixa!$L$12:$L$5134,$C48)+SUMIFS(Banco!$M$12:$M$5000,Banco!$B$12:$B$5000,IP$12,Banco!$K$12:$K$5000,$C48))*-1</f>
        <v>0</v>
      </c>
      <c r="IQ48" s="101">
        <f>(SUMIFS(Caixa!$N$12:$N$5134,Caixa!$B$12:$B$5134,IQ$12,Caixa!$L$12:$L$5134,$C48)+SUMIFS(Banco!$M$12:$M$5000,Banco!$B$12:$B$5000,IQ$12,Banco!$K$12:$K$5000,$C48))*-1</f>
        <v>0</v>
      </c>
      <c r="IR48" s="101">
        <f>(SUMIFS(Caixa!$N$12:$N$5134,Caixa!$B$12:$B$5134,IR$12,Caixa!$L$12:$L$5134,$C48)+SUMIFS(Banco!$M$12:$M$5000,Banco!$B$12:$B$5000,IR$12,Banco!$K$12:$K$5000,$C48))*-1</f>
        <v>0</v>
      </c>
      <c r="IS48" s="101">
        <f>(SUMIFS(Caixa!$N$12:$N$5134,Caixa!$B$12:$B$5134,IS$12,Caixa!$L$12:$L$5134,$C48)+SUMIFS(Banco!$M$12:$M$5000,Banco!$B$12:$B$5000,IS$12,Banco!$K$12:$K$5000,$C48))*-1</f>
        <v>0</v>
      </c>
      <c r="IT48" s="102">
        <f t="shared" si="342"/>
        <v>0</v>
      </c>
      <c r="IU48" s="101">
        <f>(SUMIFS(Caixa!$N$12:$N$5134,Caixa!$B$12:$B$5134,IU$12,Caixa!$L$12:$L$5134,$C48)+SUMIFS(Banco!$M$12:$M$5000,Banco!$B$12:$B$5000,IU$12,Banco!$K$12:$K$5000,$C48))*-1</f>
        <v>0</v>
      </c>
      <c r="IV48" s="101">
        <f>(SUMIFS(Caixa!$N$12:$N$5134,Caixa!$B$12:$B$5134,IV$12,Caixa!$L$12:$L$5134,$C48)+SUMIFS(Banco!$M$12:$M$5000,Banco!$B$12:$B$5000,IV$12,Banco!$K$12:$K$5000,$C48))*-1</f>
        <v>0</v>
      </c>
      <c r="IW48" s="101">
        <f>(SUMIFS(Caixa!$N$12:$N$5134,Caixa!$B$12:$B$5134,IW$12,Caixa!$L$12:$L$5134,$C48)+SUMIFS(Banco!$M$12:$M$5000,Banco!$B$12:$B$5000,IW$12,Banco!$K$12:$K$5000,$C48))*-1</f>
        <v>0</v>
      </c>
      <c r="IX48" s="101">
        <f>(SUMIFS(Caixa!$N$12:$N$5134,Caixa!$B$12:$B$5134,IX$12,Caixa!$L$12:$L$5134,$C48)+SUMIFS(Banco!$M$12:$M$5000,Banco!$B$12:$B$5000,IX$12,Banco!$K$12:$K$5000,$C48))*-1</f>
        <v>0</v>
      </c>
      <c r="IY48" s="101">
        <f>(SUMIFS(Caixa!$N$12:$N$5134,Caixa!$B$12:$B$5134,IY$12,Caixa!$L$12:$L$5134,$C48)+SUMIFS(Banco!$M$12:$M$5000,Banco!$B$12:$B$5000,IY$12,Banco!$K$12:$K$5000,$C48))*-1</f>
        <v>0</v>
      </c>
      <c r="IZ48" s="101">
        <f>(SUMIFS(Caixa!$N$12:$N$5134,Caixa!$B$12:$B$5134,IZ$12,Caixa!$L$12:$L$5134,$C48)+SUMIFS(Banco!$M$12:$M$5000,Banco!$B$12:$B$5000,IZ$12,Banco!$K$12:$K$5000,$C48))*-1</f>
        <v>0</v>
      </c>
      <c r="JA48" s="101">
        <f>(SUMIFS(Caixa!$N$12:$N$5134,Caixa!$B$12:$B$5134,JA$12,Caixa!$L$12:$L$5134,$C48)+SUMIFS(Banco!$M$12:$M$5000,Banco!$B$12:$B$5000,JA$12,Banco!$K$12:$K$5000,$C48))*-1</f>
        <v>0</v>
      </c>
      <c r="JB48" s="101">
        <f>(SUMIFS(Caixa!$N$12:$N$5134,Caixa!$B$12:$B$5134,JB$12,Caixa!$L$12:$L$5134,$C48)+SUMIFS(Banco!$M$12:$M$5000,Banco!$B$12:$B$5000,JB$12,Banco!$K$12:$K$5000,$C48))*-1</f>
        <v>0</v>
      </c>
      <c r="JC48" s="101">
        <f>(SUMIFS(Caixa!$N$12:$N$5134,Caixa!$B$12:$B$5134,JC$12,Caixa!$L$12:$L$5134,$C48)+SUMIFS(Banco!$M$12:$M$5000,Banco!$B$12:$B$5000,JC$12,Banco!$K$12:$K$5000,$C48))*-1</f>
        <v>0</v>
      </c>
      <c r="JD48" s="101">
        <f>(SUMIFS(Caixa!$N$12:$N$5134,Caixa!$B$12:$B$5134,JD$12,Caixa!$L$12:$L$5134,$C48)+SUMIFS(Banco!$M$12:$M$5000,Banco!$B$12:$B$5000,JD$12,Banco!$K$12:$K$5000,$C48))*-1</f>
        <v>0</v>
      </c>
      <c r="JE48" s="101">
        <f>(SUMIFS(Caixa!$N$12:$N$5134,Caixa!$B$12:$B$5134,JE$12,Caixa!$L$12:$L$5134,$C48)+SUMIFS(Banco!$M$12:$M$5000,Banco!$B$12:$B$5000,JE$12,Banco!$K$12:$K$5000,$C48))*-1</f>
        <v>0</v>
      </c>
      <c r="JF48" s="101">
        <f>(SUMIFS(Caixa!$N$12:$N$5134,Caixa!$B$12:$B$5134,JF$12,Caixa!$L$12:$L$5134,$C48)+SUMIFS(Banco!$M$12:$M$5000,Banco!$B$12:$B$5000,JF$12,Banco!$K$12:$K$5000,$C48))*-1</f>
        <v>0</v>
      </c>
      <c r="JG48" s="101">
        <f>(SUMIFS(Caixa!$N$12:$N$5134,Caixa!$B$12:$B$5134,JG$12,Caixa!$L$12:$L$5134,$C48)+SUMIFS(Banco!$M$12:$M$5000,Banco!$B$12:$B$5000,JG$12,Banco!$K$12:$K$5000,$C48))*-1</f>
        <v>0</v>
      </c>
      <c r="JH48" s="101">
        <f>(SUMIFS(Caixa!$N$12:$N$5134,Caixa!$B$12:$B$5134,JH$12,Caixa!$L$12:$L$5134,$C48)+SUMIFS(Banco!$M$12:$M$5000,Banco!$B$12:$B$5000,JH$12,Banco!$K$12:$K$5000,$C48))*-1</f>
        <v>0</v>
      </c>
      <c r="JI48" s="101">
        <f>(SUMIFS(Caixa!$N$12:$N$5134,Caixa!$B$12:$B$5134,JI$12,Caixa!$L$12:$L$5134,$C48)+SUMIFS(Banco!$M$12:$M$5000,Banco!$B$12:$B$5000,JI$12,Banco!$K$12:$K$5000,$C48))*-1</f>
        <v>0</v>
      </c>
      <c r="JJ48" s="101">
        <f>(SUMIFS(Caixa!$N$12:$N$5134,Caixa!$B$12:$B$5134,JJ$12,Caixa!$L$12:$L$5134,$C48)+SUMIFS(Banco!$M$12:$M$5000,Banco!$B$12:$B$5000,JJ$12,Banco!$K$12:$K$5000,$C48))*-1</f>
        <v>0</v>
      </c>
      <c r="JK48" s="101">
        <f>(SUMIFS(Caixa!$N$12:$N$5134,Caixa!$B$12:$B$5134,JK$12,Caixa!$L$12:$L$5134,$C48)+SUMIFS(Banco!$M$12:$M$5000,Banco!$B$12:$B$5000,JK$12,Banco!$K$12:$K$5000,$C48))*-1</f>
        <v>0</v>
      </c>
      <c r="JL48" s="101">
        <f>(SUMIFS(Caixa!$N$12:$N$5134,Caixa!$B$12:$B$5134,JL$12,Caixa!$L$12:$L$5134,$C48)+SUMIFS(Banco!$M$12:$M$5000,Banco!$B$12:$B$5000,JL$12,Banco!$K$12:$K$5000,$C48))*-1</f>
        <v>0</v>
      </c>
      <c r="JM48" s="101">
        <f>(SUMIFS(Caixa!$N$12:$N$5134,Caixa!$B$12:$B$5134,JM$12,Caixa!$L$12:$L$5134,$C48)+SUMIFS(Banco!$M$12:$M$5000,Banco!$B$12:$B$5000,JM$12,Banco!$K$12:$K$5000,$C48))*-1</f>
        <v>0</v>
      </c>
      <c r="JN48" s="101">
        <f>(SUMIFS(Caixa!$N$12:$N$5134,Caixa!$B$12:$B$5134,JN$12,Caixa!$L$12:$L$5134,$C48)+SUMIFS(Banco!$M$12:$M$5000,Banco!$B$12:$B$5000,JN$12,Banco!$K$12:$K$5000,$C48))*-1</f>
        <v>0</v>
      </c>
      <c r="JO48" s="101">
        <f>(SUMIFS(Caixa!$N$12:$N$5134,Caixa!$B$12:$B$5134,JO$12,Caixa!$L$12:$L$5134,$C48)+SUMIFS(Banco!$M$12:$M$5000,Banco!$B$12:$B$5000,JO$12,Banco!$K$12:$K$5000,$C48))*-1</f>
        <v>0</v>
      </c>
      <c r="JP48" s="101">
        <f>(SUMIFS(Caixa!$N$12:$N$5134,Caixa!$B$12:$B$5134,JP$12,Caixa!$L$12:$L$5134,$C48)+SUMIFS(Banco!$M$12:$M$5000,Banco!$B$12:$B$5000,JP$12,Banco!$K$12:$K$5000,$C48))*-1</f>
        <v>0</v>
      </c>
      <c r="JQ48" s="101">
        <f>(SUMIFS(Caixa!$N$12:$N$5134,Caixa!$B$12:$B$5134,JQ$12,Caixa!$L$12:$L$5134,$C48)+SUMIFS(Banco!$M$12:$M$5000,Banco!$B$12:$B$5000,JQ$12,Banco!$K$12:$K$5000,$C48))*-1</f>
        <v>0</v>
      </c>
      <c r="JR48" s="101">
        <f>(SUMIFS(Caixa!$N$12:$N$5134,Caixa!$B$12:$B$5134,JR$12,Caixa!$L$12:$L$5134,$C48)+SUMIFS(Banco!$M$12:$M$5000,Banco!$B$12:$B$5000,JR$12,Banco!$K$12:$K$5000,$C48))*-1</f>
        <v>0</v>
      </c>
      <c r="JS48" s="101">
        <f>(SUMIFS(Caixa!$N$12:$N$5134,Caixa!$B$12:$B$5134,JS$12,Caixa!$L$12:$L$5134,$C48)+SUMIFS(Banco!$M$12:$M$5000,Banco!$B$12:$B$5000,JS$12,Banco!$K$12:$K$5000,$C48))*-1</f>
        <v>0</v>
      </c>
      <c r="JT48" s="101">
        <f>(SUMIFS(Caixa!$N$12:$N$5134,Caixa!$B$12:$B$5134,JT$12,Caixa!$L$12:$L$5134,$C48)+SUMIFS(Banco!$M$12:$M$5000,Banco!$B$12:$B$5000,JT$12,Banco!$K$12:$K$5000,$C48))*-1</f>
        <v>0</v>
      </c>
      <c r="JU48" s="101">
        <f>(SUMIFS(Caixa!$N$12:$N$5134,Caixa!$B$12:$B$5134,JU$12,Caixa!$L$12:$L$5134,$C48)+SUMIFS(Banco!$M$12:$M$5000,Banco!$B$12:$B$5000,JU$12,Banco!$K$12:$K$5000,$C48))*-1</f>
        <v>0</v>
      </c>
      <c r="JV48" s="101">
        <f>(SUMIFS(Caixa!$N$12:$N$5134,Caixa!$B$12:$B$5134,JV$12,Caixa!$L$12:$L$5134,$C48)+SUMIFS(Banco!$M$12:$M$5000,Banco!$B$12:$B$5000,JV$12,Banco!$K$12:$K$5000,$C48))*-1</f>
        <v>0</v>
      </c>
      <c r="JW48" s="101">
        <f>(SUMIFS(Caixa!$N$12:$N$5134,Caixa!$B$12:$B$5134,JW$12,Caixa!$L$12:$L$5134,$C48)+SUMIFS(Banco!$M$12:$M$5000,Banco!$B$12:$B$5000,JW$12,Banco!$K$12:$K$5000,$C48))*-1</f>
        <v>0</v>
      </c>
      <c r="JX48" s="101">
        <f>(SUMIFS(Caixa!$N$12:$N$5134,Caixa!$B$12:$B$5134,JX$12,Caixa!$L$12:$L$5134,$C48)+SUMIFS(Banco!$M$12:$M$5000,Banco!$B$12:$B$5000,JX$12,Banco!$K$12:$K$5000,$C48))*-1</f>
        <v>0</v>
      </c>
      <c r="JY48" s="102">
        <f t="shared" si="336"/>
        <v>0</v>
      </c>
      <c r="JZ48" s="101">
        <f>(SUMIFS(Caixa!$N$12:$N$5134,Caixa!$B$12:$B$5134,JZ$12,Caixa!$L$12:$L$5134,$C48)+SUMIFS(Banco!$M$12:$M$5000,Banco!$B$12:$B$5000,JZ$12,Banco!$K$12:$K$5000,$C48))*-1</f>
        <v>0</v>
      </c>
      <c r="KA48" s="101">
        <f>(SUMIFS(Caixa!$N$12:$N$5134,Caixa!$B$12:$B$5134,KA$12,Caixa!$L$12:$L$5134,$C48)+SUMIFS(Banco!$M$12:$M$5000,Banco!$B$12:$B$5000,KA$12,Banco!$K$12:$K$5000,$C48))*-1</f>
        <v>0</v>
      </c>
      <c r="KB48" s="101">
        <f>(SUMIFS(Caixa!$N$12:$N$5134,Caixa!$B$12:$B$5134,KB$12,Caixa!$L$12:$L$5134,$C48)+SUMIFS(Banco!$M$12:$M$5000,Banco!$B$12:$B$5000,KB$12,Banco!$K$12:$K$5000,$C48))*-1</f>
        <v>0</v>
      </c>
      <c r="KC48" s="101">
        <f>(SUMIFS(Caixa!$N$12:$N$5134,Caixa!$B$12:$B$5134,KC$12,Caixa!$L$12:$L$5134,$C48)+SUMIFS(Banco!$M$12:$M$5000,Banco!$B$12:$B$5000,KC$12,Banco!$K$12:$K$5000,$C48))*-1</f>
        <v>0</v>
      </c>
      <c r="KD48" s="101">
        <f>(SUMIFS(Caixa!$N$12:$N$5134,Caixa!$B$12:$B$5134,KD$12,Caixa!$L$12:$L$5134,$C48)+SUMIFS(Banco!$M$12:$M$5000,Banco!$B$12:$B$5000,KD$12,Banco!$K$12:$K$5000,$C48))*-1</f>
        <v>0</v>
      </c>
      <c r="KE48" s="101">
        <f>(SUMIFS(Caixa!$N$12:$N$5134,Caixa!$B$12:$B$5134,KE$12,Caixa!$L$12:$L$5134,$C48)+SUMIFS(Banco!$M$12:$M$5000,Banco!$B$12:$B$5000,KE$12,Banco!$K$12:$K$5000,$C48))*-1</f>
        <v>0</v>
      </c>
      <c r="KF48" s="101">
        <f>(SUMIFS(Caixa!$N$12:$N$5134,Caixa!$B$12:$B$5134,KF$12,Caixa!$L$12:$L$5134,$C48)+SUMIFS(Banco!$M$12:$M$5000,Banco!$B$12:$B$5000,KF$12,Banco!$K$12:$K$5000,$C48))*-1</f>
        <v>0</v>
      </c>
      <c r="KG48" s="101">
        <f>(SUMIFS(Caixa!$N$12:$N$5134,Caixa!$B$12:$B$5134,KG$12,Caixa!$L$12:$L$5134,$C48)+SUMIFS(Banco!$M$12:$M$5000,Banco!$B$12:$B$5000,KG$12,Banco!$K$12:$K$5000,$C48))*-1</f>
        <v>0</v>
      </c>
      <c r="KH48" s="101">
        <f>(SUMIFS(Caixa!$N$12:$N$5134,Caixa!$B$12:$B$5134,KH$12,Caixa!$L$12:$L$5134,$C48)+SUMIFS(Banco!$M$12:$M$5000,Banco!$B$12:$B$5000,KH$12,Banco!$K$12:$K$5000,$C48))*-1</f>
        <v>0</v>
      </c>
      <c r="KI48" s="101">
        <f>(SUMIFS(Caixa!$N$12:$N$5134,Caixa!$B$12:$B$5134,KI$12,Caixa!$L$12:$L$5134,$C48)+SUMIFS(Banco!$M$12:$M$5000,Banco!$B$12:$B$5000,KI$12,Banco!$K$12:$K$5000,$C48))*-1</f>
        <v>0</v>
      </c>
      <c r="KJ48" s="101">
        <f>(SUMIFS(Caixa!$N$12:$N$5134,Caixa!$B$12:$B$5134,KJ$12,Caixa!$L$12:$L$5134,$C48)+SUMIFS(Banco!$M$12:$M$5000,Banco!$B$12:$B$5000,KJ$12,Banco!$K$12:$K$5000,$C48))*-1</f>
        <v>0</v>
      </c>
      <c r="KK48" s="101">
        <f>(SUMIFS(Caixa!$N$12:$N$5134,Caixa!$B$12:$B$5134,KK$12,Caixa!$L$12:$L$5134,$C48)+SUMIFS(Banco!$M$12:$M$5000,Banco!$B$12:$B$5000,KK$12,Banco!$K$12:$K$5000,$C48))*-1</f>
        <v>0</v>
      </c>
      <c r="KL48" s="101">
        <f>(SUMIFS(Caixa!$N$12:$N$5134,Caixa!$B$12:$B$5134,KL$12,Caixa!$L$12:$L$5134,$C48)+SUMIFS(Banco!$M$12:$M$5000,Banco!$B$12:$B$5000,KL$12,Banco!$K$12:$K$5000,$C48))*-1</f>
        <v>0</v>
      </c>
      <c r="KM48" s="101">
        <f>(SUMIFS(Caixa!$N$12:$N$5134,Caixa!$B$12:$B$5134,KM$12,Caixa!$L$12:$L$5134,$C48)+SUMIFS(Banco!$M$12:$M$5000,Banco!$B$12:$B$5000,KM$12,Banco!$K$12:$K$5000,$C48))*-1</f>
        <v>0</v>
      </c>
      <c r="KN48" s="101">
        <f>(SUMIFS(Caixa!$N$12:$N$5134,Caixa!$B$12:$B$5134,KN$12,Caixa!$L$12:$L$5134,$C48)+SUMIFS(Banco!$M$12:$M$5000,Banco!$B$12:$B$5000,KN$12,Banco!$K$12:$K$5000,$C48))*-1</f>
        <v>0</v>
      </c>
      <c r="KO48" s="101">
        <f>(SUMIFS(Caixa!$N$12:$N$5134,Caixa!$B$12:$B$5134,KO$12,Caixa!$L$12:$L$5134,$C48)+SUMIFS(Banco!$M$12:$M$5000,Banco!$B$12:$B$5000,KO$12,Banco!$K$12:$K$5000,$C48))*-1</f>
        <v>0</v>
      </c>
      <c r="KP48" s="101">
        <f>(SUMIFS(Caixa!$N$12:$N$5134,Caixa!$B$12:$B$5134,KP$12,Caixa!$L$12:$L$5134,$C48)+SUMIFS(Banco!$M$12:$M$5000,Banco!$B$12:$B$5000,KP$12,Banco!$K$12:$K$5000,$C48))*-1</f>
        <v>0</v>
      </c>
      <c r="KQ48" s="101">
        <f>(SUMIFS(Caixa!$N$12:$N$5134,Caixa!$B$12:$B$5134,KQ$12,Caixa!$L$12:$L$5134,$C48)+SUMIFS(Banco!$M$12:$M$5000,Banco!$B$12:$B$5000,KQ$12,Banco!$K$12:$K$5000,$C48))*-1</f>
        <v>0</v>
      </c>
      <c r="KR48" s="101">
        <f>(SUMIFS(Caixa!$N$12:$N$5134,Caixa!$B$12:$B$5134,KR$12,Caixa!$L$12:$L$5134,$C48)+SUMIFS(Banco!$M$12:$M$5000,Banco!$B$12:$B$5000,KR$12,Banco!$K$12:$K$5000,$C48))*-1</f>
        <v>0</v>
      </c>
      <c r="KS48" s="101">
        <f>(SUMIFS(Caixa!$N$12:$N$5134,Caixa!$B$12:$B$5134,KS$12,Caixa!$L$12:$L$5134,$C48)+SUMIFS(Banco!$M$12:$M$5000,Banco!$B$12:$B$5000,KS$12,Banco!$K$12:$K$5000,$C48))*-1</f>
        <v>0</v>
      </c>
      <c r="KT48" s="101">
        <f>(SUMIFS(Caixa!$N$12:$N$5134,Caixa!$B$12:$B$5134,KT$12,Caixa!$L$12:$L$5134,$C48)+SUMIFS(Banco!$M$12:$M$5000,Banco!$B$12:$B$5000,KT$12,Banco!$K$12:$K$5000,$C48))*-1</f>
        <v>0</v>
      </c>
      <c r="KU48" s="101">
        <f>(SUMIFS(Caixa!$N$12:$N$5134,Caixa!$B$12:$B$5134,KU$12,Caixa!$L$12:$L$5134,$C48)+SUMIFS(Banco!$M$12:$M$5000,Banco!$B$12:$B$5000,KU$12,Banco!$K$12:$K$5000,$C48))*-1</f>
        <v>0</v>
      </c>
      <c r="KV48" s="101">
        <f>(SUMIFS(Caixa!$N$12:$N$5134,Caixa!$B$12:$B$5134,KV$12,Caixa!$L$12:$L$5134,$C48)+SUMIFS(Banco!$M$12:$M$5000,Banco!$B$12:$B$5000,KV$12,Banco!$K$12:$K$5000,$C48))*-1</f>
        <v>0</v>
      </c>
      <c r="KW48" s="101">
        <f>(SUMIFS(Caixa!$N$12:$N$5134,Caixa!$B$12:$B$5134,KW$12,Caixa!$L$12:$L$5134,$C48)+SUMIFS(Banco!$M$12:$M$5000,Banco!$B$12:$B$5000,KW$12,Banco!$K$12:$K$5000,$C48))*-1</f>
        <v>0</v>
      </c>
      <c r="KX48" s="101">
        <f>(SUMIFS(Caixa!$N$12:$N$5134,Caixa!$B$12:$B$5134,KX$12,Caixa!$L$12:$L$5134,$C48)+SUMIFS(Banco!$M$12:$M$5000,Banco!$B$12:$B$5000,KX$12,Banco!$K$12:$K$5000,$C48))*-1</f>
        <v>0</v>
      </c>
      <c r="KY48" s="101">
        <f>(SUMIFS(Caixa!$N$12:$N$5134,Caixa!$B$12:$B$5134,KY$12,Caixa!$L$12:$L$5134,$C48)+SUMIFS(Banco!$M$12:$M$5000,Banco!$B$12:$B$5000,KY$12,Banco!$K$12:$K$5000,$C48))*-1</f>
        <v>0</v>
      </c>
      <c r="KZ48" s="101">
        <f>(SUMIFS(Caixa!$N$12:$N$5134,Caixa!$B$12:$B$5134,KZ$12,Caixa!$L$12:$L$5134,$C48)+SUMIFS(Banco!$M$12:$M$5000,Banco!$B$12:$B$5000,KZ$12,Banco!$K$12:$K$5000,$C48))*-1</f>
        <v>0</v>
      </c>
      <c r="LA48" s="101">
        <f>(SUMIFS(Caixa!$N$12:$N$5134,Caixa!$B$12:$B$5134,LA$12,Caixa!$L$12:$L$5134,$C48)+SUMIFS(Banco!$M$12:$M$5000,Banco!$B$12:$B$5000,LA$12,Banco!$K$12:$K$5000,$C48))*-1</f>
        <v>0</v>
      </c>
      <c r="LB48" s="101">
        <f>(SUMIFS(Caixa!$N$12:$N$5134,Caixa!$B$12:$B$5134,LB$12,Caixa!$L$12:$L$5134,$C48)+SUMIFS(Banco!$M$12:$M$5000,Banco!$B$12:$B$5000,LB$12,Banco!$K$12:$K$5000,$C48))*-1</f>
        <v>0</v>
      </c>
      <c r="LC48" s="101">
        <f>(SUMIFS(Caixa!$N$12:$N$5134,Caixa!$B$12:$B$5134,LC$12,Caixa!$L$12:$L$5134,$C48)+SUMIFS(Banco!$M$12:$M$5000,Banco!$B$12:$B$5000,LC$12,Banco!$K$12:$K$5000,$C48))*-1</f>
        <v>0</v>
      </c>
      <c r="LD48" s="101">
        <f>(SUMIFS(Caixa!$N$12:$N$5134,Caixa!$B$12:$B$5134,LD$12,Caixa!$L$12:$L$5134,$C48)+SUMIFS(Banco!$M$12:$M$5000,Banco!$B$12:$B$5000,LD$12,Banco!$K$12:$K$5000,$C48))*-1</f>
        <v>0</v>
      </c>
      <c r="LE48" s="102">
        <f t="shared" si="343"/>
        <v>0</v>
      </c>
      <c r="LF48" s="101">
        <f>(SUMIFS(Caixa!$N$12:$N$5134,Caixa!$B$12:$B$5134,LF$12,Caixa!$L$12:$L$5134,$C48)+SUMIFS(Banco!$M$12:$M$5000,Banco!$B$12:$B$5000,LF$12,Banco!$K$12:$K$5000,$C48))*-1</f>
        <v>0</v>
      </c>
      <c r="LG48" s="101">
        <f>(SUMIFS(Caixa!$N$12:$N$5134,Caixa!$B$12:$B$5134,LG$12,Caixa!$L$12:$L$5134,$C48)+SUMIFS(Banco!$M$12:$M$5000,Banco!$B$12:$B$5000,LG$12,Banco!$K$12:$K$5000,$C48))*-1</f>
        <v>0</v>
      </c>
      <c r="LH48" s="101">
        <f>(SUMIFS(Caixa!$N$12:$N$5134,Caixa!$B$12:$B$5134,LH$12,Caixa!$L$12:$L$5134,$C48)+SUMIFS(Banco!$M$12:$M$5000,Banco!$B$12:$B$5000,LH$12,Banco!$K$12:$K$5000,$C48))*-1</f>
        <v>0</v>
      </c>
      <c r="LI48" s="101">
        <f>(SUMIFS(Caixa!$N$12:$N$5134,Caixa!$B$12:$B$5134,LI$12,Caixa!$L$12:$L$5134,$C48)+SUMIFS(Banco!$M$12:$M$5000,Banco!$B$12:$B$5000,LI$12,Banco!$K$12:$K$5000,$C48))*-1</f>
        <v>0</v>
      </c>
      <c r="LJ48" s="101">
        <f>(SUMIFS(Caixa!$N$12:$N$5134,Caixa!$B$12:$B$5134,LJ$12,Caixa!$L$12:$L$5134,$C48)+SUMIFS(Banco!$M$12:$M$5000,Banco!$B$12:$B$5000,LJ$12,Banco!$K$12:$K$5000,$C48))*-1</f>
        <v>0</v>
      </c>
      <c r="LK48" s="101">
        <f>(SUMIFS(Caixa!$N$12:$N$5134,Caixa!$B$12:$B$5134,LK$12,Caixa!$L$12:$L$5134,$C48)+SUMIFS(Banco!$M$12:$M$5000,Banco!$B$12:$B$5000,LK$12,Banco!$K$12:$K$5000,$C48))*-1</f>
        <v>0</v>
      </c>
      <c r="LL48" s="101">
        <f>(SUMIFS(Caixa!$N$12:$N$5134,Caixa!$B$12:$B$5134,LL$12,Caixa!$L$12:$L$5134,$C48)+SUMIFS(Banco!$M$12:$M$5000,Banco!$B$12:$B$5000,LL$12,Banco!$K$12:$K$5000,$C48))*-1</f>
        <v>0</v>
      </c>
      <c r="LM48" s="101">
        <f>(SUMIFS(Caixa!$N$12:$N$5134,Caixa!$B$12:$B$5134,LM$12,Caixa!$L$12:$L$5134,$C48)+SUMIFS(Banco!$M$12:$M$5000,Banco!$B$12:$B$5000,LM$12,Banco!$K$12:$K$5000,$C48))*-1</f>
        <v>0</v>
      </c>
      <c r="LN48" s="101">
        <f>(SUMIFS(Caixa!$N$12:$N$5134,Caixa!$B$12:$B$5134,LN$12,Caixa!$L$12:$L$5134,$C48)+SUMIFS(Banco!$M$12:$M$5000,Banco!$B$12:$B$5000,LN$12,Banco!$K$12:$K$5000,$C48))*-1</f>
        <v>0</v>
      </c>
      <c r="LO48" s="101">
        <f>(SUMIFS(Caixa!$N$12:$N$5134,Caixa!$B$12:$B$5134,LO$12,Caixa!$L$12:$L$5134,$C48)+SUMIFS(Banco!$M$12:$M$5000,Banco!$B$12:$B$5000,LO$12,Banco!$K$12:$K$5000,$C48))*-1</f>
        <v>0</v>
      </c>
      <c r="LP48" s="101">
        <f>(SUMIFS(Caixa!$N$12:$N$5134,Caixa!$B$12:$B$5134,LP$12,Caixa!$L$12:$L$5134,$C48)+SUMIFS(Banco!$M$12:$M$5000,Banco!$B$12:$B$5000,LP$12,Banco!$K$12:$K$5000,$C48))*-1</f>
        <v>0</v>
      </c>
      <c r="LQ48" s="101">
        <f>(SUMIFS(Caixa!$N$12:$N$5134,Caixa!$B$12:$B$5134,LQ$12,Caixa!$L$12:$L$5134,$C48)+SUMIFS(Banco!$M$12:$M$5000,Banco!$B$12:$B$5000,LQ$12,Banco!$K$12:$K$5000,$C48))*-1</f>
        <v>0</v>
      </c>
      <c r="LR48" s="101">
        <f>(SUMIFS(Caixa!$N$12:$N$5134,Caixa!$B$12:$B$5134,LR$12,Caixa!$L$12:$L$5134,$C48)+SUMIFS(Banco!$M$12:$M$5000,Banco!$B$12:$B$5000,LR$12,Banco!$K$12:$K$5000,$C48))*-1</f>
        <v>0</v>
      </c>
      <c r="LS48" s="101">
        <f>(SUMIFS(Caixa!$N$12:$N$5134,Caixa!$B$12:$B$5134,LS$12,Caixa!$L$12:$L$5134,$C48)+SUMIFS(Banco!$M$12:$M$5000,Banco!$B$12:$B$5000,LS$12,Banco!$K$12:$K$5000,$C48))*-1</f>
        <v>0</v>
      </c>
      <c r="LT48" s="101">
        <f>(SUMIFS(Caixa!$N$12:$N$5134,Caixa!$B$12:$B$5134,LT$12,Caixa!$L$12:$L$5134,$C48)+SUMIFS(Banco!$M$12:$M$5000,Banco!$B$12:$B$5000,LT$12,Banco!$K$12:$K$5000,$C48))*-1</f>
        <v>0</v>
      </c>
      <c r="LU48" s="101">
        <f>(SUMIFS(Caixa!$N$12:$N$5134,Caixa!$B$12:$B$5134,LU$12,Caixa!$L$12:$L$5134,$C48)+SUMIFS(Banco!$M$12:$M$5000,Banco!$B$12:$B$5000,LU$12,Banco!$K$12:$K$5000,$C48))*-1</f>
        <v>0</v>
      </c>
      <c r="LV48" s="101">
        <f>(SUMIFS(Caixa!$N$12:$N$5134,Caixa!$B$12:$B$5134,LV$12,Caixa!$L$12:$L$5134,$C48)+SUMIFS(Banco!$M$12:$M$5000,Banco!$B$12:$B$5000,LV$12,Banco!$K$12:$K$5000,$C48))*-1</f>
        <v>0</v>
      </c>
      <c r="LW48" s="101">
        <f>(SUMIFS(Caixa!$N$12:$N$5134,Caixa!$B$12:$B$5134,LW$12,Caixa!$L$12:$L$5134,$C48)+SUMIFS(Banco!$M$12:$M$5000,Banco!$B$12:$B$5000,LW$12,Banco!$K$12:$K$5000,$C48))*-1</f>
        <v>0</v>
      </c>
      <c r="LX48" s="101">
        <f>(SUMIFS(Caixa!$N$12:$N$5134,Caixa!$B$12:$B$5134,LX$12,Caixa!$L$12:$L$5134,$C48)+SUMIFS(Banco!$M$12:$M$5000,Banco!$B$12:$B$5000,LX$12,Banco!$K$12:$K$5000,$C48))*-1</f>
        <v>0</v>
      </c>
      <c r="LY48" s="101">
        <f>(SUMIFS(Caixa!$N$12:$N$5134,Caixa!$B$12:$B$5134,LY$12,Caixa!$L$12:$L$5134,$C48)+SUMIFS(Banco!$M$12:$M$5000,Banco!$B$12:$B$5000,LY$12,Banco!$K$12:$K$5000,$C48))*-1</f>
        <v>0</v>
      </c>
      <c r="LZ48" s="101">
        <f>(SUMIFS(Caixa!$N$12:$N$5134,Caixa!$B$12:$B$5134,LZ$12,Caixa!$L$12:$L$5134,$C48)+SUMIFS(Banco!$M$12:$M$5000,Banco!$B$12:$B$5000,LZ$12,Banco!$K$12:$K$5000,$C48))*-1</f>
        <v>0</v>
      </c>
      <c r="MA48" s="101">
        <f>(SUMIFS(Caixa!$N$12:$N$5134,Caixa!$B$12:$B$5134,MA$12,Caixa!$L$12:$L$5134,$C48)+SUMIFS(Banco!$M$12:$M$5000,Banco!$B$12:$B$5000,MA$12,Banco!$K$12:$K$5000,$C48))*-1</f>
        <v>0</v>
      </c>
      <c r="MB48" s="101">
        <f>(SUMIFS(Caixa!$N$12:$N$5134,Caixa!$B$12:$B$5134,MB$12,Caixa!$L$12:$L$5134,$C48)+SUMIFS(Banco!$M$12:$M$5000,Banco!$B$12:$B$5000,MB$12,Banco!$K$12:$K$5000,$C48))*-1</f>
        <v>0</v>
      </c>
      <c r="MC48" s="101">
        <f>(SUMIFS(Caixa!$N$12:$N$5134,Caixa!$B$12:$B$5134,MC$12,Caixa!$L$12:$L$5134,$C48)+SUMIFS(Banco!$M$12:$M$5000,Banco!$B$12:$B$5000,MC$12,Banco!$K$12:$K$5000,$C48))*-1</f>
        <v>0</v>
      </c>
      <c r="MD48" s="101">
        <f>(SUMIFS(Caixa!$N$12:$N$5134,Caixa!$B$12:$B$5134,MD$12,Caixa!$L$12:$L$5134,$C48)+SUMIFS(Banco!$M$12:$M$5000,Banco!$B$12:$B$5000,MD$12,Banco!$K$12:$K$5000,$C48))*-1</f>
        <v>0</v>
      </c>
      <c r="ME48" s="101">
        <f>(SUMIFS(Caixa!$N$12:$N$5134,Caixa!$B$12:$B$5134,ME$12,Caixa!$L$12:$L$5134,$C48)+SUMIFS(Banco!$M$12:$M$5000,Banco!$B$12:$B$5000,ME$12,Banco!$K$12:$K$5000,$C48))*-1</f>
        <v>0</v>
      </c>
      <c r="MF48" s="101">
        <f>(SUMIFS(Caixa!$N$12:$N$5134,Caixa!$B$12:$B$5134,MF$12,Caixa!$L$12:$L$5134,$C48)+SUMIFS(Banco!$M$12:$M$5000,Banco!$B$12:$B$5000,MF$12,Banco!$K$12:$K$5000,$C48))*-1</f>
        <v>0</v>
      </c>
      <c r="MG48" s="101">
        <f>(SUMIFS(Caixa!$N$12:$N$5134,Caixa!$B$12:$B$5134,MG$12,Caixa!$L$12:$L$5134,$C48)+SUMIFS(Banco!$M$12:$M$5000,Banco!$B$12:$B$5000,MG$12,Banco!$K$12:$K$5000,$C48))*-1</f>
        <v>0</v>
      </c>
      <c r="MH48" s="101">
        <f>(SUMIFS(Caixa!$N$12:$N$5134,Caixa!$B$12:$B$5134,MH$12,Caixa!$L$12:$L$5134,$C48)+SUMIFS(Banco!$M$12:$M$5000,Banco!$B$12:$B$5000,MH$12,Banco!$K$12:$K$5000,$C48))*-1</f>
        <v>0</v>
      </c>
      <c r="MI48" s="101">
        <f>(SUMIFS(Caixa!$N$12:$N$5134,Caixa!$B$12:$B$5134,MI$12,Caixa!$L$12:$L$5134,$C48)+SUMIFS(Banco!$M$12:$M$5000,Banco!$B$12:$B$5000,MI$12,Banco!$K$12:$K$5000,$C48))*-1</f>
        <v>0</v>
      </c>
      <c r="MJ48" s="102">
        <f t="shared" si="337"/>
        <v>0</v>
      </c>
      <c r="MK48" s="101">
        <f>(SUMIFS(Caixa!$N$12:$N$5134,Caixa!$B$12:$B$5134,MK$12,Caixa!$L$12:$L$5134,$C48)+SUMIFS(Banco!$M$12:$M$5000,Banco!$B$12:$B$5000,MK$12,Banco!$K$12:$K$5000,$C48))*-1</f>
        <v>0</v>
      </c>
      <c r="ML48" s="101">
        <f>(SUMIFS(Caixa!$N$12:$N$5134,Caixa!$B$12:$B$5134,ML$12,Caixa!$L$12:$L$5134,$C48)+SUMIFS(Banco!$M$12:$M$5000,Banco!$B$12:$B$5000,ML$12,Banco!$K$12:$K$5000,$C48))*-1</f>
        <v>0</v>
      </c>
      <c r="MM48" s="101">
        <f>(SUMIFS(Caixa!$N$12:$N$5134,Caixa!$B$12:$B$5134,MM$12,Caixa!$L$12:$L$5134,$C48)+SUMIFS(Banco!$M$12:$M$5000,Banco!$B$12:$B$5000,MM$12,Banco!$K$12:$K$5000,$C48))*-1</f>
        <v>0</v>
      </c>
      <c r="MN48" s="101">
        <f>(SUMIFS(Caixa!$N$12:$N$5134,Caixa!$B$12:$B$5134,MN$12,Caixa!$L$12:$L$5134,$C48)+SUMIFS(Banco!$M$12:$M$5000,Banco!$B$12:$B$5000,MN$12,Banco!$K$12:$K$5000,$C48))*-1</f>
        <v>0</v>
      </c>
      <c r="MO48" s="101">
        <f>(SUMIFS(Caixa!$N$12:$N$5134,Caixa!$B$12:$B$5134,MO$12,Caixa!$L$12:$L$5134,$C48)+SUMIFS(Banco!$M$12:$M$5000,Banco!$B$12:$B$5000,MO$12,Banco!$K$12:$K$5000,$C48))*-1</f>
        <v>0</v>
      </c>
      <c r="MP48" s="101">
        <f>(SUMIFS(Caixa!$N$12:$N$5134,Caixa!$B$12:$B$5134,MP$12,Caixa!$L$12:$L$5134,$C48)+SUMIFS(Banco!$M$12:$M$5000,Banco!$B$12:$B$5000,MP$12,Banco!$K$12:$K$5000,$C48))*-1</f>
        <v>0</v>
      </c>
      <c r="MQ48" s="101">
        <f>(SUMIFS(Caixa!$N$12:$N$5134,Caixa!$B$12:$B$5134,MQ$12,Caixa!$L$12:$L$5134,$C48)+SUMIFS(Banco!$M$12:$M$5000,Banco!$B$12:$B$5000,MQ$12,Banco!$K$12:$K$5000,$C48))*-1</f>
        <v>0</v>
      </c>
      <c r="MR48" s="101">
        <f>(SUMIFS(Caixa!$N$12:$N$5134,Caixa!$B$12:$B$5134,MR$12,Caixa!$L$12:$L$5134,$C48)+SUMIFS(Banco!$M$12:$M$5000,Banco!$B$12:$B$5000,MR$12,Banco!$K$12:$K$5000,$C48))*-1</f>
        <v>0</v>
      </c>
      <c r="MS48" s="101">
        <f>(SUMIFS(Caixa!$N$12:$N$5134,Caixa!$B$12:$B$5134,MS$12,Caixa!$L$12:$L$5134,$C48)+SUMIFS(Banco!$M$12:$M$5000,Banco!$B$12:$B$5000,MS$12,Banco!$K$12:$K$5000,$C48))*-1</f>
        <v>0</v>
      </c>
      <c r="MT48" s="101">
        <f>(SUMIFS(Caixa!$N$12:$N$5134,Caixa!$B$12:$B$5134,MT$12,Caixa!$L$12:$L$5134,$C48)+SUMIFS(Banco!$M$12:$M$5000,Banco!$B$12:$B$5000,MT$12,Banco!$K$12:$K$5000,$C48))*-1</f>
        <v>0</v>
      </c>
      <c r="MU48" s="101">
        <f>(SUMIFS(Caixa!$N$12:$N$5134,Caixa!$B$12:$B$5134,MU$12,Caixa!$L$12:$L$5134,$C48)+SUMIFS(Banco!$M$12:$M$5000,Banco!$B$12:$B$5000,MU$12,Banco!$K$12:$K$5000,$C48))*-1</f>
        <v>0</v>
      </c>
      <c r="MV48" s="101">
        <f>(SUMIFS(Caixa!$N$12:$N$5134,Caixa!$B$12:$B$5134,MV$12,Caixa!$L$12:$L$5134,$C48)+SUMIFS(Banco!$M$12:$M$5000,Banco!$B$12:$B$5000,MV$12,Banco!$K$12:$K$5000,$C48))*-1</f>
        <v>0</v>
      </c>
      <c r="MW48" s="101">
        <f>(SUMIFS(Caixa!$N$12:$N$5134,Caixa!$B$12:$B$5134,MW$12,Caixa!$L$12:$L$5134,$C48)+SUMIFS(Banco!$M$12:$M$5000,Banco!$B$12:$B$5000,MW$12,Banco!$K$12:$K$5000,$C48))*-1</f>
        <v>0</v>
      </c>
      <c r="MX48" s="101">
        <f>(SUMIFS(Caixa!$N$12:$N$5134,Caixa!$B$12:$B$5134,MX$12,Caixa!$L$12:$L$5134,$C48)+SUMIFS(Banco!$M$12:$M$5000,Banco!$B$12:$B$5000,MX$12,Banco!$K$12:$K$5000,$C48))*-1</f>
        <v>0</v>
      </c>
      <c r="MY48" s="101">
        <f>(SUMIFS(Caixa!$N$12:$N$5134,Caixa!$B$12:$B$5134,MY$12,Caixa!$L$12:$L$5134,$C48)+SUMIFS(Banco!$M$12:$M$5000,Banco!$B$12:$B$5000,MY$12,Banco!$K$12:$K$5000,$C48))*-1</f>
        <v>0</v>
      </c>
      <c r="MZ48" s="101">
        <f>(SUMIFS(Caixa!$N$12:$N$5134,Caixa!$B$12:$B$5134,MZ$12,Caixa!$L$12:$L$5134,$C48)+SUMIFS(Banco!$M$12:$M$5000,Banco!$B$12:$B$5000,MZ$12,Banco!$K$12:$K$5000,$C48))*-1</f>
        <v>0</v>
      </c>
      <c r="NA48" s="101">
        <f>(SUMIFS(Caixa!$N$12:$N$5134,Caixa!$B$12:$B$5134,NA$12,Caixa!$L$12:$L$5134,$C48)+SUMIFS(Banco!$M$12:$M$5000,Banco!$B$12:$B$5000,NA$12,Banco!$K$12:$K$5000,$C48))*-1</f>
        <v>0</v>
      </c>
      <c r="NB48" s="101">
        <f>(SUMIFS(Caixa!$N$12:$N$5134,Caixa!$B$12:$B$5134,NB$12,Caixa!$L$12:$L$5134,$C48)+SUMIFS(Banco!$M$12:$M$5000,Banco!$B$12:$B$5000,NB$12,Banco!$K$12:$K$5000,$C48))*-1</f>
        <v>0</v>
      </c>
      <c r="NC48" s="101">
        <f>(SUMIFS(Caixa!$N$12:$N$5134,Caixa!$B$12:$B$5134,NC$12,Caixa!$L$12:$L$5134,$C48)+SUMIFS(Banco!$M$12:$M$5000,Banco!$B$12:$B$5000,NC$12,Banco!$K$12:$K$5000,$C48))*-1</f>
        <v>0</v>
      </c>
      <c r="ND48" s="101">
        <f>(SUMIFS(Caixa!$N$12:$N$5134,Caixa!$B$12:$B$5134,ND$12,Caixa!$L$12:$L$5134,$C48)+SUMIFS(Banco!$M$12:$M$5000,Banco!$B$12:$B$5000,ND$12,Banco!$K$12:$K$5000,$C48))*-1</f>
        <v>0</v>
      </c>
      <c r="NE48" s="101">
        <f>(SUMIFS(Caixa!$N$12:$N$5134,Caixa!$B$12:$B$5134,NE$12,Caixa!$L$12:$L$5134,$C48)+SUMIFS(Banco!$M$12:$M$5000,Banco!$B$12:$B$5000,NE$12,Banco!$K$12:$K$5000,$C48))*-1</f>
        <v>0</v>
      </c>
      <c r="NF48" s="101">
        <f>(SUMIFS(Caixa!$N$12:$N$5134,Caixa!$B$12:$B$5134,NF$12,Caixa!$L$12:$L$5134,$C48)+SUMIFS(Banco!$M$12:$M$5000,Banco!$B$12:$B$5000,NF$12,Banco!$K$12:$K$5000,$C48))*-1</f>
        <v>0</v>
      </c>
      <c r="NG48" s="101">
        <f>(SUMIFS(Caixa!$N$12:$N$5134,Caixa!$B$12:$B$5134,NG$12,Caixa!$L$12:$L$5134,$C48)+SUMIFS(Banco!$M$12:$M$5000,Banco!$B$12:$B$5000,NG$12,Banco!$K$12:$K$5000,$C48))*-1</f>
        <v>0</v>
      </c>
      <c r="NH48" s="101">
        <f>(SUMIFS(Caixa!$N$12:$N$5134,Caixa!$B$12:$B$5134,NH$12,Caixa!$L$12:$L$5134,$C48)+SUMIFS(Banco!$M$12:$M$5000,Banco!$B$12:$B$5000,NH$12,Banco!$K$12:$K$5000,$C48))*-1</f>
        <v>0</v>
      </c>
      <c r="NI48" s="101">
        <f>(SUMIFS(Caixa!$N$12:$N$5134,Caixa!$B$12:$B$5134,NI$12,Caixa!$L$12:$L$5134,$C48)+SUMIFS(Banco!$M$12:$M$5000,Banco!$B$12:$B$5000,NI$12,Banco!$K$12:$K$5000,$C48))*-1</f>
        <v>0</v>
      </c>
      <c r="NJ48" s="101">
        <f>(SUMIFS(Caixa!$N$12:$N$5134,Caixa!$B$12:$B$5134,NJ$12,Caixa!$L$12:$L$5134,$C48)+SUMIFS(Banco!$M$12:$M$5000,Banco!$B$12:$B$5000,NJ$12,Banco!$K$12:$K$5000,$C48))*-1</f>
        <v>0</v>
      </c>
      <c r="NK48" s="101">
        <f>(SUMIFS(Caixa!$N$12:$N$5134,Caixa!$B$12:$B$5134,NK$12,Caixa!$L$12:$L$5134,$C48)+SUMIFS(Banco!$M$12:$M$5000,Banco!$B$12:$B$5000,NK$12,Banco!$K$12:$K$5000,$C48))*-1</f>
        <v>0</v>
      </c>
      <c r="NL48" s="101">
        <f>(SUMIFS(Caixa!$N$12:$N$5134,Caixa!$B$12:$B$5134,NL$12,Caixa!$L$12:$L$5134,$C48)+SUMIFS(Banco!$M$12:$M$5000,Banco!$B$12:$B$5000,NL$12,Banco!$K$12:$K$5000,$C48))*-1</f>
        <v>0</v>
      </c>
      <c r="NM48" s="101">
        <f>(SUMIFS(Caixa!$N$12:$N$5134,Caixa!$B$12:$B$5134,NM$12,Caixa!$L$12:$L$5134,$C48)+SUMIFS(Banco!$M$12:$M$5000,Banco!$B$12:$B$5000,NM$12,Banco!$K$12:$K$5000,$C48))*-1</f>
        <v>0</v>
      </c>
      <c r="NN48" s="101">
        <f>(SUMIFS(Caixa!$N$12:$N$5134,Caixa!$B$12:$B$5134,NN$12,Caixa!$L$12:$L$5134,$C48)+SUMIFS(Banco!$M$12:$M$5000,Banco!$B$12:$B$5000,NN$12,Banco!$K$12:$K$5000,$C48))*-1</f>
        <v>0</v>
      </c>
      <c r="NO48" s="101">
        <f>(SUMIFS(Caixa!$N$12:$N$5134,Caixa!$B$12:$B$5134,NO$12,Caixa!$L$12:$L$5134,$C48)+SUMIFS(Banco!$M$12:$M$5000,Banco!$B$12:$B$5000,NO$12,Banco!$K$12:$K$5000,$C48))*-1</f>
        <v>0</v>
      </c>
      <c r="NP48" s="102">
        <f t="shared" si="344"/>
        <v>0</v>
      </c>
    </row>
    <row r="49" spans="2:380" hidden="1" outlineLevel="1" x14ac:dyDescent="0.2">
      <c r="B49" s="100" t="str">
        <f>VLOOKUP(C49,Tabela2[[#All],[Cd e desc cta Financeira]:[Tipo]],4,FALSE)</f>
        <v>Gastos Fixos</v>
      </c>
      <c r="C49" s="100" t="s">
        <v>217</v>
      </c>
      <c r="D49" s="101">
        <f>(SUMIFS(Caixa!$N$12:$N$5134,Caixa!$B$12:$B$5134,D$12,Caixa!$L$12:$L$5134,$C49)+SUMIFS(Banco!$M$12:$M$5000,Banco!$B$12:$B$5000,D$12,Banco!$K$12:$K$5000,$C49))*-1</f>
        <v>0</v>
      </c>
      <c r="E49" s="101">
        <f>(SUMIFS(Caixa!$N$12:$N$5134,Caixa!$B$12:$B$5134,E$12,Caixa!$L$12:$L$5134,$C49)+SUMIFS(Banco!$M$12:$M$5000,Banco!$B$12:$B$5000,E$12,Banco!$K$12:$K$5000,$C49))*-1</f>
        <v>0</v>
      </c>
      <c r="F49" s="101">
        <f>(SUMIFS(Caixa!$N$12:$N$5134,Caixa!$B$12:$B$5134,F$12,Caixa!$L$12:$L$5134,$C49)+SUMIFS(Banco!$M$12:$M$5000,Banco!$B$12:$B$5000,F$12,Banco!$K$12:$K$5000,$C49))*-1</f>
        <v>0</v>
      </c>
      <c r="G49" s="101">
        <f>(SUMIFS(Caixa!$N$12:$N$5134,Caixa!$B$12:$B$5134,G$12,Caixa!$L$12:$L$5134,$C49)+SUMIFS(Banco!$M$12:$M$5000,Banco!$B$12:$B$5000,G$12,Banco!$K$12:$K$5000,$C49))*-1</f>
        <v>0</v>
      </c>
      <c r="H49" s="101">
        <f>(SUMIFS(Caixa!$N$12:$N$5134,Caixa!$B$12:$B$5134,H$12,Caixa!$L$12:$L$5134,$C49)+SUMIFS(Banco!$M$12:$M$5000,Banco!$B$12:$B$5000,H$12,Banco!$K$12:$K$5000,$C49))*-1</f>
        <v>0</v>
      </c>
      <c r="I49" s="101">
        <f>(SUMIFS(Caixa!$N$12:$N$5134,Caixa!$B$12:$B$5134,I$12,Caixa!$L$12:$L$5134,$C49)+SUMIFS(Banco!$M$12:$M$5000,Banco!$B$12:$B$5000,I$12,Banco!$K$12:$K$5000,$C49))*-1</f>
        <v>0</v>
      </c>
      <c r="J49" s="101">
        <f>(SUMIFS(Caixa!$N$12:$N$5134,Caixa!$B$12:$B$5134,J$12,Caixa!$L$12:$L$5134,$C49)+SUMIFS(Banco!$M$12:$M$5000,Banco!$B$12:$B$5000,J$12,Banco!$K$12:$K$5000,$C49))*-1</f>
        <v>0</v>
      </c>
      <c r="K49" s="101">
        <f>(SUMIFS(Caixa!$N$12:$N$5134,Caixa!$B$12:$B$5134,K$12,Caixa!$L$12:$L$5134,$C49)+SUMIFS(Banco!$M$12:$M$5000,Banco!$B$12:$B$5000,K$12,Banco!$K$12:$K$5000,$C49))*-1</f>
        <v>0</v>
      </c>
      <c r="L49" s="101">
        <f>(SUMIFS(Caixa!$N$12:$N$5134,Caixa!$B$12:$B$5134,L$12,Caixa!$L$12:$L$5134,$C49)+SUMIFS(Banco!$M$12:$M$5000,Banco!$B$12:$B$5000,L$12,Banco!$K$12:$K$5000,$C49))*-1</f>
        <v>0</v>
      </c>
      <c r="M49" s="101">
        <f>(SUMIFS(Caixa!$N$12:$N$5134,Caixa!$B$12:$B$5134,M$12,Caixa!$L$12:$L$5134,$C49)+SUMIFS(Banco!$M$12:$M$5000,Banco!$B$12:$B$5000,M$12,Banco!$K$12:$K$5000,$C49))*-1</f>
        <v>0</v>
      </c>
      <c r="N49" s="101">
        <f>(SUMIFS(Caixa!$N$12:$N$5134,Caixa!$B$12:$B$5134,N$12,Caixa!$L$12:$L$5134,$C49)+SUMIFS(Banco!$M$12:$M$5000,Banco!$B$12:$B$5000,N$12,Banco!$K$12:$K$5000,$C49))*-1</f>
        <v>0</v>
      </c>
      <c r="O49" s="101">
        <f>(SUMIFS(Caixa!$N$12:$N$5134,Caixa!$B$12:$B$5134,O$12,Caixa!$L$12:$L$5134,$C49)+SUMIFS(Banco!$M$12:$M$5000,Banco!$B$12:$B$5000,O$12,Banco!$K$12:$K$5000,$C49))*-1</f>
        <v>0</v>
      </c>
      <c r="P49" s="101">
        <f>(SUMIFS(Caixa!$N$12:$N$5134,Caixa!$B$12:$B$5134,P$12,Caixa!$L$12:$L$5134,$C49)+SUMIFS(Banco!$M$12:$M$5000,Banco!$B$12:$B$5000,P$12,Banco!$K$12:$K$5000,$C49))*-1</f>
        <v>0</v>
      </c>
      <c r="Q49" s="101">
        <f>(SUMIFS(Caixa!$N$12:$N$5134,Caixa!$B$12:$B$5134,Q$12,Caixa!$L$12:$L$5134,$C49)+SUMIFS(Banco!$M$12:$M$5000,Banco!$B$12:$B$5000,Q$12,Banco!$K$12:$K$5000,$C49))*-1</f>
        <v>0</v>
      </c>
      <c r="R49" s="101">
        <f>(SUMIFS(Caixa!$N$12:$N$5134,Caixa!$B$12:$B$5134,R$12,Caixa!$L$12:$L$5134,$C49)+SUMIFS(Banco!$M$12:$M$5000,Banco!$B$12:$B$5000,R$12,Banco!$K$12:$K$5000,$C49))*-1</f>
        <v>0</v>
      </c>
      <c r="S49" s="101">
        <f>(SUMIFS(Caixa!$N$12:$N$5134,Caixa!$B$12:$B$5134,S$12,Caixa!$L$12:$L$5134,$C49)+SUMIFS(Banco!$M$12:$M$5000,Banco!$B$12:$B$5000,S$12,Banco!$K$12:$K$5000,$C49))*-1</f>
        <v>0</v>
      </c>
      <c r="T49" s="101">
        <f>(SUMIFS(Caixa!$N$12:$N$5134,Caixa!$B$12:$B$5134,T$12,Caixa!$L$12:$L$5134,$C49)+SUMIFS(Banco!$M$12:$M$5000,Banco!$B$12:$B$5000,T$12,Banco!$K$12:$K$5000,$C49))*-1</f>
        <v>0</v>
      </c>
      <c r="U49" s="101">
        <f>(SUMIFS(Caixa!$N$12:$N$5134,Caixa!$B$12:$B$5134,U$12,Caixa!$L$12:$L$5134,$C49)+SUMIFS(Banco!$M$12:$M$5000,Banco!$B$12:$B$5000,U$12,Banco!$K$12:$K$5000,$C49))*-1</f>
        <v>0</v>
      </c>
      <c r="V49" s="101">
        <f>(SUMIFS(Caixa!$N$12:$N$5134,Caixa!$B$12:$B$5134,V$12,Caixa!$L$12:$L$5134,$C49)+SUMIFS(Banco!$M$12:$M$5000,Banco!$B$12:$B$5000,V$12,Banco!$K$12:$K$5000,$C49))*-1</f>
        <v>0</v>
      </c>
      <c r="W49" s="101">
        <f>(SUMIFS(Caixa!$N$12:$N$5134,Caixa!$B$12:$B$5134,W$12,Caixa!$L$12:$L$5134,$C49)+SUMIFS(Banco!$M$12:$M$5000,Banco!$B$12:$B$5000,W$12,Banco!$K$12:$K$5000,$C49))*-1</f>
        <v>0</v>
      </c>
      <c r="X49" s="101">
        <f>(SUMIFS(Caixa!$N$12:$N$5134,Caixa!$B$12:$B$5134,X$12,Caixa!$L$12:$L$5134,$C49)+SUMIFS(Banco!$M$12:$M$5000,Banco!$B$12:$B$5000,X$12,Banco!$K$12:$K$5000,$C49))*-1</f>
        <v>0</v>
      </c>
      <c r="Y49" s="101">
        <f>(SUMIFS(Caixa!$N$12:$N$5134,Caixa!$B$12:$B$5134,Y$12,Caixa!$L$12:$L$5134,$C49)+SUMIFS(Banco!$M$12:$M$5000,Banco!$B$12:$B$5000,Y$12,Banco!$K$12:$K$5000,$C49))*-1</f>
        <v>0</v>
      </c>
      <c r="Z49" s="101">
        <f>(SUMIFS(Caixa!$N$12:$N$5134,Caixa!$B$12:$B$5134,Z$12,Caixa!$L$12:$L$5134,$C49)+SUMIFS(Banco!$M$12:$M$5000,Banco!$B$12:$B$5000,Z$12,Banco!$K$12:$K$5000,$C49))*-1</f>
        <v>0</v>
      </c>
      <c r="AA49" s="101">
        <f>(SUMIFS(Caixa!$N$12:$N$5134,Caixa!$B$12:$B$5134,AA$12,Caixa!$L$12:$L$5134,$C49)+SUMIFS(Banco!$M$12:$M$5000,Banco!$B$12:$B$5000,AA$12,Banco!$K$12:$K$5000,$C49))*-1</f>
        <v>0</v>
      </c>
      <c r="AB49" s="101">
        <f>(SUMIFS(Caixa!$N$12:$N$5134,Caixa!$B$12:$B$5134,AB$12,Caixa!$L$12:$L$5134,$C49)+SUMIFS(Banco!$M$12:$M$5000,Banco!$B$12:$B$5000,AB$12,Banco!$K$12:$K$5000,$C49))*-1</f>
        <v>0</v>
      </c>
      <c r="AC49" s="101">
        <f>(SUMIFS(Caixa!$N$12:$N$5134,Caixa!$B$12:$B$5134,AC$12,Caixa!$L$12:$L$5134,$C49)+SUMIFS(Banco!$M$12:$M$5000,Banco!$B$12:$B$5000,AC$12,Banco!$K$12:$K$5000,$C49))*-1</f>
        <v>0</v>
      </c>
      <c r="AD49" s="101">
        <f>(SUMIFS(Caixa!$N$12:$N$5134,Caixa!$B$12:$B$5134,AD$12,Caixa!$L$12:$L$5134,$C49)+SUMIFS(Banco!$M$12:$M$5000,Banco!$B$12:$B$5000,AD$12,Banco!$K$12:$K$5000,$C49))*-1</f>
        <v>0</v>
      </c>
      <c r="AE49" s="101">
        <f>(SUMIFS(Caixa!$N$12:$N$5134,Caixa!$B$12:$B$5134,AE$12,Caixa!$L$12:$L$5134,$C49)+SUMIFS(Banco!$M$12:$M$5000,Banco!$B$12:$B$5000,AE$12,Banco!$K$12:$K$5000,$C49))*-1</f>
        <v>0</v>
      </c>
      <c r="AF49" s="101">
        <f>(SUMIFS(Caixa!$N$12:$N$5134,Caixa!$B$12:$B$5134,AF$12,Caixa!$L$12:$L$5134,$C49)+SUMIFS(Banco!$M$12:$M$5000,Banco!$B$12:$B$5000,AF$12,Banco!$K$12:$K$5000,$C49))*-1</f>
        <v>0</v>
      </c>
      <c r="AG49" s="101">
        <f>(SUMIFS(Caixa!$N$12:$N$5134,Caixa!$B$12:$B$5134,AG$12,Caixa!$L$12:$L$5134,$C49)+SUMIFS(Banco!$M$12:$M$5000,Banco!$B$12:$B$5000,AG$12,Banco!$K$12:$K$5000,$C49))*-1</f>
        <v>0</v>
      </c>
      <c r="AH49" s="101">
        <f>(SUMIFS(Caixa!$N$12:$N$5134,Caixa!$B$12:$B$5134,AH$12,Caixa!$L$12:$L$5134,$C49)+SUMIFS(Banco!$M$12:$M$5000,Banco!$B$12:$B$5000,AH$12,Banco!$K$12:$K$5000,$C49))*-1</f>
        <v>0</v>
      </c>
      <c r="AI49" s="102">
        <f t="shared" si="338"/>
        <v>0</v>
      </c>
      <c r="AJ49" s="101">
        <f>(SUMIFS(Caixa!$N$12:$N$5134,Caixa!$B$12:$B$5134,AJ$12,Caixa!$L$12:$L$5134,$C49)+SUMIFS(Banco!$M$12:$M$5000,Banco!$B$12:$B$5000,AJ$12,Banco!$K$12:$K$5000,$C49))*-1</f>
        <v>0</v>
      </c>
      <c r="AK49" s="101">
        <f>(SUMIFS(Caixa!$N$12:$N$5134,Caixa!$B$12:$B$5134,AK$12,Caixa!$L$12:$L$5134,$C49)+SUMIFS(Banco!$M$12:$M$5000,Banco!$B$12:$B$5000,AK$12,Banco!$K$12:$K$5000,$C49))*-1</f>
        <v>0</v>
      </c>
      <c r="AL49" s="101">
        <f>(SUMIFS(Caixa!$N$12:$N$5134,Caixa!$B$12:$B$5134,AL$12,Caixa!$L$12:$L$5134,$C49)+SUMIFS(Banco!$M$12:$M$5000,Banco!$B$12:$B$5000,AL$12,Banco!$K$12:$K$5000,$C49))*-1</f>
        <v>0</v>
      </c>
      <c r="AM49" s="101">
        <f>(SUMIFS(Caixa!$N$12:$N$5134,Caixa!$B$12:$B$5134,AM$12,Caixa!$L$12:$L$5134,$C49)+SUMIFS(Banco!$M$12:$M$5000,Banco!$B$12:$B$5000,AM$12,Banco!$K$12:$K$5000,$C49))*-1</f>
        <v>0</v>
      </c>
      <c r="AN49" s="101">
        <f>(SUMIFS(Caixa!$N$12:$N$5134,Caixa!$B$12:$B$5134,AN$12,Caixa!$L$12:$L$5134,$C49)+SUMIFS(Banco!$M$12:$M$5000,Banco!$B$12:$B$5000,AN$12,Banco!$K$12:$K$5000,$C49))*-1</f>
        <v>0</v>
      </c>
      <c r="AO49" s="101">
        <f>(SUMIFS(Caixa!$N$12:$N$5134,Caixa!$B$12:$B$5134,AO$12,Caixa!$L$12:$L$5134,$C49)+SUMIFS(Banco!$M$12:$M$5000,Banco!$B$12:$B$5000,AO$12,Banco!$K$12:$K$5000,$C49))*-1</f>
        <v>0</v>
      </c>
      <c r="AP49" s="101">
        <f>(SUMIFS(Caixa!$N$12:$N$5134,Caixa!$B$12:$B$5134,AP$12,Caixa!$L$12:$L$5134,$C49)+SUMIFS(Banco!$M$12:$M$5000,Banco!$B$12:$B$5000,AP$12,Banco!$K$12:$K$5000,$C49))*-1</f>
        <v>0</v>
      </c>
      <c r="AQ49" s="101">
        <f>(SUMIFS(Caixa!$N$12:$N$5134,Caixa!$B$12:$B$5134,AQ$12,Caixa!$L$12:$L$5134,$C49)+SUMIFS(Banco!$M$12:$M$5000,Banco!$B$12:$B$5000,AQ$12,Banco!$K$12:$K$5000,$C49))*-1</f>
        <v>0</v>
      </c>
      <c r="AR49" s="101">
        <f>(SUMIFS(Caixa!$N$12:$N$5134,Caixa!$B$12:$B$5134,AR$12,Caixa!$L$12:$L$5134,$C49)+SUMIFS(Banco!$M$12:$M$5000,Banco!$B$12:$B$5000,AR$12,Banco!$K$12:$K$5000,$C49))*-1</f>
        <v>0</v>
      </c>
      <c r="AS49" s="101">
        <f>(SUMIFS(Caixa!$N$12:$N$5134,Caixa!$B$12:$B$5134,AS$12,Caixa!$L$12:$L$5134,$C49)+SUMIFS(Banco!$M$12:$M$5000,Banco!$B$12:$B$5000,AS$12,Banco!$K$12:$K$5000,$C49))*-1</f>
        <v>0</v>
      </c>
      <c r="AT49" s="101">
        <f>(SUMIFS(Caixa!$N$12:$N$5134,Caixa!$B$12:$B$5134,AT$12,Caixa!$L$12:$L$5134,$C49)+SUMIFS(Banco!$M$12:$M$5000,Banco!$B$12:$B$5000,AT$12,Banco!$K$12:$K$5000,$C49))*-1</f>
        <v>0</v>
      </c>
      <c r="AU49" s="101">
        <f>(SUMIFS(Caixa!$N$12:$N$5134,Caixa!$B$12:$B$5134,AU$12,Caixa!$L$12:$L$5134,$C49)+SUMIFS(Banco!$M$12:$M$5000,Banco!$B$12:$B$5000,AU$12,Banco!$K$12:$K$5000,$C49))*-1</f>
        <v>0</v>
      </c>
      <c r="AV49" s="101">
        <f>(SUMIFS(Caixa!$N$12:$N$5134,Caixa!$B$12:$B$5134,AV$12,Caixa!$L$12:$L$5134,$C49)+SUMIFS(Banco!$M$12:$M$5000,Banco!$B$12:$B$5000,AV$12,Banco!$K$12:$K$5000,$C49))*-1</f>
        <v>0</v>
      </c>
      <c r="AW49" s="101">
        <f>(SUMIFS(Caixa!$N$12:$N$5134,Caixa!$B$12:$B$5134,AW$12,Caixa!$L$12:$L$5134,$C49)+SUMIFS(Banco!$M$12:$M$5000,Banco!$B$12:$B$5000,AW$12,Banco!$K$12:$K$5000,$C49))*-1</f>
        <v>0</v>
      </c>
      <c r="AX49" s="101">
        <f>(SUMIFS(Caixa!$N$12:$N$5134,Caixa!$B$12:$B$5134,AX$12,Caixa!$L$12:$L$5134,$C49)+SUMIFS(Banco!$M$12:$M$5000,Banco!$B$12:$B$5000,AX$12,Banco!$K$12:$K$5000,$C49))*-1</f>
        <v>0</v>
      </c>
      <c r="AY49" s="101">
        <f>(SUMIFS(Caixa!$N$12:$N$5134,Caixa!$B$12:$B$5134,AY$12,Caixa!$L$12:$L$5134,$C49)+SUMIFS(Banco!$M$12:$M$5000,Banco!$B$12:$B$5000,AY$12,Banco!$K$12:$K$5000,$C49))*-1</f>
        <v>0</v>
      </c>
      <c r="AZ49" s="101">
        <f>(SUMIFS(Caixa!$N$12:$N$5134,Caixa!$B$12:$B$5134,AZ$12,Caixa!$L$12:$L$5134,$C49)+SUMIFS(Banco!$M$12:$M$5000,Banco!$B$12:$B$5000,AZ$12,Banco!$K$12:$K$5000,$C49))*-1</f>
        <v>0</v>
      </c>
      <c r="BA49" s="101">
        <f>(SUMIFS(Caixa!$N$12:$N$5134,Caixa!$B$12:$B$5134,BA$12,Caixa!$L$12:$L$5134,$C49)+SUMIFS(Banco!$M$12:$M$5000,Banco!$B$12:$B$5000,BA$12,Banco!$K$12:$K$5000,$C49))*-1</f>
        <v>0</v>
      </c>
      <c r="BB49" s="101">
        <f>(SUMIFS(Caixa!$N$12:$N$5134,Caixa!$B$12:$B$5134,BB$12,Caixa!$L$12:$L$5134,$C49)+SUMIFS(Banco!$M$12:$M$5000,Banco!$B$12:$B$5000,BB$12,Banco!$K$12:$K$5000,$C49))*-1</f>
        <v>0</v>
      </c>
      <c r="BC49" s="101">
        <f>(SUMIFS(Caixa!$N$12:$N$5134,Caixa!$B$12:$B$5134,BC$12,Caixa!$L$12:$L$5134,$C49)+SUMIFS(Banco!$M$12:$M$5000,Banco!$B$12:$B$5000,BC$12,Banco!$K$12:$K$5000,$C49))*-1</f>
        <v>0</v>
      </c>
      <c r="BD49" s="101">
        <f>(SUMIFS(Caixa!$N$12:$N$5134,Caixa!$B$12:$B$5134,BD$12,Caixa!$L$12:$L$5134,$C49)+SUMIFS(Banco!$M$12:$M$5000,Banco!$B$12:$B$5000,BD$12,Banco!$K$12:$K$5000,$C49))*-1</f>
        <v>0</v>
      </c>
      <c r="BE49" s="101">
        <f>(SUMIFS(Caixa!$N$12:$N$5134,Caixa!$B$12:$B$5134,BE$12,Caixa!$L$12:$L$5134,$C49)+SUMIFS(Banco!$M$12:$M$5000,Banco!$B$12:$B$5000,BE$12,Banco!$K$12:$K$5000,$C49))*-1</f>
        <v>0</v>
      </c>
      <c r="BF49" s="101">
        <f>(SUMIFS(Caixa!$N$12:$N$5134,Caixa!$B$12:$B$5134,BF$12,Caixa!$L$12:$L$5134,$C49)+SUMIFS(Banco!$M$12:$M$5000,Banco!$B$12:$B$5000,BF$12,Banco!$K$12:$K$5000,$C49))*-1</f>
        <v>0</v>
      </c>
      <c r="BG49" s="101">
        <f>(SUMIFS(Caixa!$N$12:$N$5134,Caixa!$B$12:$B$5134,BG$12,Caixa!$L$12:$L$5134,$C49)+SUMIFS(Banco!$M$12:$M$5000,Banco!$B$12:$B$5000,BG$12,Banco!$K$12:$K$5000,$C49))*-1</f>
        <v>0</v>
      </c>
      <c r="BH49" s="101">
        <f>(SUMIFS(Caixa!$N$12:$N$5134,Caixa!$B$12:$B$5134,BH$12,Caixa!$L$12:$L$5134,$C49)+SUMIFS(Banco!$M$12:$M$5000,Banco!$B$12:$B$5000,BH$12,Banco!$K$12:$K$5000,$C49))*-1</f>
        <v>0</v>
      </c>
      <c r="BI49" s="101">
        <f>(SUMIFS(Caixa!$N$12:$N$5134,Caixa!$B$12:$B$5134,BI$12,Caixa!$L$12:$L$5134,$C49)+SUMIFS(Banco!$M$12:$M$5000,Banco!$B$12:$B$5000,BI$12,Banco!$K$12:$K$5000,$C49))*-1</f>
        <v>0</v>
      </c>
      <c r="BJ49" s="101">
        <f>(SUMIFS(Caixa!$N$12:$N$5134,Caixa!$B$12:$B$5134,BJ$12,Caixa!$L$12:$L$5134,$C49)+SUMIFS(Banco!$M$12:$M$5000,Banco!$B$12:$B$5000,BJ$12,Banco!$K$12:$K$5000,$C49))*-1</f>
        <v>0</v>
      </c>
      <c r="BK49" s="101">
        <f>(SUMIFS(Caixa!$N$12:$N$5134,Caixa!$B$12:$B$5134,BK$12,Caixa!$L$12:$L$5134,$C49)+SUMIFS(Banco!$M$12:$M$5000,Banco!$B$12:$B$5000,BK$12,Banco!$K$12:$K$5000,$C49))*-1</f>
        <v>0</v>
      </c>
      <c r="BL49" s="102">
        <f t="shared" si="333"/>
        <v>0</v>
      </c>
      <c r="BM49" s="101">
        <f>(SUMIFS(Caixa!$N$12:$N$5134,Caixa!$B$12:$B$5134,BM$12,Caixa!$L$12:$L$5134,$C49)+SUMIFS(Banco!$M$12:$M$5000,Banco!$B$12:$B$5000,BM$12,Banco!$K$12:$K$5000,$C49))*-1</f>
        <v>0</v>
      </c>
      <c r="BN49" s="101">
        <f>(SUMIFS(Caixa!$N$12:$N$5134,Caixa!$B$12:$B$5134,BN$12,Caixa!$L$12:$L$5134,$C49)+SUMIFS(Banco!$M$12:$M$5000,Banco!$B$12:$B$5000,BN$12,Banco!$K$12:$K$5000,$C49))*-1</f>
        <v>0</v>
      </c>
      <c r="BO49" s="101">
        <f>(SUMIFS(Caixa!$N$12:$N$5134,Caixa!$B$12:$B$5134,BO$12,Caixa!$L$12:$L$5134,$C49)+SUMIFS(Banco!$M$12:$M$5000,Banco!$B$12:$B$5000,BO$12,Banco!$K$12:$K$5000,$C49))*-1</f>
        <v>0</v>
      </c>
      <c r="BP49" s="101">
        <f>(SUMIFS(Caixa!$N$12:$N$5134,Caixa!$B$12:$B$5134,BP$12,Caixa!$L$12:$L$5134,$C49)+SUMIFS(Banco!$M$12:$M$5000,Banco!$B$12:$B$5000,BP$12,Banco!$K$12:$K$5000,$C49))*-1</f>
        <v>0</v>
      </c>
      <c r="BQ49" s="101">
        <f>(SUMIFS(Caixa!$N$12:$N$5134,Caixa!$B$12:$B$5134,BQ$12,Caixa!$L$12:$L$5134,$C49)+SUMIFS(Banco!$M$12:$M$5000,Banco!$B$12:$B$5000,BQ$12,Banco!$K$12:$K$5000,$C49))*-1</f>
        <v>0</v>
      </c>
      <c r="BR49" s="101">
        <f>(SUMIFS(Caixa!$N$12:$N$5134,Caixa!$B$12:$B$5134,BR$12,Caixa!$L$12:$L$5134,$C49)+SUMIFS(Banco!$M$12:$M$5000,Banco!$B$12:$B$5000,BR$12,Banco!$K$12:$K$5000,$C49))*-1</f>
        <v>0</v>
      </c>
      <c r="BS49" s="101">
        <f>(SUMIFS(Caixa!$N$12:$N$5134,Caixa!$B$12:$B$5134,BS$12,Caixa!$L$12:$L$5134,$C49)+SUMIFS(Banco!$M$12:$M$5000,Banco!$B$12:$B$5000,BS$12,Banco!$K$12:$K$5000,$C49))*-1</f>
        <v>0</v>
      </c>
      <c r="BT49" s="101">
        <f>(SUMIFS(Caixa!$N$12:$N$5134,Caixa!$B$12:$B$5134,BT$12,Caixa!$L$12:$L$5134,$C49)+SUMIFS(Banco!$M$12:$M$5000,Banco!$B$12:$B$5000,BT$12,Banco!$K$12:$K$5000,$C49))*-1</f>
        <v>0</v>
      </c>
      <c r="BU49" s="101">
        <f>(SUMIFS(Caixa!$N$12:$N$5134,Caixa!$B$12:$B$5134,BU$12,Caixa!$L$12:$L$5134,$C49)+SUMIFS(Banco!$M$12:$M$5000,Banco!$B$12:$B$5000,BU$12,Banco!$K$12:$K$5000,$C49))*-1</f>
        <v>0</v>
      </c>
      <c r="BV49" s="101">
        <f>(SUMIFS(Caixa!$N$12:$N$5134,Caixa!$B$12:$B$5134,BV$12,Caixa!$L$12:$L$5134,$C49)+SUMIFS(Banco!$M$12:$M$5000,Banco!$B$12:$B$5000,BV$12,Banco!$K$12:$K$5000,$C49))*-1</f>
        <v>0</v>
      </c>
      <c r="BW49" s="101">
        <f>(SUMIFS(Caixa!$N$12:$N$5134,Caixa!$B$12:$B$5134,BW$12,Caixa!$L$12:$L$5134,$C49)+SUMIFS(Banco!$M$12:$M$5000,Banco!$B$12:$B$5000,BW$12,Banco!$K$12:$K$5000,$C49))*-1</f>
        <v>0</v>
      </c>
      <c r="BX49" s="101">
        <f>(SUMIFS(Caixa!$N$12:$N$5134,Caixa!$B$12:$B$5134,BX$12,Caixa!$L$12:$L$5134,$C49)+SUMIFS(Banco!$M$12:$M$5000,Banco!$B$12:$B$5000,BX$12,Banco!$K$12:$K$5000,$C49))*-1</f>
        <v>0</v>
      </c>
      <c r="BY49" s="101">
        <f>(SUMIFS(Caixa!$N$12:$N$5134,Caixa!$B$12:$B$5134,BY$12,Caixa!$L$12:$L$5134,$C49)+SUMIFS(Banco!$M$12:$M$5000,Banco!$B$12:$B$5000,BY$12,Banco!$K$12:$K$5000,$C49))*-1</f>
        <v>0</v>
      </c>
      <c r="BZ49" s="101">
        <f>(SUMIFS(Caixa!$N$12:$N$5134,Caixa!$B$12:$B$5134,BZ$12,Caixa!$L$12:$L$5134,$C49)+SUMIFS(Banco!$M$12:$M$5000,Banco!$B$12:$B$5000,BZ$12,Banco!$K$12:$K$5000,$C49))*-1</f>
        <v>0</v>
      </c>
      <c r="CA49" s="101">
        <f>(SUMIFS(Caixa!$N$12:$N$5134,Caixa!$B$12:$B$5134,CA$12,Caixa!$L$12:$L$5134,$C49)+SUMIFS(Banco!$M$12:$M$5000,Banco!$B$12:$B$5000,CA$12,Banco!$K$12:$K$5000,$C49))*-1</f>
        <v>0</v>
      </c>
      <c r="CB49" s="101">
        <f>(SUMIFS(Caixa!$N$12:$N$5134,Caixa!$B$12:$B$5134,CB$12,Caixa!$L$12:$L$5134,$C49)+SUMIFS(Banco!$M$12:$M$5000,Banco!$B$12:$B$5000,CB$12,Banco!$K$12:$K$5000,$C49))*-1</f>
        <v>0</v>
      </c>
      <c r="CC49" s="101">
        <f>(SUMIFS(Caixa!$N$12:$N$5134,Caixa!$B$12:$B$5134,CC$12,Caixa!$L$12:$L$5134,$C49)+SUMIFS(Banco!$M$12:$M$5000,Banco!$B$12:$B$5000,CC$12,Banco!$K$12:$K$5000,$C49))*-1</f>
        <v>0</v>
      </c>
      <c r="CD49" s="101">
        <f>(SUMIFS(Caixa!$N$12:$N$5134,Caixa!$B$12:$B$5134,CD$12,Caixa!$L$12:$L$5134,$C49)+SUMIFS(Banco!$M$12:$M$5000,Banco!$B$12:$B$5000,CD$12,Banco!$K$12:$K$5000,$C49))*-1</f>
        <v>0</v>
      </c>
      <c r="CE49" s="101">
        <f>(SUMIFS(Caixa!$N$12:$N$5134,Caixa!$B$12:$B$5134,CE$12,Caixa!$L$12:$L$5134,$C49)+SUMIFS(Banco!$M$12:$M$5000,Banco!$B$12:$B$5000,CE$12,Banco!$K$12:$K$5000,$C49))*-1</f>
        <v>0</v>
      </c>
      <c r="CF49" s="101">
        <f>(SUMIFS(Caixa!$N$12:$N$5134,Caixa!$B$12:$B$5134,CF$12,Caixa!$L$12:$L$5134,$C49)+SUMIFS(Banco!$M$12:$M$5000,Banco!$B$12:$B$5000,CF$12,Banco!$K$12:$K$5000,$C49))*-1</f>
        <v>0</v>
      </c>
      <c r="CG49" s="101">
        <f>(SUMIFS(Caixa!$N$12:$N$5134,Caixa!$B$12:$B$5134,CG$12,Caixa!$L$12:$L$5134,$C49)+SUMIFS(Banco!$M$12:$M$5000,Banco!$B$12:$B$5000,CG$12,Banco!$K$12:$K$5000,$C49))*-1</f>
        <v>0</v>
      </c>
      <c r="CH49" s="101">
        <f>(SUMIFS(Caixa!$N$12:$N$5134,Caixa!$B$12:$B$5134,CH$12,Caixa!$L$12:$L$5134,$C49)+SUMIFS(Banco!$M$12:$M$5000,Banco!$B$12:$B$5000,CH$12,Banco!$K$12:$K$5000,$C49))*-1</f>
        <v>0</v>
      </c>
      <c r="CI49" s="101">
        <f>(SUMIFS(Caixa!$N$12:$N$5134,Caixa!$B$12:$B$5134,CI$12,Caixa!$L$12:$L$5134,$C49)+SUMIFS(Banco!$M$12:$M$5000,Banco!$B$12:$B$5000,CI$12,Banco!$K$12:$K$5000,$C49))*-1</f>
        <v>0</v>
      </c>
      <c r="CJ49" s="101">
        <f>(SUMIFS(Caixa!$N$12:$N$5134,Caixa!$B$12:$B$5134,CJ$12,Caixa!$L$12:$L$5134,$C49)+SUMIFS(Banco!$M$12:$M$5000,Banco!$B$12:$B$5000,CJ$12,Banco!$K$12:$K$5000,$C49))*-1</f>
        <v>0</v>
      </c>
      <c r="CK49" s="101">
        <f>(SUMIFS(Caixa!$N$12:$N$5134,Caixa!$B$12:$B$5134,CK$12,Caixa!$L$12:$L$5134,$C49)+SUMIFS(Banco!$M$12:$M$5000,Banco!$B$12:$B$5000,CK$12,Banco!$K$12:$K$5000,$C49))*-1</f>
        <v>0</v>
      </c>
      <c r="CL49" s="101">
        <f>(SUMIFS(Caixa!$N$12:$N$5134,Caixa!$B$12:$B$5134,CL$12,Caixa!$L$12:$L$5134,$C49)+SUMIFS(Banco!$M$12:$M$5000,Banco!$B$12:$B$5000,CL$12,Banco!$K$12:$K$5000,$C49))*-1</f>
        <v>0</v>
      </c>
      <c r="CM49" s="101">
        <f>(SUMIFS(Caixa!$N$12:$N$5134,Caixa!$B$12:$B$5134,CM$12,Caixa!$L$12:$L$5134,$C49)+SUMIFS(Banco!$M$12:$M$5000,Banco!$B$12:$B$5000,CM$12,Banco!$K$12:$K$5000,$C49))*-1</f>
        <v>0</v>
      </c>
      <c r="CN49" s="101">
        <f>(SUMIFS(Caixa!$N$12:$N$5134,Caixa!$B$12:$B$5134,CN$12,Caixa!$L$12:$L$5134,$C49)+SUMIFS(Banco!$M$12:$M$5000,Banco!$B$12:$B$5000,CN$12,Banco!$K$12:$K$5000,$C49))*-1</f>
        <v>0</v>
      </c>
      <c r="CO49" s="101">
        <f>(SUMIFS(Caixa!$N$12:$N$5134,Caixa!$B$12:$B$5134,CO$12,Caixa!$L$12:$L$5134,$C49)+SUMIFS(Banco!$M$12:$M$5000,Banco!$B$12:$B$5000,CO$12,Banco!$K$12:$K$5000,$C49))*-1</f>
        <v>0</v>
      </c>
      <c r="CP49" s="101">
        <f>(SUMIFS(Caixa!$N$12:$N$5134,Caixa!$B$12:$B$5134,CP$12,Caixa!$L$12:$L$5134,$C49)+SUMIFS(Banco!$M$12:$M$5000,Banco!$B$12:$B$5000,CP$12,Banco!$K$12:$K$5000,$C49))*-1</f>
        <v>0</v>
      </c>
      <c r="CQ49" s="101">
        <f>(SUMIFS(Caixa!$N$12:$N$5134,Caixa!$B$12:$B$5134,CQ$12,Caixa!$L$12:$L$5134,$C49)+SUMIFS(Banco!$M$12:$M$5000,Banco!$B$12:$B$5000,CQ$12,Banco!$K$12:$K$5000,$C49))*-1</f>
        <v>0</v>
      </c>
      <c r="CR49" s="102">
        <f t="shared" si="339"/>
        <v>0</v>
      </c>
      <c r="CS49" s="101">
        <f>(SUMIFS(Caixa!$N$12:$N$5134,Caixa!$B$12:$B$5134,CS$12,Caixa!$L$12:$L$5134,$C49)+SUMIFS(Banco!$M$12:$M$5000,Banco!$B$12:$B$5000,CS$12,Banco!$K$12:$K$5000,$C49))*-1</f>
        <v>0</v>
      </c>
      <c r="CT49" s="101">
        <f>(SUMIFS(Caixa!$N$12:$N$5134,Caixa!$B$12:$B$5134,CT$12,Caixa!$L$12:$L$5134,$C49)+SUMIFS(Banco!$M$12:$M$5000,Banco!$B$12:$B$5000,CT$12,Banco!$K$12:$K$5000,$C49))*-1</f>
        <v>0</v>
      </c>
      <c r="CU49" s="101">
        <f>(SUMIFS(Caixa!$N$12:$N$5134,Caixa!$B$12:$B$5134,CU$12,Caixa!$L$12:$L$5134,$C49)+SUMIFS(Banco!$M$12:$M$5000,Banco!$B$12:$B$5000,CU$12,Banco!$K$12:$K$5000,$C49))*-1</f>
        <v>0</v>
      </c>
      <c r="CV49" s="101">
        <f>(SUMIFS(Caixa!$N$12:$N$5134,Caixa!$B$12:$B$5134,CV$12,Caixa!$L$12:$L$5134,$C49)+SUMIFS(Banco!$M$12:$M$5000,Banco!$B$12:$B$5000,CV$12,Banco!$K$12:$K$5000,$C49))*-1</f>
        <v>0</v>
      </c>
      <c r="CW49" s="101">
        <f>(SUMIFS(Caixa!$N$12:$N$5134,Caixa!$B$12:$B$5134,CW$12,Caixa!$L$12:$L$5134,$C49)+SUMIFS(Banco!$M$12:$M$5000,Banco!$B$12:$B$5000,CW$12,Banco!$K$12:$K$5000,$C49))*-1</f>
        <v>0</v>
      </c>
      <c r="CX49" s="101">
        <f>(SUMIFS(Caixa!$N$12:$N$5134,Caixa!$B$12:$B$5134,CX$12,Caixa!$L$12:$L$5134,$C49)+SUMIFS(Banco!$M$12:$M$5000,Banco!$B$12:$B$5000,CX$12,Banco!$K$12:$K$5000,$C49))*-1</f>
        <v>0</v>
      </c>
      <c r="CY49" s="101">
        <f>(SUMIFS(Caixa!$N$12:$N$5134,Caixa!$B$12:$B$5134,CY$12,Caixa!$L$12:$L$5134,$C49)+SUMIFS(Banco!$M$12:$M$5000,Banco!$B$12:$B$5000,CY$12,Banco!$K$12:$K$5000,$C49))*-1</f>
        <v>0</v>
      </c>
      <c r="CZ49" s="101">
        <f>(SUMIFS(Caixa!$N$12:$N$5134,Caixa!$B$12:$B$5134,CZ$12,Caixa!$L$12:$L$5134,$C49)+SUMIFS(Banco!$M$12:$M$5000,Banco!$B$12:$B$5000,CZ$12,Banco!$K$12:$K$5000,$C49))*-1</f>
        <v>0</v>
      </c>
      <c r="DA49" s="101">
        <f>(SUMIFS(Caixa!$N$12:$N$5134,Caixa!$B$12:$B$5134,DA$12,Caixa!$L$12:$L$5134,$C49)+SUMIFS(Banco!$M$12:$M$5000,Banco!$B$12:$B$5000,DA$12,Banco!$K$12:$K$5000,$C49))*-1</f>
        <v>0</v>
      </c>
      <c r="DB49" s="101">
        <f>(SUMIFS(Caixa!$N$12:$N$5134,Caixa!$B$12:$B$5134,DB$12,Caixa!$L$12:$L$5134,$C49)+SUMIFS(Banco!$M$12:$M$5000,Banco!$B$12:$B$5000,DB$12,Banco!$K$12:$K$5000,$C49))*-1</f>
        <v>0</v>
      </c>
      <c r="DC49" s="101">
        <f>(SUMIFS(Caixa!$N$12:$N$5134,Caixa!$B$12:$B$5134,DC$12,Caixa!$L$12:$L$5134,$C49)+SUMIFS(Banco!$M$12:$M$5000,Banco!$B$12:$B$5000,DC$12,Banco!$K$12:$K$5000,$C49))*-1</f>
        <v>0</v>
      </c>
      <c r="DD49" s="101">
        <f>(SUMIFS(Caixa!$N$12:$N$5134,Caixa!$B$12:$B$5134,DD$12,Caixa!$L$12:$L$5134,$C49)+SUMIFS(Banco!$M$12:$M$5000,Banco!$B$12:$B$5000,DD$12,Banco!$K$12:$K$5000,$C49))*-1</f>
        <v>0</v>
      </c>
      <c r="DE49" s="101">
        <f>(SUMIFS(Caixa!$N$12:$N$5134,Caixa!$B$12:$B$5134,DE$12,Caixa!$L$12:$L$5134,$C49)+SUMIFS(Banco!$M$12:$M$5000,Banco!$B$12:$B$5000,DE$12,Banco!$K$12:$K$5000,$C49))*-1</f>
        <v>0</v>
      </c>
      <c r="DF49" s="101">
        <f>(SUMIFS(Caixa!$N$12:$N$5134,Caixa!$B$12:$B$5134,DF$12,Caixa!$L$12:$L$5134,$C49)+SUMIFS(Banco!$M$12:$M$5000,Banco!$B$12:$B$5000,DF$12,Banco!$K$12:$K$5000,$C49))*-1</f>
        <v>0</v>
      </c>
      <c r="DG49" s="101">
        <f>(SUMIFS(Caixa!$N$12:$N$5134,Caixa!$B$12:$B$5134,DG$12,Caixa!$L$12:$L$5134,$C49)+SUMIFS(Banco!$M$12:$M$5000,Banco!$B$12:$B$5000,DG$12,Banco!$K$12:$K$5000,$C49))*-1</f>
        <v>0</v>
      </c>
      <c r="DH49" s="101">
        <f>(SUMIFS(Caixa!$N$12:$N$5134,Caixa!$B$12:$B$5134,DH$12,Caixa!$L$12:$L$5134,$C49)+SUMIFS(Banco!$M$12:$M$5000,Banco!$B$12:$B$5000,DH$12,Banco!$K$12:$K$5000,$C49))*-1</f>
        <v>0</v>
      </c>
      <c r="DI49" s="101">
        <f>(SUMIFS(Caixa!$N$12:$N$5134,Caixa!$B$12:$B$5134,DI$12,Caixa!$L$12:$L$5134,$C49)+SUMIFS(Banco!$M$12:$M$5000,Banco!$B$12:$B$5000,DI$12,Banco!$K$12:$K$5000,$C49))*-1</f>
        <v>0</v>
      </c>
      <c r="DJ49" s="101">
        <f>(SUMIFS(Caixa!$N$12:$N$5134,Caixa!$B$12:$B$5134,DJ$12,Caixa!$L$12:$L$5134,$C49)+SUMIFS(Banco!$M$12:$M$5000,Banco!$B$12:$B$5000,DJ$12,Banco!$K$12:$K$5000,$C49))*-1</f>
        <v>0</v>
      </c>
      <c r="DK49" s="101">
        <f>(SUMIFS(Caixa!$N$12:$N$5134,Caixa!$B$12:$B$5134,DK$12,Caixa!$L$12:$L$5134,$C49)+SUMIFS(Banco!$M$12:$M$5000,Banco!$B$12:$B$5000,DK$12,Banco!$K$12:$K$5000,$C49))*-1</f>
        <v>0</v>
      </c>
      <c r="DL49" s="101">
        <f>(SUMIFS(Caixa!$N$12:$N$5134,Caixa!$B$12:$B$5134,DL$12,Caixa!$L$12:$L$5134,$C49)+SUMIFS(Banco!$M$12:$M$5000,Banco!$B$12:$B$5000,DL$12,Banco!$K$12:$K$5000,$C49))*-1</f>
        <v>0</v>
      </c>
      <c r="DM49" s="101">
        <f>(SUMIFS(Caixa!$N$12:$N$5134,Caixa!$B$12:$B$5134,DM$12,Caixa!$L$12:$L$5134,$C49)+SUMIFS(Banco!$M$12:$M$5000,Banco!$B$12:$B$5000,DM$12,Banco!$K$12:$K$5000,$C49))*-1</f>
        <v>0</v>
      </c>
      <c r="DN49" s="101">
        <f>(SUMIFS(Caixa!$N$12:$N$5134,Caixa!$B$12:$B$5134,DN$12,Caixa!$L$12:$L$5134,$C49)+SUMIFS(Banco!$M$12:$M$5000,Banco!$B$12:$B$5000,DN$12,Banco!$K$12:$K$5000,$C49))*-1</f>
        <v>0</v>
      </c>
      <c r="DO49" s="101">
        <f>(SUMIFS(Caixa!$N$12:$N$5134,Caixa!$B$12:$B$5134,DO$12,Caixa!$L$12:$L$5134,$C49)+SUMIFS(Banco!$M$12:$M$5000,Banco!$B$12:$B$5000,DO$12,Banco!$K$12:$K$5000,$C49))*-1</f>
        <v>0</v>
      </c>
      <c r="DP49" s="101">
        <f>(SUMIFS(Caixa!$N$12:$N$5134,Caixa!$B$12:$B$5134,DP$12,Caixa!$L$12:$L$5134,$C49)+SUMIFS(Banco!$M$12:$M$5000,Banco!$B$12:$B$5000,DP$12,Banco!$K$12:$K$5000,$C49))*-1</f>
        <v>0</v>
      </c>
      <c r="DQ49" s="101">
        <f>(SUMIFS(Caixa!$N$12:$N$5134,Caixa!$B$12:$B$5134,DQ$12,Caixa!$L$12:$L$5134,$C49)+SUMIFS(Banco!$M$12:$M$5000,Banco!$B$12:$B$5000,DQ$12,Banco!$K$12:$K$5000,$C49))*-1</f>
        <v>0</v>
      </c>
      <c r="DR49" s="101">
        <f>(SUMIFS(Caixa!$N$12:$N$5134,Caixa!$B$12:$B$5134,DR$12,Caixa!$L$12:$L$5134,$C49)+SUMIFS(Banco!$M$12:$M$5000,Banco!$B$12:$B$5000,DR$12,Banco!$K$12:$K$5000,$C49))*-1</f>
        <v>0</v>
      </c>
      <c r="DS49" s="101">
        <f>(SUMIFS(Caixa!$N$12:$N$5134,Caixa!$B$12:$B$5134,DS$12,Caixa!$L$12:$L$5134,$C49)+SUMIFS(Banco!$M$12:$M$5000,Banco!$B$12:$B$5000,DS$12,Banco!$K$12:$K$5000,$C49))*-1</f>
        <v>0</v>
      </c>
      <c r="DT49" s="101">
        <f>(SUMIFS(Caixa!$N$12:$N$5134,Caixa!$B$12:$B$5134,DT$12,Caixa!$L$12:$L$5134,$C49)+SUMIFS(Banco!$M$12:$M$5000,Banco!$B$12:$B$5000,DT$12,Banco!$K$12:$K$5000,$C49))*-1</f>
        <v>0</v>
      </c>
      <c r="DU49" s="101">
        <f>(SUMIFS(Caixa!$N$12:$N$5134,Caixa!$B$12:$B$5134,DU$12,Caixa!$L$12:$L$5134,$C49)+SUMIFS(Banco!$M$12:$M$5000,Banco!$B$12:$B$5000,DU$12,Banco!$K$12:$K$5000,$C49))*-1</f>
        <v>0</v>
      </c>
      <c r="DV49" s="101">
        <f>(SUMIFS(Caixa!$N$12:$N$5134,Caixa!$B$12:$B$5134,DV$12,Caixa!$L$12:$L$5134,$C49)+SUMIFS(Banco!$M$12:$M$5000,Banco!$B$12:$B$5000,DV$12,Banco!$K$12:$K$5000,$C49))*-1</f>
        <v>0</v>
      </c>
      <c r="DW49" s="102">
        <f t="shared" si="334"/>
        <v>0</v>
      </c>
      <c r="DX49" s="101">
        <f>(SUMIFS(Caixa!$N$12:$N$5134,Caixa!$B$12:$B$5134,DX$12,Caixa!$L$12:$L$5134,$C49)+SUMIFS(Banco!$M$12:$M$5000,Banco!$B$12:$B$5000,DX$12,Banco!$K$12:$K$5000,$C49))*-1</f>
        <v>0</v>
      </c>
      <c r="DY49" s="101">
        <f>(SUMIFS(Caixa!$N$12:$N$5134,Caixa!$B$12:$B$5134,DY$12,Caixa!$L$12:$L$5134,$C49)+SUMIFS(Banco!$M$12:$M$5000,Banco!$B$12:$B$5000,DY$12,Banco!$K$12:$K$5000,$C49))*-1</f>
        <v>0</v>
      </c>
      <c r="DZ49" s="101">
        <f>(SUMIFS(Caixa!$N$12:$N$5134,Caixa!$B$12:$B$5134,DZ$12,Caixa!$L$12:$L$5134,$C49)+SUMIFS(Banco!$M$12:$M$5000,Banco!$B$12:$B$5000,DZ$12,Banco!$K$12:$K$5000,$C49))*-1</f>
        <v>0</v>
      </c>
      <c r="EA49" s="101">
        <f>(SUMIFS(Caixa!$N$12:$N$5134,Caixa!$B$12:$B$5134,EA$12,Caixa!$L$12:$L$5134,$C49)+SUMIFS(Banco!$M$12:$M$5000,Banco!$B$12:$B$5000,EA$12,Banco!$K$12:$K$5000,$C49))*-1</f>
        <v>0</v>
      </c>
      <c r="EB49" s="101">
        <f>(SUMIFS(Caixa!$N$12:$N$5134,Caixa!$B$12:$B$5134,EB$12,Caixa!$L$12:$L$5134,$C49)+SUMIFS(Banco!$M$12:$M$5000,Banco!$B$12:$B$5000,EB$12,Banco!$K$12:$K$5000,$C49))*-1</f>
        <v>0</v>
      </c>
      <c r="EC49" s="101">
        <f>(SUMIFS(Caixa!$N$12:$N$5134,Caixa!$B$12:$B$5134,EC$12,Caixa!$L$12:$L$5134,$C49)+SUMIFS(Banco!$M$12:$M$5000,Banco!$B$12:$B$5000,EC$12,Banco!$K$12:$K$5000,$C49))*-1</f>
        <v>0</v>
      </c>
      <c r="ED49" s="101">
        <f>(SUMIFS(Caixa!$N$12:$N$5134,Caixa!$B$12:$B$5134,ED$12,Caixa!$L$12:$L$5134,$C49)+SUMIFS(Banco!$M$12:$M$5000,Banco!$B$12:$B$5000,ED$12,Banco!$K$12:$K$5000,$C49))*-1</f>
        <v>0</v>
      </c>
      <c r="EE49" s="101">
        <f>(SUMIFS(Caixa!$N$12:$N$5134,Caixa!$B$12:$B$5134,EE$12,Caixa!$L$12:$L$5134,$C49)+SUMIFS(Banco!$M$12:$M$5000,Banco!$B$12:$B$5000,EE$12,Banco!$K$12:$K$5000,$C49))*-1</f>
        <v>0</v>
      </c>
      <c r="EF49" s="101">
        <f>(SUMIFS(Caixa!$N$12:$N$5134,Caixa!$B$12:$B$5134,EF$12,Caixa!$L$12:$L$5134,$C49)+SUMIFS(Banco!$M$12:$M$5000,Banco!$B$12:$B$5000,EF$12,Banco!$K$12:$K$5000,$C49))*-1</f>
        <v>0</v>
      </c>
      <c r="EG49" s="101">
        <f>(SUMIFS(Caixa!$N$12:$N$5134,Caixa!$B$12:$B$5134,EG$12,Caixa!$L$12:$L$5134,$C49)+SUMIFS(Banco!$M$12:$M$5000,Banco!$B$12:$B$5000,EG$12,Banco!$K$12:$K$5000,$C49))*-1</f>
        <v>0</v>
      </c>
      <c r="EH49" s="101">
        <f>(SUMIFS(Caixa!$N$12:$N$5134,Caixa!$B$12:$B$5134,EH$12,Caixa!$L$12:$L$5134,$C49)+SUMIFS(Banco!$M$12:$M$5000,Banco!$B$12:$B$5000,EH$12,Banco!$K$12:$K$5000,$C49))*-1</f>
        <v>0</v>
      </c>
      <c r="EI49" s="101">
        <f>(SUMIFS(Caixa!$N$12:$N$5134,Caixa!$B$12:$B$5134,EI$12,Caixa!$L$12:$L$5134,$C49)+SUMIFS(Banco!$M$12:$M$5000,Banco!$B$12:$B$5000,EI$12,Banco!$K$12:$K$5000,$C49))*-1</f>
        <v>0</v>
      </c>
      <c r="EJ49" s="101">
        <f>(SUMIFS(Caixa!$N$12:$N$5134,Caixa!$B$12:$B$5134,EJ$12,Caixa!$L$12:$L$5134,$C49)+SUMIFS(Banco!$M$12:$M$5000,Banco!$B$12:$B$5000,EJ$12,Banco!$K$12:$K$5000,$C49))*-1</f>
        <v>0</v>
      </c>
      <c r="EK49" s="101">
        <f>(SUMIFS(Caixa!$N$12:$N$5134,Caixa!$B$12:$B$5134,EK$12,Caixa!$L$12:$L$5134,$C49)+SUMIFS(Banco!$M$12:$M$5000,Banco!$B$12:$B$5000,EK$12,Banco!$K$12:$K$5000,$C49))*-1</f>
        <v>0</v>
      </c>
      <c r="EL49" s="101">
        <f>(SUMIFS(Caixa!$N$12:$N$5134,Caixa!$B$12:$B$5134,EL$12,Caixa!$L$12:$L$5134,$C49)+SUMIFS(Banco!$M$12:$M$5000,Banco!$B$12:$B$5000,EL$12,Banco!$K$12:$K$5000,$C49))*-1</f>
        <v>0</v>
      </c>
      <c r="EM49" s="101">
        <f>(SUMIFS(Caixa!$N$12:$N$5134,Caixa!$B$12:$B$5134,EM$12,Caixa!$L$12:$L$5134,$C49)+SUMIFS(Banco!$M$12:$M$5000,Banco!$B$12:$B$5000,EM$12,Banco!$K$12:$K$5000,$C49))*-1</f>
        <v>0</v>
      </c>
      <c r="EN49" s="101">
        <f>(SUMIFS(Caixa!$N$12:$N$5134,Caixa!$B$12:$B$5134,EN$12,Caixa!$L$12:$L$5134,$C49)+SUMIFS(Banco!$M$12:$M$5000,Banco!$B$12:$B$5000,EN$12,Banco!$K$12:$K$5000,$C49))*-1</f>
        <v>0</v>
      </c>
      <c r="EO49" s="101">
        <f>(SUMIFS(Caixa!$N$12:$N$5134,Caixa!$B$12:$B$5134,EO$12,Caixa!$L$12:$L$5134,$C49)+SUMIFS(Banco!$M$12:$M$5000,Banco!$B$12:$B$5000,EO$12,Banco!$K$12:$K$5000,$C49))*-1</f>
        <v>0</v>
      </c>
      <c r="EP49" s="101">
        <f>(SUMIFS(Caixa!$N$12:$N$5134,Caixa!$B$12:$B$5134,EP$12,Caixa!$L$12:$L$5134,$C49)+SUMIFS(Banco!$M$12:$M$5000,Banco!$B$12:$B$5000,EP$12,Banco!$K$12:$K$5000,$C49))*-1</f>
        <v>0</v>
      </c>
      <c r="EQ49" s="101">
        <f>(SUMIFS(Caixa!$N$12:$N$5134,Caixa!$B$12:$B$5134,EQ$12,Caixa!$L$12:$L$5134,$C49)+SUMIFS(Banco!$M$12:$M$5000,Banco!$B$12:$B$5000,EQ$12,Banco!$K$12:$K$5000,$C49))*-1</f>
        <v>0</v>
      </c>
      <c r="ER49" s="101">
        <f>(SUMIFS(Caixa!$N$12:$N$5134,Caixa!$B$12:$B$5134,ER$12,Caixa!$L$12:$L$5134,$C49)+SUMIFS(Banco!$M$12:$M$5000,Banco!$B$12:$B$5000,ER$12,Banco!$K$12:$K$5000,$C49))*-1</f>
        <v>0</v>
      </c>
      <c r="ES49" s="101">
        <f>(SUMIFS(Caixa!$N$12:$N$5134,Caixa!$B$12:$B$5134,ES$12,Caixa!$L$12:$L$5134,$C49)+SUMIFS(Banco!$M$12:$M$5000,Banco!$B$12:$B$5000,ES$12,Banco!$K$12:$K$5000,$C49))*-1</f>
        <v>0</v>
      </c>
      <c r="ET49" s="101">
        <f>(SUMIFS(Caixa!$N$12:$N$5134,Caixa!$B$12:$B$5134,ET$12,Caixa!$L$12:$L$5134,$C49)+SUMIFS(Banco!$M$12:$M$5000,Banco!$B$12:$B$5000,ET$12,Banco!$K$12:$K$5000,$C49))*-1</f>
        <v>0</v>
      </c>
      <c r="EU49" s="101">
        <f>(SUMIFS(Caixa!$N$12:$N$5134,Caixa!$B$12:$B$5134,EU$12,Caixa!$L$12:$L$5134,$C49)+SUMIFS(Banco!$M$12:$M$5000,Banco!$B$12:$B$5000,EU$12,Banco!$K$12:$K$5000,$C49))*-1</f>
        <v>0</v>
      </c>
      <c r="EV49" s="101">
        <f>(SUMIFS(Caixa!$N$12:$N$5134,Caixa!$B$12:$B$5134,EV$12,Caixa!$L$12:$L$5134,$C49)+SUMIFS(Banco!$M$12:$M$5000,Banco!$B$12:$B$5000,EV$12,Banco!$K$12:$K$5000,$C49))*-1</f>
        <v>0</v>
      </c>
      <c r="EW49" s="101">
        <f>(SUMIFS(Caixa!$N$12:$N$5134,Caixa!$B$12:$B$5134,EW$12,Caixa!$L$12:$L$5134,$C49)+SUMIFS(Banco!$M$12:$M$5000,Banco!$B$12:$B$5000,EW$12,Banco!$K$12:$K$5000,$C49))*-1</f>
        <v>0</v>
      </c>
      <c r="EX49" s="101">
        <f>(SUMIFS(Caixa!$N$12:$N$5134,Caixa!$B$12:$B$5134,EX$12,Caixa!$L$12:$L$5134,$C49)+SUMIFS(Banco!$M$12:$M$5000,Banco!$B$12:$B$5000,EX$12,Banco!$K$12:$K$5000,$C49))*-1</f>
        <v>0</v>
      </c>
      <c r="EY49" s="101">
        <f>(SUMIFS(Caixa!$N$12:$N$5134,Caixa!$B$12:$B$5134,EY$12,Caixa!$L$12:$L$5134,$C49)+SUMIFS(Banco!$M$12:$M$5000,Banco!$B$12:$B$5000,EY$12,Banco!$K$12:$K$5000,$C49))*-1</f>
        <v>0</v>
      </c>
      <c r="EZ49" s="101">
        <f>(SUMIFS(Caixa!$N$12:$N$5134,Caixa!$B$12:$B$5134,EZ$12,Caixa!$L$12:$L$5134,$C49)+SUMIFS(Banco!$M$12:$M$5000,Banco!$B$12:$B$5000,EZ$12,Banco!$K$12:$K$5000,$C49))*-1</f>
        <v>0</v>
      </c>
      <c r="FA49" s="101">
        <f>(SUMIFS(Caixa!$N$12:$N$5134,Caixa!$B$12:$B$5134,FA$12,Caixa!$L$12:$L$5134,$C49)+SUMIFS(Banco!$M$12:$M$5000,Banco!$B$12:$B$5000,FA$12,Banco!$K$12:$K$5000,$C49))*-1</f>
        <v>0</v>
      </c>
      <c r="FB49" s="101">
        <f>(SUMIFS(Caixa!$N$12:$N$5134,Caixa!$B$12:$B$5134,FB$12,Caixa!$L$12:$L$5134,$C49)+SUMIFS(Banco!$M$12:$M$5000,Banco!$B$12:$B$5000,FB$12,Banco!$K$12:$K$5000,$C49))*-1</f>
        <v>0</v>
      </c>
      <c r="FC49" s="102">
        <f t="shared" si="340"/>
        <v>0</v>
      </c>
      <c r="FD49" s="101">
        <f>(SUMIFS(Caixa!$N$12:$N$5134,Caixa!$B$12:$B$5134,FD$12,Caixa!$L$12:$L$5134,$C49)+SUMIFS(Banco!$M$12:$M$5000,Banco!$B$12:$B$5000,FD$12,Banco!$K$12:$K$5000,$C49))*-1</f>
        <v>0</v>
      </c>
      <c r="FE49" s="101">
        <f>(SUMIFS(Caixa!$N$12:$N$5134,Caixa!$B$12:$B$5134,FE$12,Caixa!$L$12:$L$5134,$C49)+SUMIFS(Banco!$M$12:$M$5000,Banco!$B$12:$B$5000,FE$12,Banco!$K$12:$K$5000,$C49))*-1</f>
        <v>0</v>
      </c>
      <c r="FF49" s="101">
        <f>(SUMIFS(Caixa!$N$12:$N$5134,Caixa!$B$12:$B$5134,FF$12,Caixa!$L$12:$L$5134,$C49)+SUMIFS(Banco!$M$12:$M$5000,Banco!$B$12:$B$5000,FF$12,Banco!$K$12:$K$5000,$C49))*-1</f>
        <v>0</v>
      </c>
      <c r="FG49" s="101">
        <f>(SUMIFS(Caixa!$N$12:$N$5134,Caixa!$B$12:$B$5134,FG$12,Caixa!$L$12:$L$5134,$C49)+SUMIFS(Banco!$M$12:$M$5000,Banco!$B$12:$B$5000,FG$12,Banco!$K$12:$K$5000,$C49))*-1</f>
        <v>0</v>
      </c>
      <c r="FH49" s="101">
        <f>(SUMIFS(Caixa!$N$12:$N$5134,Caixa!$B$12:$B$5134,FH$12,Caixa!$L$12:$L$5134,$C49)+SUMIFS(Banco!$M$12:$M$5000,Banco!$B$12:$B$5000,FH$12,Banco!$K$12:$K$5000,$C49))*-1</f>
        <v>0</v>
      </c>
      <c r="FI49" s="101">
        <f>(SUMIFS(Caixa!$N$12:$N$5134,Caixa!$B$12:$B$5134,FI$12,Caixa!$L$12:$L$5134,$C49)+SUMIFS(Banco!$M$12:$M$5000,Banco!$B$12:$B$5000,FI$12,Banco!$K$12:$K$5000,$C49))*-1</f>
        <v>0</v>
      </c>
      <c r="FJ49" s="101">
        <f>(SUMIFS(Caixa!$N$12:$N$5134,Caixa!$B$12:$B$5134,FJ$12,Caixa!$L$12:$L$5134,$C49)+SUMIFS(Banco!$M$12:$M$5000,Banco!$B$12:$B$5000,FJ$12,Banco!$K$12:$K$5000,$C49))*-1</f>
        <v>0</v>
      </c>
      <c r="FK49" s="101">
        <f>(SUMIFS(Caixa!$N$12:$N$5134,Caixa!$B$12:$B$5134,FK$12,Caixa!$L$12:$L$5134,$C49)+SUMIFS(Banco!$M$12:$M$5000,Banco!$B$12:$B$5000,FK$12,Banco!$K$12:$K$5000,$C49))*-1</f>
        <v>0</v>
      </c>
      <c r="FL49" s="101">
        <f>(SUMIFS(Caixa!$N$12:$N$5134,Caixa!$B$12:$B$5134,FL$12,Caixa!$L$12:$L$5134,$C49)+SUMIFS(Banco!$M$12:$M$5000,Banco!$B$12:$B$5000,FL$12,Banco!$K$12:$K$5000,$C49))*-1</f>
        <v>0</v>
      </c>
      <c r="FM49" s="101">
        <f>(SUMIFS(Caixa!$N$12:$N$5134,Caixa!$B$12:$B$5134,FM$12,Caixa!$L$12:$L$5134,$C49)+SUMIFS(Banco!$M$12:$M$5000,Banco!$B$12:$B$5000,FM$12,Banco!$K$12:$K$5000,$C49))*-1</f>
        <v>0</v>
      </c>
      <c r="FN49" s="101">
        <f>(SUMIFS(Caixa!$N$12:$N$5134,Caixa!$B$12:$B$5134,FN$12,Caixa!$L$12:$L$5134,$C49)+SUMIFS(Banco!$M$12:$M$5000,Banco!$B$12:$B$5000,FN$12,Banco!$K$12:$K$5000,$C49))*-1</f>
        <v>0</v>
      </c>
      <c r="FO49" s="101">
        <f>(SUMIFS(Caixa!$N$12:$N$5134,Caixa!$B$12:$B$5134,FO$12,Caixa!$L$12:$L$5134,$C49)+SUMIFS(Banco!$M$12:$M$5000,Banco!$B$12:$B$5000,FO$12,Banco!$K$12:$K$5000,$C49))*-1</f>
        <v>0</v>
      </c>
      <c r="FP49" s="101">
        <f>(SUMIFS(Caixa!$N$12:$N$5134,Caixa!$B$12:$B$5134,FP$12,Caixa!$L$12:$L$5134,$C49)+SUMIFS(Banco!$M$12:$M$5000,Banco!$B$12:$B$5000,FP$12,Banco!$K$12:$K$5000,$C49))*-1</f>
        <v>0</v>
      </c>
      <c r="FQ49" s="101">
        <f>(SUMIFS(Caixa!$N$12:$N$5134,Caixa!$B$12:$B$5134,FQ$12,Caixa!$L$12:$L$5134,$C49)+SUMIFS(Banco!$M$12:$M$5000,Banco!$B$12:$B$5000,FQ$12,Banco!$K$12:$K$5000,$C49))*-1</f>
        <v>0</v>
      </c>
      <c r="FR49" s="101">
        <f>(SUMIFS(Caixa!$N$12:$N$5134,Caixa!$B$12:$B$5134,FR$12,Caixa!$L$12:$L$5134,$C49)+SUMIFS(Banco!$M$12:$M$5000,Banco!$B$12:$B$5000,FR$12,Banco!$K$12:$K$5000,$C49))*-1</f>
        <v>0</v>
      </c>
      <c r="FS49" s="101">
        <f>(SUMIFS(Caixa!$N$12:$N$5134,Caixa!$B$12:$B$5134,FS$12,Caixa!$L$12:$L$5134,$C49)+SUMIFS(Banco!$M$12:$M$5000,Banco!$B$12:$B$5000,FS$12,Banco!$K$12:$K$5000,$C49))*-1</f>
        <v>0</v>
      </c>
      <c r="FT49" s="101">
        <f>(SUMIFS(Caixa!$N$12:$N$5134,Caixa!$B$12:$B$5134,FT$12,Caixa!$L$12:$L$5134,$C49)+SUMIFS(Banco!$M$12:$M$5000,Banco!$B$12:$B$5000,FT$12,Banco!$K$12:$K$5000,$C49))*-1</f>
        <v>0</v>
      </c>
      <c r="FU49" s="101">
        <f>(SUMIFS(Caixa!$N$12:$N$5134,Caixa!$B$12:$B$5134,FU$12,Caixa!$L$12:$L$5134,$C49)+SUMIFS(Banco!$M$12:$M$5000,Banco!$B$12:$B$5000,FU$12,Banco!$K$12:$K$5000,$C49))*-1</f>
        <v>0</v>
      </c>
      <c r="FV49" s="101">
        <f>(SUMIFS(Caixa!$N$12:$N$5134,Caixa!$B$12:$B$5134,FV$12,Caixa!$L$12:$L$5134,$C49)+SUMIFS(Banco!$M$12:$M$5000,Banco!$B$12:$B$5000,FV$12,Banco!$K$12:$K$5000,$C49))*-1</f>
        <v>0</v>
      </c>
      <c r="FW49" s="101">
        <f>(SUMIFS(Caixa!$N$12:$N$5134,Caixa!$B$12:$B$5134,FW$12,Caixa!$L$12:$L$5134,$C49)+SUMIFS(Banco!$M$12:$M$5000,Banco!$B$12:$B$5000,FW$12,Banco!$K$12:$K$5000,$C49))*-1</f>
        <v>0</v>
      </c>
      <c r="FX49" s="101">
        <f>(SUMIFS(Caixa!$N$12:$N$5134,Caixa!$B$12:$B$5134,FX$12,Caixa!$L$12:$L$5134,$C49)+SUMIFS(Banco!$M$12:$M$5000,Banco!$B$12:$B$5000,FX$12,Banco!$K$12:$K$5000,$C49))*-1</f>
        <v>0</v>
      </c>
      <c r="FY49" s="101">
        <f>(SUMIFS(Caixa!$N$12:$N$5134,Caixa!$B$12:$B$5134,FY$12,Caixa!$L$12:$L$5134,$C49)+SUMIFS(Banco!$M$12:$M$5000,Banco!$B$12:$B$5000,FY$12,Banco!$K$12:$K$5000,$C49))*-1</f>
        <v>0</v>
      </c>
      <c r="FZ49" s="101">
        <f>(SUMIFS(Caixa!$N$12:$N$5134,Caixa!$B$12:$B$5134,FZ$12,Caixa!$L$12:$L$5134,$C49)+SUMIFS(Banco!$M$12:$M$5000,Banco!$B$12:$B$5000,FZ$12,Banco!$K$12:$K$5000,$C49))*-1</f>
        <v>0</v>
      </c>
      <c r="GA49" s="101">
        <f>(SUMIFS(Caixa!$N$12:$N$5134,Caixa!$B$12:$B$5134,GA$12,Caixa!$L$12:$L$5134,$C49)+SUMIFS(Banco!$M$12:$M$5000,Banco!$B$12:$B$5000,GA$12,Banco!$K$12:$K$5000,$C49))*-1</f>
        <v>0</v>
      </c>
      <c r="GB49" s="101">
        <f>(SUMIFS(Caixa!$N$12:$N$5134,Caixa!$B$12:$B$5134,GB$12,Caixa!$L$12:$L$5134,$C49)+SUMIFS(Banco!$M$12:$M$5000,Banco!$B$12:$B$5000,GB$12,Banco!$K$12:$K$5000,$C49))*-1</f>
        <v>0</v>
      </c>
      <c r="GC49" s="101">
        <f>(SUMIFS(Caixa!$N$12:$N$5134,Caixa!$B$12:$B$5134,GC$12,Caixa!$L$12:$L$5134,$C49)+SUMIFS(Banco!$M$12:$M$5000,Banco!$B$12:$B$5000,GC$12,Banco!$K$12:$K$5000,$C49))*-1</f>
        <v>0</v>
      </c>
      <c r="GD49" s="101">
        <f>(SUMIFS(Caixa!$N$12:$N$5134,Caixa!$B$12:$B$5134,GD$12,Caixa!$L$12:$L$5134,$C49)+SUMIFS(Banco!$M$12:$M$5000,Banco!$B$12:$B$5000,GD$12,Banco!$K$12:$K$5000,$C49))*-1</f>
        <v>0</v>
      </c>
      <c r="GE49" s="101">
        <f>(SUMIFS(Caixa!$N$12:$N$5134,Caixa!$B$12:$B$5134,GE$12,Caixa!$L$12:$L$5134,$C49)+SUMIFS(Banco!$M$12:$M$5000,Banco!$B$12:$B$5000,GE$12,Banco!$K$12:$K$5000,$C49))*-1</f>
        <v>0</v>
      </c>
      <c r="GF49" s="101">
        <f>(SUMIFS(Caixa!$N$12:$N$5134,Caixa!$B$12:$B$5134,GF$12,Caixa!$L$12:$L$5134,$C49)+SUMIFS(Banco!$M$12:$M$5000,Banco!$B$12:$B$5000,GF$12,Banco!$K$12:$K$5000,$C49))*-1</f>
        <v>0</v>
      </c>
      <c r="GG49" s="101">
        <f>(SUMIFS(Caixa!$N$12:$N$5134,Caixa!$B$12:$B$5134,GG$12,Caixa!$L$12:$L$5134,$C49)+SUMIFS(Banco!$M$12:$M$5000,Banco!$B$12:$B$5000,GG$12,Banco!$K$12:$K$5000,$C49))*-1</f>
        <v>0</v>
      </c>
      <c r="GH49" s="102">
        <f t="shared" si="335"/>
        <v>0</v>
      </c>
      <c r="GI49" s="101">
        <f>(SUMIFS(Caixa!$N$12:$N$5134,Caixa!$B$12:$B$5134,GI$12,Caixa!$L$12:$L$5134,$C49)+SUMIFS(Banco!$M$12:$M$5000,Banco!$B$12:$B$5000,GI$12,Banco!$K$12:$K$5000,$C49))*-1</f>
        <v>0</v>
      </c>
      <c r="GJ49" s="101">
        <f>(SUMIFS(Caixa!$N$12:$N$5134,Caixa!$B$12:$B$5134,GJ$12,Caixa!$L$12:$L$5134,$C49)+SUMIFS(Banco!$M$12:$M$5000,Banco!$B$12:$B$5000,GJ$12,Banco!$K$12:$K$5000,$C49))*-1</f>
        <v>0</v>
      </c>
      <c r="GK49" s="101">
        <f>(SUMIFS(Caixa!$N$12:$N$5134,Caixa!$B$12:$B$5134,GK$12,Caixa!$L$12:$L$5134,$C49)+SUMIFS(Banco!$M$12:$M$5000,Banco!$B$12:$B$5000,GK$12,Banco!$K$12:$K$5000,$C49))*-1</f>
        <v>0</v>
      </c>
      <c r="GL49" s="101">
        <f>(SUMIFS(Caixa!$N$12:$N$5134,Caixa!$B$12:$B$5134,GL$12,Caixa!$L$12:$L$5134,$C49)+SUMIFS(Banco!$M$12:$M$5000,Banco!$B$12:$B$5000,GL$12,Banco!$K$12:$K$5000,$C49))*-1</f>
        <v>0</v>
      </c>
      <c r="GM49" s="101">
        <f>(SUMIFS(Caixa!$N$12:$N$5134,Caixa!$B$12:$B$5134,GM$12,Caixa!$L$12:$L$5134,$C49)+SUMIFS(Banco!$M$12:$M$5000,Banco!$B$12:$B$5000,GM$12,Banco!$K$12:$K$5000,$C49))*-1</f>
        <v>0</v>
      </c>
      <c r="GN49" s="101">
        <f>(SUMIFS(Caixa!$N$12:$N$5134,Caixa!$B$12:$B$5134,GN$12,Caixa!$L$12:$L$5134,$C49)+SUMIFS(Banco!$M$12:$M$5000,Banco!$B$12:$B$5000,GN$12,Banco!$K$12:$K$5000,$C49))*-1</f>
        <v>0</v>
      </c>
      <c r="GO49" s="101">
        <f>(SUMIFS(Caixa!$N$12:$N$5134,Caixa!$B$12:$B$5134,GO$12,Caixa!$L$12:$L$5134,$C49)+SUMIFS(Banco!$M$12:$M$5000,Banco!$B$12:$B$5000,GO$12,Banco!$K$12:$K$5000,$C49))*-1</f>
        <v>0</v>
      </c>
      <c r="GP49" s="101">
        <f>(SUMIFS(Caixa!$N$12:$N$5134,Caixa!$B$12:$B$5134,GP$12,Caixa!$L$12:$L$5134,$C49)+SUMIFS(Banco!$M$12:$M$5000,Banco!$B$12:$B$5000,GP$12,Banco!$K$12:$K$5000,$C49))*-1</f>
        <v>0</v>
      </c>
      <c r="GQ49" s="101">
        <f>(SUMIFS(Caixa!$N$12:$N$5134,Caixa!$B$12:$B$5134,GQ$12,Caixa!$L$12:$L$5134,$C49)+SUMIFS(Banco!$M$12:$M$5000,Banco!$B$12:$B$5000,GQ$12,Banco!$K$12:$K$5000,$C49))*-1</f>
        <v>0</v>
      </c>
      <c r="GR49" s="101">
        <f>(SUMIFS(Caixa!$N$12:$N$5134,Caixa!$B$12:$B$5134,GR$12,Caixa!$L$12:$L$5134,$C49)+SUMIFS(Banco!$M$12:$M$5000,Banco!$B$12:$B$5000,GR$12,Banco!$K$12:$K$5000,$C49))*-1</f>
        <v>0</v>
      </c>
      <c r="GS49" s="101">
        <f>(SUMIFS(Caixa!$N$12:$N$5134,Caixa!$B$12:$B$5134,GS$12,Caixa!$L$12:$L$5134,$C49)+SUMIFS(Banco!$M$12:$M$5000,Banco!$B$12:$B$5000,GS$12,Banco!$K$12:$K$5000,$C49))*-1</f>
        <v>0</v>
      </c>
      <c r="GT49" s="101">
        <f>(SUMIFS(Caixa!$N$12:$N$5134,Caixa!$B$12:$B$5134,GT$12,Caixa!$L$12:$L$5134,$C49)+SUMIFS(Banco!$M$12:$M$5000,Banco!$B$12:$B$5000,GT$12,Banco!$K$12:$K$5000,$C49))*-1</f>
        <v>0</v>
      </c>
      <c r="GU49" s="101">
        <f>(SUMIFS(Caixa!$N$12:$N$5134,Caixa!$B$12:$B$5134,GU$12,Caixa!$L$12:$L$5134,$C49)+SUMIFS(Banco!$M$12:$M$5000,Banco!$B$12:$B$5000,GU$12,Banco!$K$12:$K$5000,$C49))*-1</f>
        <v>0</v>
      </c>
      <c r="GV49" s="101">
        <f>(SUMIFS(Caixa!$N$12:$N$5134,Caixa!$B$12:$B$5134,GV$12,Caixa!$L$12:$L$5134,$C49)+SUMIFS(Banco!$M$12:$M$5000,Banco!$B$12:$B$5000,GV$12,Banco!$K$12:$K$5000,$C49))*-1</f>
        <v>0</v>
      </c>
      <c r="GW49" s="101">
        <f>(SUMIFS(Caixa!$N$12:$N$5134,Caixa!$B$12:$B$5134,GW$12,Caixa!$L$12:$L$5134,$C49)+SUMIFS(Banco!$M$12:$M$5000,Banco!$B$12:$B$5000,GW$12,Banco!$K$12:$K$5000,$C49))*-1</f>
        <v>0</v>
      </c>
      <c r="GX49" s="101">
        <f>(SUMIFS(Caixa!$N$12:$N$5134,Caixa!$B$12:$B$5134,GX$12,Caixa!$L$12:$L$5134,$C49)+SUMIFS(Banco!$M$12:$M$5000,Banco!$B$12:$B$5000,GX$12,Banco!$K$12:$K$5000,$C49))*-1</f>
        <v>0</v>
      </c>
      <c r="GY49" s="101">
        <f>(SUMIFS(Caixa!$N$12:$N$5134,Caixa!$B$12:$B$5134,GY$12,Caixa!$L$12:$L$5134,$C49)+SUMIFS(Banco!$M$12:$M$5000,Banco!$B$12:$B$5000,GY$12,Banco!$K$12:$K$5000,$C49))*-1</f>
        <v>0</v>
      </c>
      <c r="GZ49" s="101">
        <f>(SUMIFS(Caixa!$N$12:$N$5134,Caixa!$B$12:$B$5134,GZ$12,Caixa!$L$12:$L$5134,$C49)+SUMIFS(Banco!$M$12:$M$5000,Banco!$B$12:$B$5000,GZ$12,Banco!$K$12:$K$5000,$C49))*-1</f>
        <v>0</v>
      </c>
      <c r="HA49" s="101">
        <f>(SUMIFS(Caixa!$N$12:$N$5134,Caixa!$B$12:$B$5134,HA$12,Caixa!$L$12:$L$5134,$C49)+SUMIFS(Banco!$M$12:$M$5000,Banco!$B$12:$B$5000,HA$12,Banco!$K$12:$K$5000,$C49))*-1</f>
        <v>0</v>
      </c>
      <c r="HB49" s="101">
        <f>(SUMIFS(Caixa!$N$12:$N$5134,Caixa!$B$12:$B$5134,HB$12,Caixa!$L$12:$L$5134,$C49)+SUMIFS(Banco!$M$12:$M$5000,Banco!$B$12:$B$5000,HB$12,Banco!$K$12:$K$5000,$C49))*-1</f>
        <v>0</v>
      </c>
      <c r="HC49" s="101">
        <f>(SUMIFS(Caixa!$N$12:$N$5134,Caixa!$B$12:$B$5134,HC$12,Caixa!$L$12:$L$5134,$C49)+SUMIFS(Banco!$M$12:$M$5000,Banco!$B$12:$B$5000,HC$12,Banco!$K$12:$K$5000,$C49))*-1</f>
        <v>0</v>
      </c>
      <c r="HD49" s="101">
        <f>(SUMIFS(Caixa!$N$12:$N$5134,Caixa!$B$12:$B$5134,HD$12,Caixa!$L$12:$L$5134,$C49)+SUMIFS(Banco!$M$12:$M$5000,Banco!$B$12:$B$5000,HD$12,Banco!$K$12:$K$5000,$C49))*-1</f>
        <v>0</v>
      </c>
      <c r="HE49" s="101">
        <f>(SUMIFS(Caixa!$N$12:$N$5134,Caixa!$B$12:$B$5134,HE$12,Caixa!$L$12:$L$5134,$C49)+SUMIFS(Banco!$M$12:$M$5000,Banco!$B$12:$B$5000,HE$12,Banco!$K$12:$K$5000,$C49))*-1</f>
        <v>0</v>
      </c>
      <c r="HF49" s="101">
        <f>(SUMIFS(Caixa!$N$12:$N$5134,Caixa!$B$12:$B$5134,HF$12,Caixa!$L$12:$L$5134,$C49)+SUMIFS(Banco!$M$12:$M$5000,Banco!$B$12:$B$5000,HF$12,Banco!$K$12:$K$5000,$C49))*-1</f>
        <v>0</v>
      </c>
      <c r="HG49" s="101">
        <f>(SUMIFS(Caixa!$N$12:$N$5134,Caixa!$B$12:$B$5134,HG$12,Caixa!$L$12:$L$5134,$C49)+SUMIFS(Banco!$M$12:$M$5000,Banco!$B$12:$B$5000,HG$12,Banco!$K$12:$K$5000,$C49))*-1</f>
        <v>0</v>
      </c>
      <c r="HH49" s="101">
        <f>(SUMIFS(Caixa!$N$12:$N$5134,Caixa!$B$12:$B$5134,HH$12,Caixa!$L$12:$L$5134,$C49)+SUMIFS(Banco!$M$12:$M$5000,Banco!$B$12:$B$5000,HH$12,Banco!$K$12:$K$5000,$C49))*-1</f>
        <v>0</v>
      </c>
      <c r="HI49" s="101">
        <f>(SUMIFS(Caixa!$N$12:$N$5134,Caixa!$B$12:$B$5134,HI$12,Caixa!$L$12:$L$5134,$C49)+SUMIFS(Banco!$M$12:$M$5000,Banco!$B$12:$B$5000,HI$12,Banco!$K$12:$K$5000,$C49))*-1</f>
        <v>0</v>
      </c>
      <c r="HJ49" s="101">
        <f>(SUMIFS(Caixa!$N$12:$N$5134,Caixa!$B$12:$B$5134,HJ$12,Caixa!$L$12:$L$5134,$C49)+SUMIFS(Banco!$M$12:$M$5000,Banco!$B$12:$B$5000,HJ$12,Banco!$K$12:$K$5000,$C49))*-1</f>
        <v>0</v>
      </c>
      <c r="HK49" s="101">
        <f>(SUMIFS(Caixa!$N$12:$N$5134,Caixa!$B$12:$B$5134,HK$12,Caixa!$L$12:$L$5134,$C49)+SUMIFS(Banco!$M$12:$M$5000,Banco!$B$12:$B$5000,HK$12,Banco!$K$12:$K$5000,$C49))*-1</f>
        <v>0</v>
      </c>
      <c r="HL49" s="101">
        <f>(SUMIFS(Caixa!$N$12:$N$5134,Caixa!$B$12:$B$5134,HL$12,Caixa!$L$12:$L$5134,$C49)+SUMIFS(Banco!$M$12:$M$5000,Banco!$B$12:$B$5000,HL$12,Banco!$K$12:$K$5000,$C49))*-1</f>
        <v>0</v>
      </c>
      <c r="HM49" s="101">
        <f>(SUMIFS(Caixa!$N$12:$N$5134,Caixa!$B$12:$B$5134,HM$12,Caixa!$L$12:$L$5134,$C49)+SUMIFS(Banco!$M$12:$M$5000,Banco!$B$12:$B$5000,HM$12,Banco!$K$12:$K$5000,$C49))*-1</f>
        <v>0</v>
      </c>
      <c r="HN49" s="102">
        <f t="shared" si="341"/>
        <v>0</v>
      </c>
      <c r="HO49" s="101">
        <f>(SUMIFS(Caixa!$N$12:$N$5134,Caixa!$B$12:$B$5134,HO$12,Caixa!$L$12:$L$5134,$C49)+SUMIFS(Banco!$M$12:$M$5000,Banco!$B$12:$B$5000,HO$12,Banco!$K$12:$K$5000,$C49))*-1</f>
        <v>0</v>
      </c>
      <c r="HP49" s="101">
        <f>(SUMIFS(Caixa!$N$12:$N$5134,Caixa!$B$12:$B$5134,HP$12,Caixa!$L$12:$L$5134,$C49)+SUMIFS(Banco!$M$12:$M$5000,Banco!$B$12:$B$5000,HP$12,Banco!$K$12:$K$5000,$C49))*-1</f>
        <v>0</v>
      </c>
      <c r="HQ49" s="101">
        <f>(SUMIFS(Caixa!$N$12:$N$5134,Caixa!$B$12:$B$5134,HQ$12,Caixa!$L$12:$L$5134,$C49)+SUMIFS(Banco!$M$12:$M$5000,Banco!$B$12:$B$5000,HQ$12,Banco!$K$12:$K$5000,$C49))*-1</f>
        <v>0</v>
      </c>
      <c r="HR49" s="101">
        <f>(SUMIFS(Caixa!$N$12:$N$5134,Caixa!$B$12:$B$5134,HR$12,Caixa!$L$12:$L$5134,$C49)+SUMIFS(Banco!$M$12:$M$5000,Banco!$B$12:$B$5000,HR$12,Banco!$K$12:$K$5000,$C49))*-1</f>
        <v>0</v>
      </c>
      <c r="HS49" s="101">
        <f>(SUMIFS(Caixa!$N$12:$N$5134,Caixa!$B$12:$B$5134,HS$12,Caixa!$L$12:$L$5134,$C49)+SUMIFS(Banco!$M$12:$M$5000,Banco!$B$12:$B$5000,HS$12,Banco!$K$12:$K$5000,$C49))*-1</f>
        <v>0</v>
      </c>
      <c r="HT49" s="101">
        <f>(SUMIFS(Caixa!$N$12:$N$5134,Caixa!$B$12:$B$5134,HT$12,Caixa!$L$12:$L$5134,$C49)+SUMIFS(Banco!$M$12:$M$5000,Banco!$B$12:$B$5000,HT$12,Banco!$K$12:$K$5000,$C49))*-1</f>
        <v>0</v>
      </c>
      <c r="HU49" s="101">
        <f>(SUMIFS(Caixa!$N$12:$N$5134,Caixa!$B$12:$B$5134,HU$12,Caixa!$L$12:$L$5134,$C49)+SUMIFS(Banco!$M$12:$M$5000,Banco!$B$12:$B$5000,HU$12,Banco!$K$12:$K$5000,$C49))*-1</f>
        <v>0</v>
      </c>
      <c r="HV49" s="101">
        <f>(SUMIFS(Caixa!$N$12:$N$5134,Caixa!$B$12:$B$5134,HV$12,Caixa!$L$12:$L$5134,$C49)+SUMIFS(Banco!$M$12:$M$5000,Banco!$B$12:$B$5000,HV$12,Banco!$K$12:$K$5000,$C49))*-1</f>
        <v>0</v>
      </c>
      <c r="HW49" s="101">
        <f>(SUMIFS(Caixa!$N$12:$N$5134,Caixa!$B$12:$B$5134,HW$12,Caixa!$L$12:$L$5134,$C49)+SUMIFS(Banco!$M$12:$M$5000,Banco!$B$12:$B$5000,HW$12,Banco!$K$12:$K$5000,$C49))*-1</f>
        <v>0</v>
      </c>
      <c r="HX49" s="101">
        <f>(SUMIFS(Caixa!$N$12:$N$5134,Caixa!$B$12:$B$5134,HX$12,Caixa!$L$12:$L$5134,$C49)+SUMIFS(Banco!$M$12:$M$5000,Banco!$B$12:$B$5000,HX$12,Banco!$K$12:$K$5000,$C49))*-1</f>
        <v>0</v>
      </c>
      <c r="HY49" s="101">
        <f>(SUMIFS(Caixa!$N$12:$N$5134,Caixa!$B$12:$B$5134,HY$12,Caixa!$L$12:$L$5134,$C49)+SUMIFS(Banco!$M$12:$M$5000,Banco!$B$12:$B$5000,HY$12,Banco!$K$12:$K$5000,$C49))*-1</f>
        <v>0</v>
      </c>
      <c r="HZ49" s="101">
        <f>(SUMIFS(Caixa!$N$12:$N$5134,Caixa!$B$12:$B$5134,HZ$12,Caixa!$L$12:$L$5134,$C49)+SUMIFS(Banco!$M$12:$M$5000,Banco!$B$12:$B$5000,HZ$12,Banco!$K$12:$K$5000,$C49))*-1</f>
        <v>0</v>
      </c>
      <c r="IA49" s="101">
        <f>(SUMIFS(Caixa!$N$12:$N$5134,Caixa!$B$12:$B$5134,IA$12,Caixa!$L$12:$L$5134,$C49)+SUMIFS(Banco!$M$12:$M$5000,Banco!$B$12:$B$5000,IA$12,Banco!$K$12:$K$5000,$C49))*-1</f>
        <v>0</v>
      </c>
      <c r="IB49" s="101">
        <f>(SUMIFS(Caixa!$N$12:$N$5134,Caixa!$B$12:$B$5134,IB$12,Caixa!$L$12:$L$5134,$C49)+SUMIFS(Banco!$M$12:$M$5000,Banco!$B$12:$B$5000,IB$12,Banco!$K$12:$K$5000,$C49))*-1</f>
        <v>0</v>
      </c>
      <c r="IC49" s="101">
        <f>(SUMIFS(Caixa!$N$12:$N$5134,Caixa!$B$12:$B$5134,IC$12,Caixa!$L$12:$L$5134,$C49)+SUMIFS(Banco!$M$12:$M$5000,Banco!$B$12:$B$5000,IC$12,Banco!$K$12:$K$5000,$C49))*-1</f>
        <v>0</v>
      </c>
      <c r="ID49" s="101">
        <f>(SUMIFS(Caixa!$N$12:$N$5134,Caixa!$B$12:$B$5134,ID$12,Caixa!$L$12:$L$5134,$C49)+SUMIFS(Banco!$M$12:$M$5000,Banco!$B$12:$B$5000,ID$12,Banco!$K$12:$K$5000,$C49))*-1</f>
        <v>0</v>
      </c>
      <c r="IE49" s="101">
        <f>(SUMIFS(Caixa!$N$12:$N$5134,Caixa!$B$12:$B$5134,IE$12,Caixa!$L$12:$L$5134,$C49)+SUMIFS(Banco!$M$12:$M$5000,Banco!$B$12:$B$5000,IE$12,Banco!$K$12:$K$5000,$C49))*-1</f>
        <v>0</v>
      </c>
      <c r="IF49" s="101">
        <f>(SUMIFS(Caixa!$N$12:$N$5134,Caixa!$B$12:$B$5134,IF$12,Caixa!$L$12:$L$5134,$C49)+SUMIFS(Banco!$M$12:$M$5000,Banco!$B$12:$B$5000,IF$12,Banco!$K$12:$K$5000,$C49))*-1</f>
        <v>0</v>
      </c>
      <c r="IG49" s="101">
        <f>(SUMIFS(Caixa!$N$12:$N$5134,Caixa!$B$12:$B$5134,IG$12,Caixa!$L$12:$L$5134,$C49)+SUMIFS(Banco!$M$12:$M$5000,Banco!$B$12:$B$5000,IG$12,Banco!$K$12:$K$5000,$C49))*-1</f>
        <v>0</v>
      </c>
      <c r="IH49" s="101">
        <f>(SUMIFS(Caixa!$N$12:$N$5134,Caixa!$B$12:$B$5134,IH$12,Caixa!$L$12:$L$5134,$C49)+SUMIFS(Banco!$M$12:$M$5000,Banco!$B$12:$B$5000,IH$12,Banco!$K$12:$K$5000,$C49))*-1</f>
        <v>0</v>
      </c>
      <c r="II49" s="101">
        <f>(SUMIFS(Caixa!$N$12:$N$5134,Caixa!$B$12:$B$5134,II$12,Caixa!$L$12:$L$5134,$C49)+SUMIFS(Banco!$M$12:$M$5000,Banco!$B$12:$B$5000,II$12,Banco!$K$12:$K$5000,$C49))*-1</f>
        <v>0</v>
      </c>
      <c r="IJ49" s="101">
        <f>(SUMIFS(Caixa!$N$12:$N$5134,Caixa!$B$12:$B$5134,IJ$12,Caixa!$L$12:$L$5134,$C49)+SUMIFS(Banco!$M$12:$M$5000,Banco!$B$12:$B$5000,IJ$12,Banco!$K$12:$K$5000,$C49))*-1</f>
        <v>0</v>
      </c>
      <c r="IK49" s="101">
        <f>(SUMIFS(Caixa!$N$12:$N$5134,Caixa!$B$12:$B$5134,IK$12,Caixa!$L$12:$L$5134,$C49)+SUMIFS(Banco!$M$12:$M$5000,Banco!$B$12:$B$5000,IK$12,Banco!$K$12:$K$5000,$C49))*-1</f>
        <v>0</v>
      </c>
      <c r="IL49" s="101">
        <f>(SUMIFS(Caixa!$N$12:$N$5134,Caixa!$B$12:$B$5134,IL$12,Caixa!$L$12:$L$5134,$C49)+SUMIFS(Banco!$M$12:$M$5000,Banco!$B$12:$B$5000,IL$12,Banco!$K$12:$K$5000,$C49))*-1</f>
        <v>0</v>
      </c>
      <c r="IM49" s="101">
        <f>(SUMIFS(Caixa!$N$12:$N$5134,Caixa!$B$12:$B$5134,IM$12,Caixa!$L$12:$L$5134,$C49)+SUMIFS(Banco!$M$12:$M$5000,Banco!$B$12:$B$5000,IM$12,Banco!$K$12:$K$5000,$C49))*-1</f>
        <v>0</v>
      </c>
      <c r="IN49" s="101">
        <f>(SUMIFS(Caixa!$N$12:$N$5134,Caixa!$B$12:$B$5134,IN$12,Caixa!$L$12:$L$5134,$C49)+SUMIFS(Banco!$M$12:$M$5000,Banco!$B$12:$B$5000,IN$12,Banco!$K$12:$K$5000,$C49))*-1</f>
        <v>0</v>
      </c>
      <c r="IO49" s="101">
        <f>(SUMIFS(Caixa!$N$12:$N$5134,Caixa!$B$12:$B$5134,IO$12,Caixa!$L$12:$L$5134,$C49)+SUMIFS(Banco!$M$12:$M$5000,Banco!$B$12:$B$5000,IO$12,Banco!$K$12:$K$5000,$C49))*-1</f>
        <v>0</v>
      </c>
      <c r="IP49" s="101">
        <f>(SUMIFS(Caixa!$N$12:$N$5134,Caixa!$B$12:$B$5134,IP$12,Caixa!$L$12:$L$5134,$C49)+SUMIFS(Banco!$M$12:$M$5000,Banco!$B$12:$B$5000,IP$12,Banco!$K$12:$K$5000,$C49))*-1</f>
        <v>0</v>
      </c>
      <c r="IQ49" s="101">
        <f>(SUMIFS(Caixa!$N$12:$N$5134,Caixa!$B$12:$B$5134,IQ$12,Caixa!$L$12:$L$5134,$C49)+SUMIFS(Banco!$M$12:$M$5000,Banco!$B$12:$B$5000,IQ$12,Banco!$K$12:$K$5000,$C49))*-1</f>
        <v>0</v>
      </c>
      <c r="IR49" s="101">
        <f>(SUMIFS(Caixa!$N$12:$N$5134,Caixa!$B$12:$B$5134,IR$12,Caixa!$L$12:$L$5134,$C49)+SUMIFS(Banco!$M$12:$M$5000,Banco!$B$12:$B$5000,IR$12,Banco!$K$12:$K$5000,$C49))*-1</f>
        <v>0</v>
      </c>
      <c r="IS49" s="101">
        <f>(SUMIFS(Caixa!$N$12:$N$5134,Caixa!$B$12:$B$5134,IS$12,Caixa!$L$12:$L$5134,$C49)+SUMIFS(Banco!$M$12:$M$5000,Banco!$B$12:$B$5000,IS$12,Banco!$K$12:$K$5000,$C49))*-1</f>
        <v>0</v>
      </c>
      <c r="IT49" s="102">
        <f t="shared" si="342"/>
        <v>0</v>
      </c>
      <c r="IU49" s="101">
        <f>(SUMIFS(Caixa!$N$12:$N$5134,Caixa!$B$12:$B$5134,IU$12,Caixa!$L$12:$L$5134,$C49)+SUMIFS(Banco!$M$12:$M$5000,Banco!$B$12:$B$5000,IU$12,Banco!$K$12:$K$5000,$C49))*-1</f>
        <v>0</v>
      </c>
      <c r="IV49" s="101">
        <f>(SUMIFS(Caixa!$N$12:$N$5134,Caixa!$B$12:$B$5134,IV$12,Caixa!$L$12:$L$5134,$C49)+SUMIFS(Banco!$M$12:$M$5000,Banco!$B$12:$B$5000,IV$12,Banco!$K$12:$K$5000,$C49))*-1</f>
        <v>0</v>
      </c>
      <c r="IW49" s="101">
        <f>(SUMIFS(Caixa!$N$12:$N$5134,Caixa!$B$12:$B$5134,IW$12,Caixa!$L$12:$L$5134,$C49)+SUMIFS(Banco!$M$12:$M$5000,Banco!$B$12:$B$5000,IW$12,Banco!$K$12:$K$5000,$C49))*-1</f>
        <v>0</v>
      </c>
      <c r="IX49" s="101">
        <f>(SUMIFS(Caixa!$N$12:$N$5134,Caixa!$B$12:$B$5134,IX$12,Caixa!$L$12:$L$5134,$C49)+SUMIFS(Banco!$M$12:$M$5000,Banco!$B$12:$B$5000,IX$12,Banco!$K$12:$K$5000,$C49))*-1</f>
        <v>0</v>
      </c>
      <c r="IY49" s="101">
        <f>(SUMIFS(Caixa!$N$12:$N$5134,Caixa!$B$12:$B$5134,IY$12,Caixa!$L$12:$L$5134,$C49)+SUMIFS(Banco!$M$12:$M$5000,Banco!$B$12:$B$5000,IY$12,Banco!$K$12:$K$5000,$C49))*-1</f>
        <v>0</v>
      </c>
      <c r="IZ49" s="101">
        <f>(SUMIFS(Caixa!$N$12:$N$5134,Caixa!$B$12:$B$5134,IZ$12,Caixa!$L$12:$L$5134,$C49)+SUMIFS(Banco!$M$12:$M$5000,Banco!$B$12:$B$5000,IZ$12,Banco!$K$12:$K$5000,$C49))*-1</f>
        <v>0</v>
      </c>
      <c r="JA49" s="101">
        <f>(SUMIFS(Caixa!$N$12:$N$5134,Caixa!$B$12:$B$5134,JA$12,Caixa!$L$12:$L$5134,$C49)+SUMIFS(Banco!$M$12:$M$5000,Banco!$B$12:$B$5000,JA$12,Banco!$K$12:$K$5000,$C49))*-1</f>
        <v>0</v>
      </c>
      <c r="JB49" s="101">
        <f>(SUMIFS(Caixa!$N$12:$N$5134,Caixa!$B$12:$B$5134,JB$12,Caixa!$L$12:$L$5134,$C49)+SUMIFS(Banco!$M$12:$M$5000,Banco!$B$12:$B$5000,JB$12,Banco!$K$12:$K$5000,$C49))*-1</f>
        <v>0</v>
      </c>
      <c r="JC49" s="101">
        <f>(SUMIFS(Caixa!$N$12:$N$5134,Caixa!$B$12:$B$5134,JC$12,Caixa!$L$12:$L$5134,$C49)+SUMIFS(Banco!$M$12:$M$5000,Banco!$B$12:$B$5000,JC$12,Banco!$K$12:$K$5000,$C49))*-1</f>
        <v>0</v>
      </c>
      <c r="JD49" s="101">
        <f>(SUMIFS(Caixa!$N$12:$N$5134,Caixa!$B$12:$B$5134,JD$12,Caixa!$L$12:$L$5134,$C49)+SUMIFS(Banco!$M$12:$M$5000,Banco!$B$12:$B$5000,JD$12,Banco!$K$12:$K$5000,$C49))*-1</f>
        <v>0</v>
      </c>
      <c r="JE49" s="101">
        <f>(SUMIFS(Caixa!$N$12:$N$5134,Caixa!$B$12:$B$5134,JE$12,Caixa!$L$12:$L$5134,$C49)+SUMIFS(Banco!$M$12:$M$5000,Banco!$B$12:$B$5000,JE$12,Banco!$K$12:$K$5000,$C49))*-1</f>
        <v>0</v>
      </c>
      <c r="JF49" s="101">
        <f>(SUMIFS(Caixa!$N$12:$N$5134,Caixa!$B$12:$B$5134,JF$12,Caixa!$L$12:$L$5134,$C49)+SUMIFS(Banco!$M$12:$M$5000,Banco!$B$12:$B$5000,JF$12,Banco!$K$12:$K$5000,$C49))*-1</f>
        <v>0</v>
      </c>
      <c r="JG49" s="101">
        <f>(SUMIFS(Caixa!$N$12:$N$5134,Caixa!$B$12:$B$5134,JG$12,Caixa!$L$12:$L$5134,$C49)+SUMIFS(Banco!$M$12:$M$5000,Banco!$B$12:$B$5000,JG$12,Banco!$K$12:$K$5000,$C49))*-1</f>
        <v>0</v>
      </c>
      <c r="JH49" s="101">
        <f>(SUMIFS(Caixa!$N$12:$N$5134,Caixa!$B$12:$B$5134,JH$12,Caixa!$L$12:$L$5134,$C49)+SUMIFS(Banco!$M$12:$M$5000,Banco!$B$12:$B$5000,JH$12,Banco!$K$12:$K$5000,$C49))*-1</f>
        <v>0</v>
      </c>
      <c r="JI49" s="101">
        <f>(SUMIFS(Caixa!$N$12:$N$5134,Caixa!$B$12:$B$5134,JI$12,Caixa!$L$12:$L$5134,$C49)+SUMIFS(Banco!$M$12:$M$5000,Banco!$B$12:$B$5000,JI$12,Banco!$K$12:$K$5000,$C49))*-1</f>
        <v>0</v>
      </c>
      <c r="JJ49" s="101">
        <f>(SUMIFS(Caixa!$N$12:$N$5134,Caixa!$B$12:$B$5134,JJ$12,Caixa!$L$12:$L$5134,$C49)+SUMIFS(Banco!$M$12:$M$5000,Banco!$B$12:$B$5000,JJ$12,Banco!$K$12:$K$5000,$C49))*-1</f>
        <v>0</v>
      </c>
      <c r="JK49" s="101">
        <f>(SUMIFS(Caixa!$N$12:$N$5134,Caixa!$B$12:$B$5134,JK$12,Caixa!$L$12:$L$5134,$C49)+SUMIFS(Banco!$M$12:$M$5000,Banco!$B$12:$B$5000,JK$12,Banco!$K$12:$K$5000,$C49))*-1</f>
        <v>0</v>
      </c>
      <c r="JL49" s="101">
        <f>(SUMIFS(Caixa!$N$12:$N$5134,Caixa!$B$12:$B$5134,JL$12,Caixa!$L$12:$L$5134,$C49)+SUMIFS(Banco!$M$12:$M$5000,Banco!$B$12:$B$5000,JL$12,Banco!$K$12:$K$5000,$C49))*-1</f>
        <v>0</v>
      </c>
      <c r="JM49" s="101">
        <f>(SUMIFS(Caixa!$N$12:$N$5134,Caixa!$B$12:$B$5134,JM$12,Caixa!$L$12:$L$5134,$C49)+SUMIFS(Banco!$M$12:$M$5000,Banco!$B$12:$B$5000,JM$12,Banco!$K$12:$K$5000,$C49))*-1</f>
        <v>0</v>
      </c>
      <c r="JN49" s="101">
        <f>(SUMIFS(Caixa!$N$12:$N$5134,Caixa!$B$12:$B$5134,JN$12,Caixa!$L$12:$L$5134,$C49)+SUMIFS(Banco!$M$12:$M$5000,Banco!$B$12:$B$5000,JN$12,Banco!$K$12:$K$5000,$C49))*-1</f>
        <v>0</v>
      </c>
      <c r="JO49" s="101">
        <f>(SUMIFS(Caixa!$N$12:$N$5134,Caixa!$B$12:$B$5134,JO$12,Caixa!$L$12:$L$5134,$C49)+SUMIFS(Banco!$M$12:$M$5000,Banco!$B$12:$B$5000,JO$12,Banco!$K$12:$K$5000,$C49))*-1</f>
        <v>0</v>
      </c>
      <c r="JP49" s="101">
        <f>(SUMIFS(Caixa!$N$12:$N$5134,Caixa!$B$12:$B$5134,JP$12,Caixa!$L$12:$L$5134,$C49)+SUMIFS(Banco!$M$12:$M$5000,Banco!$B$12:$B$5000,JP$12,Banco!$K$12:$K$5000,$C49))*-1</f>
        <v>0</v>
      </c>
      <c r="JQ49" s="101">
        <f>(SUMIFS(Caixa!$N$12:$N$5134,Caixa!$B$12:$B$5134,JQ$12,Caixa!$L$12:$L$5134,$C49)+SUMIFS(Banco!$M$12:$M$5000,Banco!$B$12:$B$5000,JQ$12,Banco!$K$12:$K$5000,$C49))*-1</f>
        <v>0</v>
      </c>
      <c r="JR49" s="101">
        <f>(SUMIFS(Caixa!$N$12:$N$5134,Caixa!$B$12:$B$5134,JR$12,Caixa!$L$12:$L$5134,$C49)+SUMIFS(Banco!$M$12:$M$5000,Banco!$B$12:$B$5000,JR$12,Banco!$K$12:$K$5000,$C49))*-1</f>
        <v>0</v>
      </c>
      <c r="JS49" s="101">
        <f>(SUMIFS(Caixa!$N$12:$N$5134,Caixa!$B$12:$B$5134,JS$12,Caixa!$L$12:$L$5134,$C49)+SUMIFS(Banco!$M$12:$M$5000,Banco!$B$12:$B$5000,JS$12,Banco!$K$12:$K$5000,$C49))*-1</f>
        <v>0</v>
      </c>
      <c r="JT49" s="101">
        <f>(SUMIFS(Caixa!$N$12:$N$5134,Caixa!$B$12:$B$5134,JT$12,Caixa!$L$12:$L$5134,$C49)+SUMIFS(Banco!$M$12:$M$5000,Banco!$B$12:$B$5000,JT$12,Banco!$K$12:$K$5000,$C49))*-1</f>
        <v>0</v>
      </c>
      <c r="JU49" s="101">
        <f>(SUMIFS(Caixa!$N$12:$N$5134,Caixa!$B$12:$B$5134,JU$12,Caixa!$L$12:$L$5134,$C49)+SUMIFS(Banco!$M$12:$M$5000,Banco!$B$12:$B$5000,JU$12,Banco!$K$12:$K$5000,$C49))*-1</f>
        <v>0</v>
      </c>
      <c r="JV49" s="101">
        <f>(SUMIFS(Caixa!$N$12:$N$5134,Caixa!$B$12:$B$5134,JV$12,Caixa!$L$12:$L$5134,$C49)+SUMIFS(Banco!$M$12:$M$5000,Banco!$B$12:$B$5000,JV$12,Banco!$K$12:$K$5000,$C49))*-1</f>
        <v>0</v>
      </c>
      <c r="JW49" s="101">
        <f>(SUMIFS(Caixa!$N$12:$N$5134,Caixa!$B$12:$B$5134,JW$12,Caixa!$L$12:$L$5134,$C49)+SUMIFS(Banco!$M$12:$M$5000,Banco!$B$12:$B$5000,JW$12,Banco!$K$12:$K$5000,$C49))*-1</f>
        <v>0</v>
      </c>
      <c r="JX49" s="101">
        <f>(SUMIFS(Caixa!$N$12:$N$5134,Caixa!$B$12:$B$5134,JX$12,Caixa!$L$12:$L$5134,$C49)+SUMIFS(Banco!$M$12:$M$5000,Banco!$B$12:$B$5000,JX$12,Banco!$K$12:$K$5000,$C49))*-1</f>
        <v>0</v>
      </c>
      <c r="JY49" s="102">
        <f t="shared" si="336"/>
        <v>0</v>
      </c>
      <c r="JZ49" s="101">
        <f>(SUMIFS(Caixa!$N$12:$N$5134,Caixa!$B$12:$B$5134,JZ$12,Caixa!$L$12:$L$5134,$C49)+SUMIFS(Banco!$M$12:$M$5000,Banco!$B$12:$B$5000,JZ$12,Banco!$K$12:$K$5000,$C49))*-1</f>
        <v>0</v>
      </c>
      <c r="KA49" s="101">
        <f>(SUMIFS(Caixa!$N$12:$N$5134,Caixa!$B$12:$B$5134,KA$12,Caixa!$L$12:$L$5134,$C49)+SUMIFS(Banco!$M$12:$M$5000,Banco!$B$12:$B$5000,KA$12,Banco!$K$12:$K$5000,$C49))*-1</f>
        <v>0</v>
      </c>
      <c r="KB49" s="101">
        <f>(SUMIFS(Caixa!$N$12:$N$5134,Caixa!$B$12:$B$5134,KB$12,Caixa!$L$12:$L$5134,$C49)+SUMIFS(Banco!$M$12:$M$5000,Banco!$B$12:$B$5000,KB$12,Banco!$K$12:$K$5000,$C49))*-1</f>
        <v>0</v>
      </c>
      <c r="KC49" s="101">
        <f>(SUMIFS(Caixa!$N$12:$N$5134,Caixa!$B$12:$B$5134,KC$12,Caixa!$L$12:$L$5134,$C49)+SUMIFS(Banco!$M$12:$M$5000,Banco!$B$12:$B$5000,KC$12,Banco!$K$12:$K$5000,$C49))*-1</f>
        <v>0</v>
      </c>
      <c r="KD49" s="101">
        <f>(SUMIFS(Caixa!$N$12:$N$5134,Caixa!$B$12:$B$5134,KD$12,Caixa!$L$12:$L$5134,$C49)+SUMIFS(Banco!$M$12:$M$5000,Banco!$B$12:$B$5000,KD$12,Banco!$K$12:$K$5000,$C49))*-1</f>
        <v>0</v>
      </c>
      <c r="KE49" s="101">
        <f>(SUMIFS(Caixa!$N$12:$N$5134,Caixa!$B$12:$B$5134,KE$12,Caixa!$L$12:$L$5134,$C49)+SUMIFS(Banco!$M$12:$M$5000,Banco!$B$12:$B$5000,KE$12,Banco!$K$12:$K$5000,$C49))*-1</f>
        <v>0</v>
      </c>
      <c r="KF49" s="101">
        <f>(SUMIFS(Caixa!$N$12:$N$5134,Caixa!$B$12:$B$5134,KF$12,Caixa!$L$12:$L$5134,$C49)+SUMIFS(Banco!$M$12:$M$5000,Banco!$B$12:$B$5000,KF$12,Banco!$K$12:$K$5000,$C49))*-1</f>
        <v>0</v>
      </c>
      <c r="KG49" s="101">
        <f>(SUMIFS(Caixa!$N$12:$N$5134,Caixa!$B$12:$B$5134,KG$12,Caixa!$L$12:$L$5134,$C49)+SUMIFS(Banco!$M$12:$M$5000,Banco!$B$12:$B$5000,KG$12,Banco!$K$12:$K$5000,$C49))*-1</f>
        <v>0</v>
      </c>
      <c r="KH49" s="101">
        <f>(SUMIFS(Caixa!$N$12:$N$5134,Caixa!$B$12:$B$5134,KH$12,Caixa!$L$12:$L$5134,$C49)+SUMIFS(Banco!$M$12:$M$5000,Banco!$B$12:$B$5000,KH$12,Banco!$K$12:$K$5000,$C49))*-1</f>
        <v>0</v>
      </c>
      <c r="KI49" s="101">
        <f>(SUMIFS(Caixa!$N$12:$N$5134,Caixa!$B$12:$B$5134,KI$12,Caixa!$L$12:$L$5134,$C49)+SUMIFS(Banco!$M$12:$M$5000,Banco!$B$12:$B$5000,KI$12,Banco!$K$12:$K$5000,$C49))*-1</f>
        <v>0</v>
      </c>
      <c r="KJ49" s="101">
        <f>(SUMIFS(Caixa!$N$12:$N$5134,Caixa!$B$12:$B$5134,KJ$12,Caixa!$L$12:$L$5134,$C49)+SUMIFS(Banco!$M$12:$M$5000,Banco!$B$12:$B$5000,KJ$12,Banco!$K$12:$K$5000,$C49))*-1</f>
        <v>0</v>
      </c>
      <c r="KK49" s="101">
        <f>(SUMIFS(Caixa!$N$12:$N$5134,Caixa!$B$12:$B$5134,KK$12,Caixa!$L$12:$L$5134,$C49)+SUMIFS(Banco!$M$12:$M$5000,Banco!$B$12:$B$5000,KK$12,Banco!$K$12:$K$5000,$C49))*-1</f>
        <v>0</v>
      </c>
      <c r="KL49" s="101">
        <f>(SUMIFS(Caixa!$N$12:$N$5134,Caixa!$B$12:$B$5134,KL$12,Caixa!$L$12:$L$5134,$C49)+SUMIFS(Banco!$M$12:$M$5000,Banco!$B$12:$B$5000,KL$12,Banco!$K$12:$K$5000,$C49))*-1</f>
        <v>0</v>
      </c>
      <c r="KM49" s="101">
        <f>(SUMIFS(Caixa!$N$12:$N$5134,Caixa!$B$12:$B$5134,KM$12,Caixa!$L$12:$L$5134,$C49)+SUMIFS(Banco!$M$12:$M$5000,Banco!$B$12:$B$5000,KM$12,Banco!$K$12:$K$5000,$C49))*-1</f>
        <v>0</v>
      </c>
      <c r="KN49" s="101">
        <f>(SUMIFS(Caixa!$N$12:$N$5134,Caixa!$B$12:$B$5134,KN$12,Caixa!$L$12:$L$5134,$C49)+SUMIFS(Banco!$M$12:$M$5000,Banco!$B$12:$B$5000,KN$12,Banco!$K$12:$K$5000,$C49))*-1</f>
        <v>0</v>
      </c>
      <c r="KO49" s="101">
        <f>(SUMIFS(Caixa!$N$12:$N$5134,Caixa!$B$12:$B$5134,KO$12,Caixa!$L$12:$L$5134,$C49)+SUMIFS(Banco!$M$12:$M$5000,Banco!$B$12:$B$5000,KO$12,Banco!$K$12:$K$5000,$C49))*-1</f>
        <v>0</v>
      </c>
      <c r="KP49" s="101">
        <f>(SUMIFS(Caixa!$N$12:$N$5134,Caixa!$B$12:$B$5134,KP$12,Caixa!$L$12:$L$5134,$C49)+SUMIFS(Banco!$M$12:$M$5000,Banco!$B$12:$B$5000,KP$12,Banco!$K$12:$K$5000,$C49))*-1</f>
        <v>0</v>
      </c>
      <c r="KQ49" s="101">
        <f>(SUMIFS(Caixa!$N$12:$N$5134,Caixa!$B$12:$B$5134,KQ$12,Caixa!$L$12:$L$5134,$C49)+SUMIFS(Banco!$M$12:$M$5000,Banco!$B$12:$B$5000,KQ$12,Banco!$K$12:$K$5000,$C49))*-1</f>
        <v>0</v>
      </c>
      <c r="KR49" s="101">
        <f>(SUMIFS(Caixa!$N$12:$N$5134,Caixa!$B$12:$B$5134,KR$12,Caixa!$L$12:$L$5134,$C49)+SUMIFS(Banco!$M$12:$M$5000,Banco!$B$12:$B$5000,KR$12,Banco!$K$12:$K$5000,$C49))*-1</f>
        <v>0</v>
      </c>
      <c r="KS49" s="101">
        <f>(SUMIFS(Caixa!$N$12:$N$5134,Caixa!$B$12:$B$5134,KS$12,Caixa!$L$12:$L$5134,$C49)+SUMIFS(Banco!$M$12:$M$5000,Banco!$B$12:$B$5000,KS$12,Banco!$K$12:$K$5000,$C49))*-1</f>
        <v>0</v>
      </c>
      <c r="KT49" s="101">
        <f>(SUMIFS(Caixa!$N$12:$N$5134,Caixa!$B$12:$B$5134,KT$12,Caixa!$L$12:$L$5134,$C49)+SUMIFS(Banco!$M$12:$M$5000,Banco!$B$12:$B$5000,KT$12,Banco!$K$12:$K$5000,$C49))*-1</f>
        <v>0</v>
      </c>
      <c r="KU49" s="101">
        <f>(SUMIFS(Caixa!$N$12:$N$5134,Caixa!$B$12:$B$5134,KU$12,Caixa!$L$12:$L$5134,$C49)+SUMIFS(Banco!$M$12:$M$5000,Banco!$B$12:$B$5000,KU$12,Banco!$K$12:$K$5000,$C49))*-1</f>
        <v>0</v>
      </c>
      <c r="KV49" s="101">
        <f>(SUMIFS(Caixa!$N$12:$N$5134,Caixa!$B$12:$B$5134,KV$12,Caixa!$L$12:$L$5134,$C49)+SUMIFS(Banco!$M$12:$M$5000,Banco!$B$12:$B$5000,KV$12,Banco!$K$12:$K$5000,$C49))*-1</f>
        <v>0</v>
      </c>
      <c r="KW49" s="101">
        <f>(SUMIFS(Caixa!$N$12:$N$5134,Caixa!$B$12:$B$5134,KW$12,Caixa!$L$12:$L$5134,$C49)+SUMIFS(Banco!$M$12:$M$5000,Banco!$B$12:$B$5000,KW$12,Banco!$K$12:$K$5000,$C49))*-1</f>
        <v>0</v>
      </c>
      <c r="KX49" s="101">
        <f>(SUMIFS(Caixa!$N$12:$N$5134,Caixa!$B$12:$B$5134,KX$12,Caixa!$L$12:$L$5134,$C49)+SUMIFS(Banco!$M$12:$M$5000,Banco!$B$12:$B$5000,KX$12,Banco!$K$12:$K$5000,$C49))*-1</f>
        <v>0</v>
      </c>
      <c r="KY49" s="101">
        <f>(SUMIFS(Caixa!$N$12:$N$5134,Caixa!$B$12:$B$5134,KY$12,Caixa!$L$12:$L$5134,$C49)+SUMIFS(Banco!$M$12:$M$5000,Banco!$B$12:$B$5000,KY$12,Banco!$K$12:$K$5000,$C49))*-1</f>
        <v>0</v>
      </c>
      <c r="KZ49" s="101">
        <f>(SUMIFS(Caixa!$N$12:$N$5134,Caixa!$B$12:$B$5134,KZ$12,Caixa!$L$12:$L$5134,$C49)+SUMIFS(Banco!$M$12:$M$5000,Banco!$B$12:$B$5000,KZ$12,Banco!$K$12:$K$5000,$C49))*-1</f>
        <v>0</v>
      </c>
      <c r="LA49" s="101">
        <f>(SUMIFS(Caixa!$N$12:$N$5134,Caixa!$B$12:$B$5134,LA$12,Caixa!$L$12:$L$5134,$C49)+SUMIFS(Banco!$M$12:$M$5000,Banco!$B$12:$B$5000,LA$12,Banco!$K$12:$K$5000,$C49))*-1</f>
        <v>0</v>
      </c>
      <c r="LB49" s="101">
        <f>(SUMIFS(Caixa!$N$12:$N$5134,Caixa!$B$12:$B$5134,LB$12,Caixa!$L$12:$L$5134,$C49)+SUMIFS(Banco!$M$12:$M$5000,Banco!$B$12:$B$5000,LB$12,Banco!$K$12:$K$5000,$C49))*-1</f>
        <v>0</v>
      </c>
      <c r="LC49" s="101">
        <f>(SUMIFS(Caixa!$N$12:$N$5134,Caixa!$B$12:$B$5134,LC$12,Caixa!$L$12:$L$5134,$C49)+SUMIFS(Banco!$M$12:$M$5000,Banco!$B$12:$B$5000,LC$12,Banco!$K$12:$K$5000,$C49))*-1</f>
        <v>0</v>
      </c>
      <c r="LD49" s="101">
        <f>(SUMIFS(Caixa!$N$12:$N$5134,Caixa!$B$12:$B$5134,LD$12,Caixa!$L$12:$L$5134,$C49)+SUMIFS(Banco!$M$12:$M$5000,Banco!$B$12:$B$5000,LD$12,Banco!$K$12:$K$5000,$C49))*-1</f>
        <v>0</v>
      </c>
      <c r="LE49" s="102">
        <f t="shared" si="343"/>
        <v>0</v>
      </c>
      <c r="LF49" s="101">
        <f>(SUMIFS(Caixa!$N$12:$N$5134,Caixa!$B$12:$B$5134,LF$12,Caixa!$L$12:$L$5134,$C49)+SUMIFS(Banco!$M$12:$M$5000,Banco!$B$12:$B$5000,LF$12,Banco!$K$12:$K$5000,$C49))*-1</f>
        <v>0</v>
      </c>
      <c r="LG49" s="101">
        <f>(SUMIFS(Caixa!$N$12:$N$5134,Caixa!$B$12:$B$5134,LG$12,Caixa!$L$12:$L$5134,$C49)+SUMIFS(Banco!$M$12:$M$5000,Banco!$B$12:$B$5000,LG$12,Banco!$K$12:$K$5000,$C49))*-1</f>
        <v>0</v>
      </c>
      <c r="LH49" s="101">
        <f>(SUMIFS(Caixa!$N$12:$N$5134,Caixa!$B$12:$B$5134,LH$12,Caixa!$L$12:$L$5134,$C49)+SUMIFS(Banco!$M$12:$M$5000,Banco!$B$12:$B$5000,LH$12,Banco!$K$12:$K$5000,$C49))*-1</f>
        <v>0</v>
      </c>
      <c r="LI49" s="101">
        <f>(SUMIFS(Caixa!$N$12:$N$5134,Caixa!$B$12:$B$5134,LI$12,Caixa!$L$12:$L$5134,$C49)+SUMIFS(Banco!$M$12:$M$5000,Banco!$B$12:$B$5000,LI$12,Banco!$K$12:$K$5000,$C49))*-1</f>
        <v>0</v>
      </c>
      <c r="LJ49" s="101">
        <f>(SUMIFS(Caixa!$N$12:$N$5134,Caixa!$B$12:$B$5134,LJ$12,Caixa!$L$12:$L$5134,$C49)+SUMIFS(Banco!$M$12:$M$5000,Banco!$B$12:$B$5000,LJ$12,Banco!$K$12:$K$5000,$C49))*-1</f>
        <v>0</v>
      </c>
      <c r="LK49" s="101">
        <f>(SUMIFS(Caixa!$N$12:$N$5134,Caixa!$B$12:$B$5134,LK$12,Caixa!$L$12:$L$5134,$C49)+SUMIFS(Banco!$M$12:$M$5000,Banco!$B$12:$B$5000,LK$12,Banco!$K$12:$K$5000,$C49))*-1</f>
        <v>0</v>
      </c>
      <c r="LL49" s="101">
        <f>(SUMIFS(Caixa!$N$12:$N$5134,Caixa!$B$12:$B$5134,LL$12,Caixa!$L$12:$L$5134,$C49)+SUMIFS(Banco!$M$12:$M$5000,Banco!$B$12:$B$5000,LL$12,Banco!$K$12:$K$5000,$C49))*-1</f>
        <v>0</v>
      </c>
      <c r="LM49" s="101">
        <f>(SUMIFS(Caixa!$N$12:$N$5134,Caixa!$B$12:$B$5134,LM$12,Caixa!$L$12:$L$5134,$C49)+SUMIFS(Banco!$M$12:$M$5000,Banco!$B$12:$B$5000,LM$12,Banco!$K$12:$K$5000,$C49))*-1</f>
        <v>0</v>
      </c>
      <c r="LN49" s="101">
        <f>(SUMIFS(Caixa!$N$12:$N$5134,Caixa!$B$12:$B$5134,LN$12,Caixa!$L$12:$L$5134,$C49)+SUMIFS(Banco!$M$12:$M$5000,Banco!$B$12:$B$5000,LN$12,Banco!$K$12:$K$5000,$C49))*-1</f>
        <v>0</v>
      </c>
      <c r="LO49" s="101">
        <f>(SUMIFS(Caixa!$N$12:$N$5134,Caixa!$B$12:$B$5134,LO$12,Caixa!$L$12:$L$5134,$C49)+SUMIFS(Banco!$M$12:$M$5000,Banco!$B$12:$B$5000,LO$12,Banco!$K$12:$K$5000,$C49))*-1</f>
        <v>0</v>
      </c>
      <c r="LP49" s="101">
        <f>(SUMIFS(Caixa!$N$12:$N$5134,Caixa!$B$12:$B$5134,LP$12,Caixa!$L$12:$L$5134,$C49)+SUMIFS(Banco!$M$12:$M$5000,Banco!$B$12:$B$5000,LP$12,Banco!$K$12:$K$5000,$C49))*-1</f>
        <v>0</v>
      </c>
      <c r="LQ49" s="101">
        <f>(SUMIFS(Caixa!$N$12:$N$5134,Caixa!$B$12:$B$5134,LQ$12,Caixa!$L$12:$L$5134,$C49)+SUMIFS(Banco!$M$12:$M$5000,Banco!$B$12:$B$5000,LQ$12,Banco!$K$12:$K$5000,$C49))*-1</f>
        <v>0</v>
      </c>
      <c r="LR49" s="101">
        <f>(SUMIFS(Caixa!$N$12:$N$5134,Caixa!$B$12:$B$5134,LR$12,Caixa!$L$12:$L$5134,$C49)+SUMIFS(Banco!$M$12:$M$5000,Banco!$B$12:$B$5000,LR$12,Banco!$K$12:$K$5000,$C49))*-1</f>
        <v>0</v>
      </c>
      <c r="LS49" s="101">
        <f>(SUMIFS(Caixa!$N$12:$N$5134,Caixa!$B$12:$B$5134,LS$12,Caixa!$L$12:$L$5134,$C49)+SUMIFS(Banco!$M$12:$M$5000,Banco!$B$12:$B$5000,LS$12,Banco!$K$12:$K$5000,$C49))*-1</f>
        <v>0</v>
      </c>
      <c r="LT49" s="101">
        <f>(SUMIFS(Caixa!$N$12:$N$5134,Caixa!$B$12:$B$5134,LT$12,Caixa!$L$12:$L$5134,$C49)+SUMIFS(Banco!$M$12:$M$5000,Banco!$B$12:$B$5000,LT$12,Banco!$K$12:$K$5000,$C49))*-1</f>
        <v>0</v>
      </c>
      <c r="LU49" s="101">
        <f>(SUMIFS(Caixa!$N$12:$N$5134,Caixa!$B$12:$B$5134,LU$12,Caixa!$L$12:$L$5134,$C49)+SUMIFS(Banco!$M$12:$M$5000,Banco!$B$12:$B$5000,LU$12,Banco!$K$12:$K$5000,$C49))*-1</f>
        <v>0</v>
      </c>
      <c r="LV49" s="101">
        <f>(SUMIFS(Caixa!$N$12:$N$5134,Caixa!$B$12:$B$5134,LV$12,Caixa!$L$12:$L$5134,$C49)+SUMIFS(Banco!$M$12:$M$5000,Banco!$B$12:$B$5000,LV$12,Banco!$K$12:$K$5000,$C49))*-1</f>
        <v>0</v>
      </c>
      <c r="LW49" s="101">
        <f>(SUMIFS(Caixa!$N$12:$N$5134,Caixa!$B$12:$B$5134,LW$12,Caixa!$L$12:$L$5134,$C49)+SUMIFS(Banco!$M$12:$M$5000,Banco!$B$12:$B$5000,LW$12,Banco!$K$12:$K$5000,$C49))*-1</f>
        <v>0</v>
      </c>
      <c r="LX49" s="101">
        <f>(SUMIFS(Caixa!$N$12:$N$5134,Caixa!$B$12:$B$5134,LX$12,Caixa!$L$12:$L$5134,$C49)+SUMIFS(Banco!$M$12:$M$5000,Banco!$B$12:$B$5000,LX$12,Banco!$K$12:$K$5000,$C49))*-1</f>
        <v>0</v>
      </c>
      <c r="LY49" s="101">
        <f>(SUMIFS(Caixa!$N$12:$N$5134,Caixa!$B$12:$B$5134,LY$12,Caixa!$L$12:$L$5134,$C49)+SUMIFS(Banco!$M$12:$M$5000,Banco!$B$12:$B$5000,LY$12,Banco!$K$12:$K$5000,$C49))*-1</f>
        <v>0</v>
      </c>
      <c r="LZ49" s="101">
        <f>(SUMIFS(Caixa!$N$12:$N$5134,Caixa!$B$12:$B$5134,LZ$12,Caixa!$L$12:$L$5134,$C49)+SUMIFS(Banco!$M$12:$M$5000,Banco!$B$12:$B$5000,LZ$12,Banco!$K$12:$K$5000,$C49))*-1</f>
        <v>0</v>
      </c>
      <c r="MA49" s="101">
        <f>(SUMIFS(Caixa!$N$12:$N$5134,Caixa!$B$12:$B$5134,MA$12,Caixa!$L$12:$L$5134,$C49)+SUMIFS(Banco!$M$12:$M$5000,Banco!$B$12:$B$5000,MA$12,Banco!$K$12:$K$5000,$C49))*-1</f>
        <v>0</v>
      </c>
      <c r="MB49" s="101">
        <f>(SUMIFS(Caixa!$N$12:$N$5134,Caixa!$B$12:$B$5134,MB$12,Caixa!$L$12:$L$5134,$C49)+SUMIFS(Banco!$M$12:$M$5000,Banco!$B$12:$B$5000,MB$12,Banco!$K$12:$K$5000,$C49))*-1</f>
        <v>0</v>
      </c>
      <c r="MC49" s="101">
        <f>(SUMIFS(Caixa!$N$12:$N$5134,Caixa!$B$12:$B$5134,MC$12,Caixa!$L$12:$L$5134,$C49)+SUMIFS(Banco!$M$12:$M$5000,Banco!$B$12:$B$5000,MC$12,Banco!$K$12:$K$5000,$C49))*-1</f>
        <v>0</v>
      </c>
      <c r="MD49" s="101">
        <f>(SUMIFS(Caixa!$N$12:$N$5134,Caixa!$B$12:$B$5134,MD$12,Caixa!$L$12:$L$5134,$C49)+SUMIFS(Banco!$M$12:$M$5000,Banco!$B$12:$B$5000,MD$12,Banco!$K$12:$K$5000,$C49))*-1</f>
        <v>0</v>
      </c>
      <c r="ME49" s="101">
        <f>(SUMIFS(Caixa!$N$12:$N$5134,Caixa!$B$12:$B$5134,ME$12,Caixa!$L$12:$L$5134,$C49)+SUMIFS(Banco!$M$12:$M$5000,Banco!$B$12:$B$5000,ME$12,Banco!$K$12:$K$5000,$C49))*-1</f>
        <v>0</v>
      </c>
      <c r="MF49" s="101">
        <f>(SUMIFS(Caixa!$N$12:$N$5134,Caixa!$B$12:$B$5134,MF$12,Caixa!$L$12:$L$5134,$C49)+SUMIFS(Banco!$M$12:$M$5000,Banco!$B$12:$B$5000,MF$12,Banco!$K$12:$K$5000,$C49))*-1</f>
        <v>0</v>
      </c>
      <c r="MG49" s="101">
        <f>(SUMIFS(Caixa!$N$12:$N$5134,Caixa!$B$12:$B$5134,MG$12,Caixa!$L$12:$L$5134,$C49)+SUMIFS(Banco!$M$12:$M$5000,Banco!$B$12:$B$5000,MG$12,Banco!$K$12:$K$5000,$C49))*-1</f>
        <v>0</v>
      </c>
      <c r="MH49" s="101">
        <f>(SUMIFS(Caixa!$N$12:$N$5134,Caixa!$B$12:$B$5134,MH$12,Caixa!$L$12:$L$5134,$C49)+SUMIFS(Banco!$M$12:$M$5000,Banco!$B$12:$B$5000,MH$12,Banco!$K$12:$K$5000,$C49))*-1</f>
        <v>0</v>
      </c>
      <c r="MI49" s="101">
        <f>(SUMIFS(Caixa!$N$12:$N$5134,Caixa!$B$12:$B$5134,MI$12,Caixa!$L$12:$L$5134,$C49)+SUMIFS(Banco!$M$12:$M$5000,Banco!$B$12:$B$5000,MI$12,Banco!$K$12:$K$5000,$C49))*-1</f>
        <v>0</v>
      </c>
      <c r="MJ49" s="102">
        <f t="shared" si="337"/>
        <v>0</v>
      </c>
      <c r="MK49" s="101">
        <f>(SUMIFS(Caixa!$N$12:$N$5134,Caixa!$B$12:$B$5134,MK$12,Caixa!$L$12:$L$5134,$C49)+SUMIFS(Banco!$M$12:$M$5000,Banco!$B$12:$B$5000,MK$12,Banco!$K$12:$K$5000,$C49))*-1</f>
        <v>0</v>
      </c>
      <c r="ML49" s="101">
        <f>(SUMIFS(Caixa!$N$12:$N$5134,Caixa!$B$12:$B$5134,ML$12,Caixa!$L$12:$L$5134,$C49)+SUMIFS(Banco!$M$12:$M$5000,Banco!$B$12:$B$5000,ML$12,Banco!$K$12:$K$5000,$C49))*-1</f>
        <v>0</v>
      </c>
      <c r="MM49" s="101">
        <f>(SUMIFS(Caixa!$N$12:$N$5134,Caixa!$B$12:$B$5134,MM$12,Caixa!$L$12:$L$5134,$C49)+SUMIFS(Banco!$M$12:$M$5000,Banco!$B$12:$B$5000,MM$12,Banco!$K$12:$K$5000,$C49))*-1</f>
        <v>0</v>
      </c>
      <c r="MN49" s="101">
        <f>(SUMIFS(Caixa!$N$12:$N$5134,Caixa!$B$12:$B$5134,MN$12,Caixa!$L$12:$L$5134,$C49)+SUMIFS(Banco!$M$12:$M$5000,Banco!$B$12:$B$5000,MN$12,Banco!$K$12:$K$5000,$C49))*-1</f>
        <v>0</v>
      </c>
      <c r="MO49" s="101">
        <f>(SUMIFS(Caixa!$N$12:$N$5134,Caixa!$B$12:$B$5134,MO$12,Caixa!$L$12:$L$5134,$C49)+SUMIFS(Banco!$M$12:$M$5000,Banco!$B$12:$B$5000,MO$12,Banco!$K$12:$K$5000,$C49))*-1</f>
        <v>0</v>
      </c>
      <c r="MP49" s="101">
        <f>(SUMIFS(Caixa!$N$12:$N$5134,Caixa!$B$12:$B$5134,MP$12,Caixa!$L$12:$L$5134,$C49)+SUMIFS(Banco!$M$12:$M$5000,Banco!$B$12:$B$5000,MP$12,Banco!$K$12:$K$5000,$C49))*-1</f>
        <v>0</v>
      </c>
      <c r="MQ49" s="101">
        <f>(SUMIFS(Caixa!$N$12:$N$5134,Caixa!$B$12:$B$5134,MQ$12,Caixa!$L$12:$L$5134,$C49)+SUMIFS(Banco!$M$12:$M$5000,Banco!$B$12:$B$5000,MQ$12,Banco!$K$12:$K$5000,$C49))*-1</f>
        <v>0</v>
      </c>
      <c r="MR49" s="101">
        <f>(SUMIFS(Caixa!$N$12:$N$5134,Caixa!$B$12:$B$5134,MR$12,Caixa!$L$12:$L$5134,$C49)+SUMIFS(Banco!$M$12:$M$5000,Banco!$B$12:$B$5000,MR$12,Banco!$K$12:$K$5000,$C49))*-1</f>
        <v>0</v>
      </c>
      <c r="MS49" s="101">
        <f>(SUMIFS(Caixa!$N$12:$N$5134,Caixa!$B$12:$B$5134,MS$12,Caixa!$L$12:$L$5134,$C49)+SUMIFS(Banco!$M$12:$M$5000,Banco!$B$12:$B$5000,MS$12,Banco!$K$12:$K$5000,$C49))*-1</f>
        <v>0</v>
      </c>
      <c r="MT49" s="101">
        <f>(SUMIFS(Caixa!$N$12:$N$5134,Caixa!$B$12:$B$5134,MT$12,Caixa!$L$12:$L$5134,$C49)+SUMIFS(Banco!$M$12:$M$5000,Banco!$B$12:$B$5000,MT$12,Banco!$K$12:$K$5000,$C49))*-1</f>
        <v>0</v>
      </c>
      <c r="MU49" s="101">
        <f>(SUMIFS(Caixa!$N$12:$N$5134,Caixa!$B$12:$B$5134,MU$12,Caixa!$L$12:$L$5134,$C49)+SUMIFS(Banco!$M$12:$M$5000,Banco!$B$12:$B$5000,MU$12,Banco!$K$12:$K$5000,$C49))*-1</f>
        <v>0</v>
      </c>
      <c r="MV49" s="101">
        <f>(SUMIFS(Caixa!$N$12:$N$5134,Caixa!$B$12:$B$5134,MV$12,Caixa!$L$12:$L$5134,$C49)+SUMIFS(Banco!$M$12:$M$5000,Banco!$B$12:$B$5000,MV$12,Banco!$K$12:$K$5000,$C49))*-1</f>
        <v>0</v>
      </c>
      <c r="MW49" s="101">
        <f>(SUMIFS(Caixa!$N$12:$N$5134,Caixa!$B$12:$B$5134,MW$12,Caixa!$L$12:$L$5134,$C49)+SUMIFS(Banco!$M$12:$M$5000,Banco!$B$12:$B$5000,MW$12,Banco!$K$12:$K$5000,$C49))*-1</f>
        <v>0</v>
      </c>
      <c r="MX49" s="101">
        <f>(SUMIFS(Caixa!$N$12:$N$5134,Caixa!$B$12:$B$5134,MX$12,Caixa!$L$12:$L$5134,$C49)+SUMIFS(Banco!$M$12:$M$5000,Banco!$B$12:$B$5000,MX$12,Banco!$K$12:$K$5000,$C49))*-1</f>
        <v>0</v>
      </c>
      <c r="MY49" s="101">
        <f>(SUMIFS(Caixa!$N$12:$N$5134,Caixa!$B$12:$B$5134,MY$12,Caixa!$L$12:$L$5134,$C49)+SUMIFS(Banco!$M$12:$M$5000,Banco!$B$12:$B$5000,MY$12,Banco!$K$12:$K$5000,$C49))*-1</f>
        <v>0</v>
      </c>
      <c r="MZ49" s="101">
        <f>(SUMIFS(Caixa!$N$12:$N$5134,Caixa!$B$12:$B$5134,MZ$12,Caixa!$L$12:$L$5134,$C49)+SUMIFS(Banco!$M$12:$M$5000,Banco!$B$12:$B$5000,MZ$12,Banco!$K$12:$K$5000,$C49))*-1</f>
        <v>0</v>
      </c>
      <c r="NA49" s="101">
        <f>(SUMIFS(Caixa!$N$12:$N$5134,Caixa!$B$12:$B$5134,NA$12,Caixa!$L$12:$L$5134,$C49)+SUMIFS(Banco!$M$12:$M$5000,Banco!$B$12:$B$5000,NA$12,Banco!$K$12:$K$5000,$C49))*-1</f>
        <v>0</v>
      </c>
      <c r="NB49" s="101">
        <f>(SUMIFS(Caixa!$N$12:$N$5134,Caixa!$B$12:$B$5134,NB$12,Caixa!$L$12:$L$5134,$C49)+SUMIFS(Banco!$M$12:$M$5000,Banco!$B$12:$B$5000,NB$12,Banco!$K$12:$K$5000,$C49))*-1</f>
        <v>0</v>
      </c>
      <c r="NC49" s="101">
        <f>(SUMIFS(Caixa!$N$12:$N$5134,Caixa!$B$12:$B$5134,NC$12,Caixa!$L$12:$L$5134,$C49)+SUMIFS(Banco!$M$12:$M$5000,Banco!$B$12:$B$5000,NC$12,Banco!$K$12:$K$5000,$C49))*-1</f>
        <v>0</v>
      </c>
      <c r="ND49" s="101">
        <f>(SUMIFS(Caixa!$N$12:$N$5134,Caixa!$B$12:$B$5134,ND$12,Caixa!$L$12:$L$5134,$C49)+SUMIFS(Banco!$M$12:$M$5000,Banco!$B$12:$B$5000,ND$12,Banco!$K$12:$K$5000,$C49))*-1</f>
        <v>0</v>
      </c>
      <c r="NE49" s="101">
        <f>(SUMIFS(Caixa!$N$12:$N$5134,Caixa!$B$12:$B$5134,NE$12,Caixa!$L$12:$L$5134,$C49)+SUMIFS(Banco!$M$12:$M$5000,Banco!$B$12:$B$5000,NE$12,Banco!$K$12:$K$5000,$C49))*-1</f>
        <v>0</v>
      </c>
      <c r="NF49" s="101">
        <f>(SUMIFS(Caixa!$N$12:$N$5134,Caixa!$B$12:$B$5134,NF$12,Caixa!$L$12:$L$5134,$C49)+SUMIFS(Banco!$M$12:$M$5000,Banco!$B$12:$B$5000,NF$12,Banco!$K$12:$K$5000,$C49))*-1</f>
        <v>0</v>
      </c>
      <c r="NG49" s="101">
        <f>(SUMIFS(Caixa!$N$12:$N$5134,Caixa!$B$12:$B$5134,NG$12,Caixa!$L$12:$L$5134,$C49)+SUMIFS(Banco!$M$12:$M$5000,Banco!$B$12:$B$5000,NG$12,Banco!$K$12:$K$5000,$C49))*-1</f>
        <v>0</v>
      </c>
      <c r="NH49" s="101">
        <f>(SUMIFS(Caixa!$N$12:$N$5134,Caixa!$B$12:$B$5134,NH$12,Caixa!$L$12:$L$5134,$C49)+SUMIFS(Banco!$M$12:$M$5000,Banco!$B$12:$B$5000,NH$12,Banco!$K$12:$K$5000,$C49))*-1</f>
        <v>0</v>
      </c>
      <c r="NI49" s="101">
        <f>(SUMIFS(Caixa!$N$12:$N$5134,Caixa!$B$12:$B$5134,NI$12,Caixa!$L$12:$L$5134,$C49)+SUMIFS(Banco!$M$12:$M$5000,Banco!$B$12:$B$5000,NI$12,Banco!$K$12:$K$5000,$C49))*-1</f>
        <v>0</v>
      </c>
      <c r="NJ49" s="101">
        <f>(SUMIFS(Caixa!$N$12:$N$5134,Caixa!$B$12:$B$5134,NJ$12,Caixa!$L$12:$L$5134,$C49)+SUMIFS(Banco!$M$12:$M$5000,Banco!$B$12:$B$5000,NJ$12,Banco!$K$12:$K$5000,$C49))*-1</f>
        <v>0</v>
      </c>
      <c r="NK49" s="101">
        <f>(SUMIFS(Caixa!$N$12:$N$5134,Caixa!$B$12:$B$5134,NK$12,Caixa!$L$12:$L$5134,$C49)+SUMIFS(Banco!$M$12:$M$5000,Banco!$B$12:$B$5000,NK$12,Banco!$K$12:$K$5000,$C49))*-1</f>
        <v>0</v>
      </c>
      <c r="NL49" s="101">
        <f>(SUMIFS(Caixa!$N$12:$N$5134,Caixa!$B$12:$B$5134,NL$12,Caixa!$L$12:$L$5134,$C49)+SUMIFS(Banco!$M$12:$M$5000,Banco!$B$12:$B$5000,NL$12,Banco!$K$12:$K$5000,$C49))*-1</f>
        <v>0</v>
      </c>
      <c r="NM49" s="101">
        <f>(SUMIFS(Caixa!$N$12:$N$5134,Caixa!$B$12:$B$5134,NM$12,Caixa!$L$12:$L$5134,$C49)+SUMIFS(Banco!$M$12:$M$5000,Banco!$B$12:$B$5000,NM$12,Banco!$K$12:$K$5000,$C49))*-1</f>
        <v>0</v>
      </c>
      <c r="NN49" s="101">
        <f>(SUMIFS(Caixa!$N$12:$N$5134,Caixa!$B$12:$B$5134,NN$12,Caixa!$L$12:$L$5134,$C49)+SUMIFS(Banco!$M$12:$M$5000,Banco!$B$12:$B$5000,NN$12,Banco!$K$12:$K$5000,$C49))*-1</f>
        <v>0</v>
      </c>
      <c r="NO49" s="101">
        <f>(SUMIFS(Caixa!$N$12:$N$5134,Caixa!$B$12:$B$5134,NO$12,Caixa!$L$12:$L$5134,$C49)+SUMIFS(Banco!$M$12:$M$5000,Banco!$B$12:$B$5000,NO$12,Banco!$K$12:$K$5000,$C49))*-1</f>
        <v>0</v>
      </c>
      <c r="NP49" s="102">
        <f t="shared" si="344"/>
        <v>0</v>
      </c>
    </row>
    <row r="50" spans="2:380" hidden="1" outlineLevel="1" x14ac:dyDescent="0.2">
      <c r="B50" s="100" t="str">
        <f>VLOOKUP(C50,Tabela2[[#All],[Cd e desc cta Financeira]:[Tipo]],4,FALSE)</f>
        <v>Gastos Fixos</v>
      </c>
      <c r="C50" s="100" t="s">
        <v>188</v>
      </c>
      <c r="D50" s="101">
        <f>(SUMIFS(Caixa!$N$12:$N$5134,Caixa!$B$12:$B$5134,D$12,Caixa!$L$12:$L$5134,$C50)+SUMIFS(Banco!$M$12:$M$5000,Banco!$B$12:$B$5000,D$12,Banco!$K$12:$K$5000,$C50))*-1</f>
        <v>0</v>
      </c>
      <c r="E50" s="101">
        <f>(SUMIFS(Caixa!$N$12:$N$5134,Caixa!$B$12:$B$5134,E$12,Caixa!$L$12:$L$5134,$C50)+SUMIFS(Banco!$M$12:$M$5000,Banco!$B$12:$B$5000,E$12,Banco!$K$12:$K$5000,$C50))*-1</f>
        <v>0</v>
      </c>
      <c r="F50" s="101">
        <f>(SUMIFS(Caixa!$N$12:$N$5134,Caixa!$B$12:$B$5134,F$12,Caixa!$L$12:$L$5134,$C50)+SUMIFS(Banco!$M$12:$M$5000,Banco!$B$12:$B$5000,F$12,Banco!$K$12:$K$5000,$C50))*-1</f>
        <v>0</v>
      </c>
      <c r="G50" s="101">
        <f>(SUMIFS(Caixa!$N$12:$N$5134,Caixa!$B$12:$B$5134,G$12,Caixa!$L$12:$L$5134,$C50)+SUMIFS(Banco!$M$12:$M$5000,Banco!$B$12:$B$5000,G$12,Banco!$K$12:$K$5000,$C50))*-1</f>
        <v>0</v>
      </c>
      <c r="H50" s="101">
        <f>(SUMIFS(Caixa!$N$12:$N$5134,Caixa!$B$12:$B$5134,H$12,Caixa!$L$12:$L$5134,$C50)+SUMIFS(Banco!$M$12:$M$5000,Banco!$B$12:$B$5000,H$12,Banco!$K$12:$K$5000,$C50))*-1</f>
        <v>0</v>
      </c>
      <c r="I50" s="101">
        <f>(SUMIFS(Caixa!$N$12:$N$5134,Caixa!$B$12:$B$5134,I$12,Caixa!$L$12:$L$5134,$C50)+SUMIFS(Banco!$M$12:$M$5000,Banco!$B$12:$B$5000,I$12,Banco!$K$12:$K$5000,$C50))*-1</f>
        <v>0</v>
      </c>
      <c r="J50" s="101">
        <f>(SUMIFS(Caixa!$N$12:$N$5134,Caixa!$B$12:$B$5134,J$12,Caixa!$L$12:$L$5134,$C50)+SUMIFS(Banco!$M$12:$M$5000,Banco!$B$12:$B$5000,J$12,Banco!$K$12:$K$5000,$C50))*-1</f>
        <v>0</v>
      </c>
      <c r="K50" s="101">
        <f>(SUMIFS(Caixa!$N$12:$N$5134,Caixa!$B$12:$B$5134,K$12,Caixa!$L$12:$L$5134,$C50)+SUMIFS(Banco!$M$12:$M$5000,Banco!$B$12:$B$5000,K$12,Banco!$K$12:$K$5000,$C50))*-1</f>
        <v>0</v>
      </c>
      <c r="L50" s="101">
        <f>(SUMIFS(Caixa!$N$12:$N$5134,Caixa!$B$12:$B$5134,L$12,Caixa!$L$12:$L$5134,$C50)+SUMIFS(Banco!$M$12:$M$5000,Banco!$B$12:$B$5000,L$12,Banco!$K$12:$K$5000,$C50))*-1</f>
        <v>0</v>
      </c>
      <c r="M50" s="101">
        <f>(SUMIFS(Caixa!$N$12:$N$5134,Caixa!$B$12:$B$5134,M$12,Caixa!$L$12:$L$5134,$C50)+SUMIFS(Banco!$M$12:$M$5000,Banco!$B$12:$B$5000,M$12,Banco!$K$12:$K$5000,$C50))*-1</f>
        <v>0</v>
      </c>
      <c r="N50" s="101">
        <f>(SUMIFS(Caixa!$N$12:$N$5134,Caixa!$B$12:$B$5134,N$12,Caixa!$L$12:$L$5134,$C50)+SUMIFS(Banco!$M$12:$M$5000,Banco!$B$12:$B$5000,N$12,Banco!$K$12:$K$5000,$C50))*-1</f>
        <v>0</v>
      </c>
      <c r="O50" s="101">
        <f>(SUMIFS(Caixa!$N$12:$N$5134,Caixa!$B$12:$B$5134,O$12,Caixa!$L$12:$L$5134,$C50)+SUMIFS(Banco!$M$12:$M$5000,Banco!$B$12:$B$5000,O$12,Banco!$K$12:$K$5000,$C50))*-1</f>
        <v>0</v>
      </c>
      <c r="P50" s="101">
        <f>(SUMIFS(Caixa!$N$12:$N$5134,Caixa!$B$12:$B$5134,P$12,Caixa!$L$12:$L$5134,$C50)+SUMIFS(Banco!$M$12:$M$5000,Banco!$B$12:$B$5000,P$12,Banco!$K$12:$K$5000,$C50))*-1</f>
        <v>0</v>
      </c>
      <c r="Q50" s="101">
        <f>(SUMIFS(Caixa!$N$12:$N$5134,Caixa!$B$12:$B$5134,Q$12,Caixa!$L$12:$L$5134,$C50)+SUMIFS(Banco!$M$12:$M$5000,Banco!$B$12:$B$5000,Q$12,Banco!$K$12:$K$5000,$C50))*-1</f>
        <v>0</v>
      </c>
      <c r="R50" s="101">
        <f>(SUMIFS(Caixa!$N$12:$N$5134,Caixa!$B$12:$B$5134,R$12,Caixa!$L$12:$L$5134,$C50)+SUMIFS(Banco!$M$12:$M$5000,Banco!$B$12:$B$5000,R$12,Banco!$K$12:$K$5000,$C50))*-1</f>
        <v>0</v>
      </c>
      <c r="S50" s="101">
        <f>(SUMIFS(Caixa!$N$12:$N$5134,Caixa!$B$12:$B$5134,S$12,Caixa!$L$12:$L$5134,$C50)+SUMIFS(Banco!$M$12:$M$5000,Banco!$B$12:$B$5000,S$12,Banco!$K$12:$K$5000,$C50))*-1</f>
        <v>0</v>
      </c>
      <c r="T50" s="101">
        <f>(SUMIFS(Caixa!$N$12:$N$5134,Caixa!$B$12:$B$5134,T$12,Caixa!$L$12:$L$5134,$C50)+SUMIFS(Banco!$M$12:$M$5000,Banco!$B$12:$B$5000,T$12,Banco!$K$12:$K$5000,$C50))*-1</f>
        <v>0</v>
      </c>
      <c r="U50" s="101">
        <f>(SUMIFS(Caixa!$N$12:$N$5134,Caixa!$B$12:$B$5134,U$12,Caixa!$L$12:$L$5134,$C50)+SUMIFS(Banco!$M$12:$M$5000,Banco!$B$12:$B$5000,U$12,Banco!$K$12:$K$5000,$C50))*-1</f>
        <v>0</v>
      </c>
      <c r="V50" s="101">
        <f>(SUMIFS(Caixa!$N$12:$N$5134,Caixa!$B$12:$B$5134,V$12,Caixa!$L$12:$L$5134,$C50)+SUMIFS(Banco!$M$12:$M$5000,Banco!$B$12:$B$5000,V$12,Banco!$K$12:$K$5000,$C50))*-1</f>
        <v>0</v>
      </c>
      <c r="W50" s="101">
        <f>(SUMIFS(Caixa!$N$12:$N$5134,Caixa!$B$12:$B$5134,W$12,Caixa!$L$12:$L$5134,$C50)+SUMIFS(Banco!$M$12:$M$5000,Banco!$B$12:$B$5000,W$12,Banco!$K$12:$K$5000,$C50))*-1</f>
        <v>0</v>
      </c>
      <c r="X50" s="101">
        <f>(SUMIFS(Caixa!$N$12:$N$5134,Caixa!$B$12:$B$5134,X$12,Caixa!$L$12:$L$5134,$C50)+SUMIFS(Banco!$M$12:$M$5000,Banco!$B$12:$B$5000,X$12,Banco!$K$12:$K$5000,$C50))*-1</f>
        <v>0</v>
      </c>
      <c r="Y50" s="101">
        <f>(SUMIFS(Caixa!$N$12:$N$5134,Caixa!$B$12:$B$5134,Y$12,Caixa!$L$12:$L$5134,$C50)+SUMIFS(Banco!$M$12:$M$5000,Banco!$B$12:$B$5000,Y$12,Banco!$K$12:$K$5000,$C50))*-1</f>
        <v>0</v>
      </c>
      <c r="Z50" s="101">
        <f>(SUMIFS(Caixa!$N$12:$N$5134,Caixa!$B$12:$B$5134,Z$12,Caixa!$L$12:$L$5134,$C50)+SUMIFS(Banco!$M$12:$M$5000,Banco!$B$12:$B$5000,Z$12,Banco!$K$12:$K$5000,$C50))*-1</f>
        <v>0</v>
      </c>
      <c r="AA50" s="101">
        <f>(SUMIFS(Caixa!$N$12:$N$5134,Caixa!$B$12:$B$5134,AA$12,Caixa!$L$12:$L$5134,$C50)+SUMIFS(Banco!$M$12:$M$5000,Banco!$B$12:$B$5000,AA$12,Banco!$K$12:$K$5000,$C50))*-1</f>
        <v>0</v>
      </c>
      <c r="AB50" s="101">
        <f>(SUMIFS(Caixa!$N$12:$N$5134,Caixa!$B$12:$B$5134,AB$12,Caixa!$L$12:$L$5134,$C50)+SUMIFS(Banco!$M$12:$M$5000,Banco!$B$12:$B$5000,AB$12,Banco!$K$12:$K$5000,$C50))*-1</f>
        <v>0</v>
      </c>
      <c r="AC50" s="101">
        <f>(SUMIFS(Caixa!$N$12:$N$5134,Caixa!$B$12:$B$5134,AC$12,Caixa!$L$12:$L$5134,$C50)+SUMIFS(Banco!$M$12:$M$5000,Banco!$B$12:$B$5000,AC$12,Banco!$K$12:$K$5000,$C50))*-1</f>
        <v>0</v>
      </c>
      <c r="AD50" s="101">
        <f>(SUMIFS(Caixa!$N$12:$N$5134,Caixa!$B$12:$B$5134,AD$12,Caixa!$L$12:$L$5134,$C50)+SUMIFS(Banco!$M$12:$M$5000,Banco!$B$12:$B$5000,AD$12,Banco!$K$12:$K$5000,$C50))*-1</f>
        <v>0</v>
      </c>
      <c r="AE50" s="101">
        <f>(SUMIFS(Caixa!$N$12:$N$5134,Caixa!$B$12:$B$5134,AE$12,Caixa!$L$12:$L$5134,$C50)+SUMIFS(Banco!$M$12:$M$5000,Banco!$B$12:$B$5000,AE$12,Banco!$K$12:$K$5000,$C50))*-1</f>
        <v>0</v>
      </c>
      <c r="AF50" s="101">
        <f>(SUMIFS(Caixa!$N$12:$N$5134,Caixa!$B$12:$B$5134,AF$12,Caixa!$L$12:$L$5134,$C50)+SUMIFS(Banco!$M$12:$M$5000,Banco!$B$12:$B$5000,AF$12,Banco!$K$12:$K$5000,$C50))*-1</f>
        <v>0</v>
      </c>
      <c r="AG50" s="101">
        <f>(SUMIFS(Caixa!$N$12:$N$5134,Caixa!$B$12:$B$5134,AG$12,Caixa!$L$12:$L$5134,$C50)+SUMIFS(Banco!$M$12:$M$5000,Banco!$B$12:$B$5000,AG$12,Banco!$K$12:$K$5000,$C50))*-1</f>
        <v>0</v>
      </c>
      <c r="AH50" s="101">
        <f>(SUMIFS(Caixa!$N$12:$N$5134,Caixa!$B$12:$B$5134,AH$12,Caixa!$L$12:$L$5134,$C50)+SUMIFS(Banco!$M$12:$M$5000,Banco!$B$12:$B$5000,AH$12,Banco!$K$12:$K$5000,$C50))*-1</f>
        <v>0</v>
      </c>
      <c r="AI50" s="102">
        <f t="shared" si="338"/>
        <v>0</v>
      </c>
      <c r="AJ50" s="101">
        <f>(SUMIFS(Caixa!$N$12:$N$5134,Caixa!$B$12:$B$5134,AJ$12,Caixa!$L$12:$L$5134,$C50)+SUMIFS(Banco!$M$12:$M$5000,Banco!$B$12:$B$5000,AJ$12,Banco!$K$12:$K$5000,$C50))*-1</f>
        <v>0</v>
      </c>
      <c r="AK50" s="101">
        <f>(SUMIFS(Caixa!$N$12:$N$5134,Caixa!$B$12:$B$5134,AK$12,Caixa!$L$12:$L$5134,$C50)+SUMIFS(Banco!$M$12:$M$5000,Banco!$B$12:$B$5000,AK$12,Banco!$K$12:$K$5000,$C50))*-1</f>
        <v>0</v>
      </c>
      <c r="AL50" s="101">
        <f>(SUMIFS(Caixa!$N$12:$N$5134,Caixa!$B$12:$B$5134,AL$12,Caixa!$L$12:$L$5134,$C50)+SUMIFS(Banco!$M$12:$M$5000,Banco!$B$12:$B$5000,AL$12,Banco!$K$12:$K$5000,$C50))*-1</f>
        <v>0</v>
      </c>
      <c r="AM50" s="101">
        <f>(SUMIFS(Caixa!$N$12:$N$5134,Caixa!$B$12:$B$5134,AM$12,Caixa!$L$12:$L$5134,$C50)+SUMIFS(Banco!$M$12:$M$5000,Banco!$B$12:$B$5000,AM$12,Banco!$K$12:$K$5000,$C50))*-1</f>
        <v>0</v>
      </c>
      <c r="AN50" s="101">
        <f>(SUMIFS(Caixa!$N$12:$N$5134,Caixa!$B$12:$B$5134,AN$12,Caixa!$L$12:$L$5134,$C50)+SUMIFS(Banco!$M$12:$M$5000,Banco!$B$12:$B$5000,AN$12,Banco!$K$12:$K$5000,$C50))*-1</f>
        <v>0</v>
      </c>
      <c r="AO50" s="101">
        <f>(SUMIFS(Caixa!$N$12:$N$5134,Caixa!$B$12:$B$5134,AO$12,Caixa!$L$12:$L$5134,$C50)+SUMIFS(Banco!$M$12:$M$5000,Banco!$B$12:$B$5000,AO$12,Banco!$K$12:$K$5000,$C50))*-1</f>
        <v>0</v>
      </c>
      <c r="AP50" s="101">
        <f>(SUMIFS(Caixa!$N$12:$N$5134,Caixa!$B$12:$B$5134,AP$12,Caixa!$L$12:$L$5134,$C50)+SUMIFS(Banco!$M$12:$M$5000,Banco!$B$12:$B$5000,AP$12,Banco!$K$12:$K$5000,$C50))*-1</f>
        <v>0</v>
      </c>
      <c r="AQ50" s="101">
        <f>(SUMIFS(Caixa!$N$12:$N$5134,Caixa!$B$12:$B$5134,AQ$12,Caixa!$L$12:$L$5134,$C50)+SUMIFS(Banco!$M$12:$M$5000,Banco!$B$12:$B$5000,AQ$12,Banco!$K$12:$K$5000,$C50))*-1</f>
        <v>0</v>
      </c>
      <c r="AR50" s="101">
        <f>(SUMIFS(Caixa!$N$12:$N$5134,Caixa!$B$12:$B$5134,AR$12,Caixa!$L$12:$L$5134,$C50)+SUMIFS(Banco!$M$12:$M$5000,Banco!$B$12:$B$5000,AR$12,Banco!$K$12:$K$5000,$C50))*-1</f>
        <v>0</v>
      </c>
      <c r="AS50" s="101">
        <f>(SUMIFS(Caixa!$N$12:$N$5134,Caixa!$B$12:$B$5134,AS$12,Caixa!$L$12:$L$5134,$C50)+SUMIFS(Banco!$M$12:$M$5000,Banco!$B$12:$B$5000,AS$12,Banco!$K$12:$K$5000,$C50))*-1</f>
        <v>0</v>
      </c>
      <c r="AT50" s="101">
        <f>(SUMIFS(Caixa!$N$12:$N$5134,Caixa!$B$12:$B$5134,AT$12,Caixa!$L$12:$L$5134,$C50)+SUMIFS(Banco!$M$12:$M$5000,Banco!$B$12:$B$5000,AT$12,Banco!$K$12:$K$5000,$C50))*-1</f>
        <v>0</v>
      </c>
      <c r="AU50" s="101">
        <f>(SUMIFS(Caixa!$N$12:$N$5134,Caixa!$B$12:$B$5134,AU$12,Caixa!$L$12:$L$5134,$C50)+SUMIFS(Banco!$M$12:$M$5000,Banco!$B$12:$B$5000,AU$12,Banco!$K$12:$K$5000,$C50))*-1</f>
        <v>0</v>
      </c>
      <c r="AV50" s="101">
        <f>(SUMIFS(Caixa!$N$12:$N$5134,Caixa!$B$12:$B$5134,AV$12,Caixa!$L$12:$L$5134,$C50)+SUMIFS(Banco!$M$12:$M$5000,Banco!$B$12:$B$5000,AV$12,Banco!$K$12:$K$5000,$C50))*-1</f>
        <v>0</v>
      </c>
      <c r="AW50" s="101">
        <f>(SUMIFS(Caixa!$N$12:$N$5134,Caixa!$B$12:$B$5134,AW$12,Caixa!$L$12:$L$5134,$C50)+SUMIFS(Banco!$M$12:$M$5000,Banco!$B$12:$B$5000,AW$12,Banco!$K$12:$K$5000,$C50))*-1</f>
        <v>0</v>
      </c>
      <c r="AX50" s="101">
        <f>(SUMIFS(Caixa!$N$12:$N$5134,Caixa!$B$12:$B$5134,AX$12,Caixa!$L$12:$L$5134,$C50)+SUMIFS(Banco!$M$12:$M$5000,Banco!$B$12:$B$5000,AX$12,Banco!$K$12:$K$5000,$C50))*-1</f>
        <v>0</v>
      </c>
      <c r="AY50" s="101">
        <f>(SUMIFS(Caixa!$N$12:$N$5134,Caixa!$B$12:$B$5134,AY$12,Caixa!$L$12:$L$5134,$C50)+SUMIFS(Banco!$M$12:$M$5000,Banco!$B$12:$B$5000,AY$12,Banco!$K$12:$K$5000,$C50))*-1</f>
        <v>0</v>
      </c>
      <c r="AZ50" s="101">
        <f>(SUMIFS(Caixa!$N$12:$N$5134,Caixa!$B$12:$B$5134,AZ$12,Caixa!$L$12:$L$5134,$C50)+SUMIFS(Banco!$M$12:$M$5000,Banco!$B$12:$B$5000,AZ$12,Banco!$K$12:$K$5000,$C50))*-1</f>
        <v>0</v>
      </c>
      <c r="BA50" s="101">
        <f>(SUMIFS(Caixa!$N$12:$N$5134,Caixa!$B$12:$B$5134,BA$12,Caixa!$L$12:$L$5134,$C50)+SUMIFS(Banco!$M$12:$M$5000,Banco!$B$12:$B$5000,BA$12,Banco!$K$12:$K$5000,$C50))*-1</f>
        <v>0</v>
      </c>
      <c r="BB50" s="101">
        <f>(SUMIFS(Caixa!$N$12:$N$5134,Caixa!$B$12:$B$5134,BB$12,Caixa!$L$12:$L$5134,$C50)+SUMIFS(Banco!$M$12:$M$5000,Banco!$B$12:$B$5000,BB$12,Banco!$K$12:$K$5000,$C50))*-1</f>
        <v>0</v>
      </c>
      <c r="BC50" s="101">
        <f>(SUMIFS(Caixa!$N$12:$N$5134,Caixa!$B$12:$B$5134,BC$12,Caixa!$L$12:$L$5134,$C50)+SUMIFS(Banco!$M$12:$M$5000,Banco!$B$12:$B$5000,BC$12,Banco!$K$12:$K$5000,$C50))*-1</f>
        <v>0</v>
      </c>
      <c r="BD50" s="101">
        <f>(SUMIFS(Caixa!$N$12:$N$5134,Caixa!$B$12:$B$5134,BD$12,Caixa!$L$12:$L$5134,$C50)+SUMIFS(Banco!$M$12:$M$5000,Banco!$B$12:$B$5000,BD$12,Banco!$K$12:$K$5000,$C50))*-1</f>
        <v>0</v>
      </c>
      <c r="BE50" s="101">
        <f>(SUMIFS(Caixa!$N$12:$N$5134,Caixa!$B$12:$B$5134,BE$12,Caixa!$L$12:$L$5134,$C50)+SUMIFS(Banco!$M$12:$M$5000,Banco!$B$12:$B$5000,BE$12,Banco!$K$12:$K$5000,$C50))*-1</f>
        <v>0</v>
      </c>
      <c r="BF50" s="101">
        <f>(SUMIFS(Caixa!$N$12:$N$5134,Caixa!$B$12:$B$5134,BF$12,Caixa!$L$12:$L$5134,$C50)+SUMIFS(Banco!$M$12:$M$5000,Banco!$B$12:$B$5000,BF$12,Banco!$K$12:$K$5000,$C50))*-1</f>
        <v>0</v>
      </c>
      <c r="BG50" s="101">
        <f>(SUMIFS(Caixa!$N$12:$N$5134,Caixa!$B$12:$B$5134,BG$12,Caixa!$L$12:$L$5134,$C50)+SUMIFS(Banco!$M$12:$M$5000,Banco!$B$12:$B$5000,BG$12,Banco!$K$12:$K$5000,$C50))*-1</f>
        <v>0</v>
      </c>
      <c r="BH50" s="101">
        <f>(SUMIFS(Caixa!$N$12:$N$5134,Caixa!$B$12:$B$5134,BH$12,Caixa!$L$12:$L$5134,$C50)+SUMIFS(Banco!$M$12:$M$5000,Banco!$B$12:$B$5000,BH$12,Banco!$K$12:$K$5000,$C50))*-1</f>
        <v>0</v>
      </c>
      <c r="BI50" s="101">
        <f>(SUMIFS(Caixa!$N$12:$N$5134,Caixa!$B$12:$B$5134,BI$12,Caixa!$L$12:$L$5134,$C50)+SUMIFS(Banco!$M$12:$M$5000,Banco!$B$12:$B$5000,BI$12,Banco!$K$12:$K$5000,$C50))*-1</f>
        <v>0</v>
      </c>
      <c r="BJ50" s="101">
        <f>(SUMIFS(Caixa!$N$12:$N$5134,Caixa!$B$12:$B$5134,BJ$12,Caixa!$L$12:$L$5134,$C50)+SUMIFS(Banco!$M$12:$M$5000,Banco!$B$12:$B$5000,BJ$12,Banco!$K$12:$K$5000,$C50))*-1</f>
        <v>0</v>
      </c>
      <c r="BK50" s="101">
        <f>(SUMIFS(Caixa!$N$12:$N$5134,Caixa!$B$12:$B$5134,BK$12,Caixa!$L$12:$L$5134,$C50)+SUMIFS(Banco!$M$12:$M$5000,Banco!$B$12:$B$5000,BK$12,Banco!$K$12:$K$5000,$C50))*-1</f>
        <v>0</v>
      </c>
      <c r="BL50" s="102">
        <f t="shared" si="333"/>
        <v>0</v>
      </c>
      <c r="BM50" s="101">
        <f>(SUMIFS(Caixa!$N$12:$N$5134,Caixa!$B$12:$B$5134,BM$12,Caixa!$L$12:$L$5134,$C50)+SUMIFS(Banco!$M$12:$M$5000,Banco!$B$12:$B$5000,BM$12,Banco!$K$12:$K$5000,$C50))*-1</f>
        <v>0</v>
      </c>
      <c r="BN50" s="101">
        <f>(SUMIFS(Caixa!$N$12:$N$5134,Caixa!$B$12:$B$5134,BN$12,Caixa!$L$12:$L$5134,$C50)+SUMIFS(Banco!$M$12:$M$5000,Banco!$B$12:$B$5000,BN$12,Banco!$K$12:$K$5000,$C50))*-1</f>
        <v>0</v>
      </c>
      <c r="BO50" s="101">
        <f>(SUMIFS(Caixa!$N$12:$N$5134,Caixa!$B$12:$B$5134,BO$12,Caixa!$L$12:$L$5134,$C50)+SUMIFS(Banco!$M$12:$M$5000,Banco!$B$12:$B$5000,BO$12,Banco!$K$12:$K$5000,$C50))*-1</f>
        <v>0</v>
      </c>
      <c r="BP50" s="101">
        <f>(SUMIFS(Caixa!$N$12:$N$5134,Caixa!$B$12:$B$5134,BP$12,Caixa!$L$12:$L$5134,$C50)+SUMIFS(Banco!$M$12:$M$5000,Banco!$B$12:$B$5000,BP$12,Banco!$K$12:$K$5000,$C50))*-1</f>
        <v>0</v>
      </c>
      <c r="BQ50" s="101">
        <f>(SUMIFS(Caixa!$N$12:$N$5134,Caixa!$B$12:$B$5134,BQ$12,Caixa!$L$12:$L$5134,$C50)+SUMIFS(Banco!$M$12:$M$5000,Banco!$B$12:$B$5000,BQ$12,Banco!$K$12:$K$5000,$C50))*-1</f>
        <v>0</v>
      </c>
      <c r="BR50" s="101">
        <f>(SUMIFS(Caixa!$N$12:$N$5134,Caixa!$B$12:$B$5134,BR$12,Caixa!$L$12:$L$5134,$C50)+SUMIFS(Banco!$M$12:$M$5000,Banco!$B$12:$B$5000,BR$12,Banco!$K$12:$K$5000,$C50))*-1</f>
        <v>0</v>
      </c>
      <c r="BS50" s="101">
        <f>(SUMIFS(Caixa!$N$12:$N$5134,Caixa!$B$12:$B$5134,BS$12,Caixa!$L$12:$L$5134,$C50)+SUMIFS(Banco!$M$12:$M$5000,Banco!$B$12:$B$5000,BS$12,Banco!$K$12:$K$5000,$C50))*-1</f>
        <v>0</v>
      </c>
      <c r="BT50" s="101">
        <f>(SUMIFS(Caixa!$N$12:$N$5134,Caixa!$B$12:$B$5134,BT$12,Caixa!$L$12:$L$5134,$C50)+SUMIFS(Banco!$M$12:$M$5000,Banco!$B$12:$B$5000,BT$12,Banco!$K$12:$K$5000,$C50))*-1</f>
        <v>0</v>
      </c>
      <c r="BU50" s="101">
        <f>(SUMIFS(Caixa!$N$12:$N$5134,Caixa!$B$12:$B$5134,BU$12,Caixa!$L$12:$L$5134,$C50)+SUMIFS(Banco!$M$12:$M$5000,Banco!$B$12:$B$5000,BU$12,Banco!$K$12:$K$5000,$C50))*-1</f>
        <v>0</v>
      </c>
      <c r="BV50" s="101">
        <f>(SUMIFS(Caixa!$N$12:$N$5134,Caixa!$B$12:$B$5134,BV$12,Caixa!$L$12:$L$5134,$C50)+SUMIFS(Banco!$M$12:$M$5000,Banco!$B$12:$B$5000,BV$12,Banco!$K$12:$K$5000,$C50))*-1</f>
        <v>0</v>
      </c>
      <c r="BW50" s="101">
        <f>(SUMIFS(Caixa!$N$12:$N$5134,Caixa!$B$12:$B$5134,BW$12,Caixa!$L$12:$L$5134,$C50)+SUMIFS(Banco!$M$12:$M$5000,Banco!$B$12:$B$5000,BW$12,Banco!$K$12:$K$5000,$C50))*-1</f>
        <v>0</v>
      </c>
      <c r="BX50" s="101">
        <f>(SUMIFS(Caixa!$N$12:$N$5134,Caixa!$B$12:$B$5134,BX$12,Caixa!$L$12:$L$5134,$C50)+SUMIFS(Banco!$M$12:$M$5000,Banco!$B$12:$B$5000,BX$12,Banco!$K$12:$K$5000,$C50))*-1</f>
        <v>0</v>
      </c>
      <c r="BY50" s="101">
        <f>(SUMIFS(Caixa!$N$12:$N$5134,Caixa!$B$12:$B$5134,BY$12,Caixa!$L$12:$L$5134,$C50)+SUMIFS(Banco!$M$12:$M$5000,Banco!$B$12:$B$5000,BY$12,Banco!$K$12:$K$5000,$C50))*-1</f>
        <v>0</v>
      </c>
      <c r="BZ50" s="101">
        <f>(SUMIFS(Caixa!$N$12:$N$5134,Caixa!$B$12:$B$5134,BZ$12,Caixa!$L$12:$L$5134,$C50)+SUMIFS(Banco!$M$12:$M$5000,Banco!$B$12:$B$5000,BZ$12,Banco!$K$12:$K$5000,$C50))*-1</f>
        <v>0</v>
      </c>
      <c r="CA50" s="101">
        <f>(SUMIFS(Caixa!$N$12:$N$5134,Caixa!$B$12:$B$5134,CA$12,Caixa!$L$12:$L$5134,$C50)+SUMIFS(Banco!$M$12:$M$5000,Banco!$B$12:$B$5000,CA$12,Banco!$K$12:$K$5000,$C50))*-1</f>
        <v>0</v>
      </c>
      <c r="CB50" s="101">
        <f>(SUMIFS(Caixa!$N$12:$N$5134,Caixa!$B$12:$B$5134,CB$12,Caixa!$L$12:$L$5134,$C50)+SUMIFS(Banco!$M$12:$M$5000,Banco!$B$12:$B$5000,CB$12,Banco!$K$12:$K$5000,$C50))*-1</f>
        <v>0</v>
      </c>
      <c r="CC50" s="101">
        <f>(SUMIFS(Caixa!$N$12:$N$5134,Caixa!$B$12:$B$5134,CC$12,Caixa!$L$12:$L$5134,$C50)+SUMIFS(Banco!$M$12:$M$5000,Banco!$B$12:$B$5000,CC$12,Banco!$K$12:$K$5000,$C50))*-1</f>
        <v>0</v>
      </c>
      <c r="CD50" s="101">
        <f>(SUMIFS(Caixa!$N$12:$N$5134,Caixa!$B$12:$B$5134,CD$12,Caixa!$L$12:$L$5134,$C50)+SUMIFS(Banco!$M$12:$M$5000,Banco!$B$12:$B$5000,CD$12,Banco!$K$12:$K$5000,$C50))*-1</f>
        <v>0</v>
      </c>
      <c r="CE50" s="101">
        <f>(SUMIFS(Caixa!$N$12:$N$5134,Caixa!$B$12:$B$5134,CE$12,Caixa!$L$12:$L$5134,$C50)+SUMIFS(Banco!$M$12:$M$5000,Banco!$B$12:$B$5000,CE$12,Banco!$K$12:$K$5000,$C50))*-1</f>
        <v>0</v>
      </c>
      <c r="CF50" s="101">
        <f>(SUMIFS(Caixa!$N$12:$N$5134,Caixa!$B$12:$B$5134,CF$12,Caixa!$L$12:$L$5134,$C50)+SUMIFS(Banco!$M$12:$M$5000,Banco!$B$12:$B$5000,CF$12,Banco!$K$12:$K$5000,$C50))*-1</f>
        <v>0</v>
      </c>
      <c r="CG50" s="101">
        <f>(SUMIFS(Caixa!$N$12:$N$5134,Caixa!$B$12:$B$5134,CG$12,Caixa!$L$12:$L$5134,$C50)+SUMIFS(Banco!$M$12:$M$5000,Banco!$B$12:$B$5000,CG$12,Banco!$K$12:$K$5000,$C50))*-1</f>
        <v>0</v>
      </c>
      <c r="CH50" s="101">
        <f>(SUMIFS(Caixa!$N$12:$N$5134,Caixa!$B$12:$B$5134,CH$12,Caixa!$L$12:$L$5134,$C50)+SUMIFS(Banco!$M$12:$M$5000,Banco!$B$12:$B$5000,CH$12,Banco!$K$12:$K$5000,$C50))*-1</f>
        <v>0</v>
      </c>
      <c r="CI50" s="101">
        <f>(SUMIFS(Caixa!$N$12:$N$5134,Caixa!$B$12:$B$5134,CI$12,Caixa!$L$12:$L$5134,$C50)+SUMIFS(Banco!$M$12:$M$5000,Banco!$B$12:$B$5000,CI$12,Banco!$K$12:$K$5000,$C50))*-1</f>
        <v>0</v>
      </c>
      <c r="CJ50" s="101">
        <f>(SUMIFS(Caixa!$N$12:$N$5134,Caixa!$B$12:$B$5134,CJ$12,Caixa!$L$12:$L$5134,$C50)+SUMIFS(Banco!$M$12:$M$5000,Banco!$B$12:$B$5000,CJ$12,Banco!$K$12:$K$5000,$C50))*-1</f>
        <v>0</v>
      </c>
      <c r="CK50" s="101">
        <f>(SUMIFS(Caixa!$N$12:$N$5134,Caixa!$B$12:$B$5134,CK$12,Caixa!$L$12:$L$5134,$C50)+SUMIFS(Banco!$M$12:$M$5000,Banco!$B$12:$B$5000,CK$12,Banco!$K$12:$K$5000,$C50))*-1</f>
        <v>0</v>
      </c>
      <c r="CL50" s="101">
        <f>(SUMIFS(Caixa!$N$12:$N$5134,Caixa!$B$12:$B$5134,CL$12,Caixa!$L$12:$L$5134,$C50)+SUMIFS(Banco!$M$12:$M$5000,Banco!$B$12:$B$5000,CL$12,Banco!$K$12:$K$5000,$C50))*-1</f>
        <v>0</v>
      </c>
      <c r="CM50" s="101">
        <f>(SUMIFS(Caixa!$N$12:$N$5134,Caixa!$B$12:$B$5134,CM$12,Caixa!$L$12:$L$5134,$C50)+SUMIFS(Banco!$M$12:$M$5000,Banco!$B$12:$B$5000,CM$12,Banco!$K$12:$K$5000,$C50))*-1</f>
        <v>0</v>
      </c>
      <c r="CN50" s="101">
        <f>(SUMIFS(Caixa!$N$12:$N$5134,Caixa!$B$12:$B$5134,CN$12,Caixa!$L$12:$L$5134,$C50)+SUMIFS(Banco!$M$12:$M$5000,Banco!$B$12:$B$5000,CN$12,Banco!$K$12:$K$5000,$C50))*-1</f>
        <v>0</v>
      </c>
      <c r="CO50" s="101">
        <f>(SUMIFS(Caixa!$N$12:$N$5134,Caixa!$B$12:$B$5134,CO$12,Caixa!$L$12:$L$5134,$C50)+SUMIFS(Banco!$M$12:$M$5000,Banco!$B$12:$B$5000,CO$12,Banco!$K$12:$K$5000,$C50))*-1</f>
        <v>0</v>
      </c>
      <c r="CP50" s="101">
        <f>(SUMIFS(Caixa!$N$12:$N$5134,Caixa!$B$12:$B$5134,CP$12,Caixa!$L$12:$L$5134,$C50)+SUMIFS(Banco!$M$12:$M$5000,Banco!$B$12:$B$5000,CP$12,Banco!$K$12:$K$5000,$C50))*-1</f>
        <v>0</v>
      </c>
      <c r="CQ50" s="101">
        <f>(SUMIFS(Caixa!$N$12:$N$5134,Caixa!$B$12:$B$5134,CQ$12,Caixa!$L$12:$L$5134,$C50)+SUMIFS(Banco!$M$12:$M$5000,Banco!$B$12:$B$5000,CQ$12,Banco!$K$12:$K$5000,$C50))*-1</f>
        <v>0</v>
      </c>
      <c r="CR50" s="102">
        <f t="shared" si="339"/>
        <v>0</v>
      </c>
      <c r="CS50" s="101">
        <f>(SUMIFS(Caixa!$N$12:$N$5134,Caixa!$B$12:$B$5134,CS$12,Caixa!$L$12:$L$5134,$C50)+SUMIFS(Banco!$M$12:$M$5000,Banco!$B$12:$B$5000,CS$12,Banco!$K$12:$K$5000,$C50))*-1</f>
        <v>0</v>
      </c>
      <c r="CT50" s="101">
        <f>(SUMIFS(Caixa!$N$12:$N$5134,Caixa!$B$12:$B$5134,CT$12,Caixa!$L$12:$L$5134,$C50)+SUMIFS(Banco!$M$12:$M$5000,Banco!$B$12:$B$5000,CT$12,Banco!$K$12:$K$5000,$C50))*-1</f>
        <v>0</v>
      </c>
      <c r="CU50" s="101">
        <f>(SUMIFS(Caixa!$N$12:$N$5134,Caixa!$B$12:$B$5134,CU$12,Caixa!$L$12:$L$5134,$C50)+SUMIFS(Banco!$M$12:$M$5000,Banco!$B$12:$B$5000,CU$12,Banco!$K$12:$K$5000,$C50))*-1</f>
        <v>0</v>
      </c>
      <c r="CV50" s="101">
        <f>(SUMIFS(Caixa!$N$12:$N$5134,Caixa!$B$12:$B$5134,CV$12,Caixa!$L$12:$L$5134,$C50)+SUMIFS(Banco!$M$12:$M$5000,Banco!$B$12:$B$5000,CV$12,Banco!$K$12:$K$5000,$C50))*-1</f>
        <v>0</v>
      </c>
      <c r="CW50" s="101">
        <f>(SUMIFS(Caixa!$N$12:$N$5134,Caixa!$B$12:$B$5134,CW$12,Caixa!$L$12:$L$5134,$C50)+SUMIFS(Banco!$M$12:$M$5000,Banco!$B$12:$B$5000,CW$12,Banco!$K$12:$K$5000,$C50))*-1</f>
        <v>0</v>
      </c>
      <c r="CX50" s="101">
        <f>(SUMIFS(Caixa!$N$12:$N$5134,Caixa!$B$12:$B$5134,CX$12,Caixa!$L$12:$L$5134,$C50)+SUMIFS(Banco!$M$12:$M$5000,Banco!$B$12:$B$5000,CX$12,Banco!$K$12:$K$5000,$C50))*-1</f>
        <v>0</v>
      </c>
      <c r="CY50" s="101">
        <f>(SUMIFS(Caixa!$N$12:$N$5134,Caixa!$B$12:$B$5134,CY$12,Caixa!$L$12:$L$5134,$C50)+SUMIFS(Banco!$M$12:$M$5000,Banco!$B$12:$B$5000,CY$12,Banco!$K$12:$K$5000,$C50))*-1</f>
        <v>0</v>
      </c>
      <c r="CZ50" s="101">
        <f>(SUMIFS(Caixa!$N$12:$N$5134,Caixa!$B$12:$B$5134,CZ$12,Caixa!$L$12:$L$5134,$C50)+SUMIFS(Banco!$M$12:$M$5000,Banco!$B$12:$B$5000,CZ$12,Banco!$K$12:$K$5000,$C50))*-1</f>
        <v>0</v>
      </c>
      <c r="DA50" s="101">
        <f>(SUMIFS(Caixa!$N$12:$N$5134,Caixa!$B$12:$B$5134,DA$12,Caixa!$L$12:$L$5134,$C50)+SUMIFS(Banco!$M$12:$M$5000,Banco!$B$12:$B$5000,DA$12,Banco!$K$12:$K$5000,$C50))*-1</f>
        <v>0</v>
      </c>
      <c r="DB50" s="101">
        <f>(SUMIFS(Caixa!$N$12:$N$5134,Caixa!$B$12:$B$5134,DB$12,Caixa!$L$12:$L$5134,$C50)+SUMIFS(Banco!$M$12:$M$5000,Banco!$B$12:$B$5000,DB$12,Banco!$K$12:$K$5000,$C50))*-1</f>
        <v>0</v>
      </c>
      <c r="DC50" s="101">
        <f>(SUMIFS(Caixa!$N$12:$N$5134,Caixa!$B$12:$B$5134,DC$12,Caixa!$L$12:$L$5134,$C50)+SUMIFS(Banco!$M$12:$M$5000,Banco!$B$12:$B$5000,DC$12,Banco!$K$12:$K$5000,$C50))*-1</f>
        <v>0</v>
      </c>
      <c r="DD50" s="101">
        <f>(SUMIFS(Caixa!$N$12:$N$5134,Caixa!$B$12:$B$5134,DD$12,Caixa!$L$12:$L$5134,$C50)+SUMIFS(Banco!$M$12:$M$5000,Banco!$B$12:$B$5000,DD$12,Banco!$K$12:$K$5000,$C50))*-1</f>
        <v>0</v>
      </c>
      <c r="DE50" s="101">
        <f>(SUMIFS(Caixa!$N$12:$N$5134,Caixa!$B$12:$B$5134,DE$12,Caixa!$L$12:$L$5134,$C50)+SUMIFS(Banco!$M$12:$M$5000,Banco!$B$12:$B$5000,DE$12,Banco!$K$12:$K$5000,$C50))*-1</f>
        <v>0</v>
      </c>
      <c r="DF50" s="101">
        <f>(SUMIFS(Caixa!$N$12:$N$5134,Caixa!$B$12:$B$5134,DF$12,Caixa!$L$12:$L$5134,$C50)+SUMIFS(Banco!$M$12:$M$5000,Banco!$B$12:$B$5000,DF$12,Banco!$K$12:$K$5000,$C50))*-1</f>
        <v>0</v>
      </c>
      <c r="DG50" s="101">
        <f>(SUMIFS(Caixa!$N$12:$N$5134,Caixa!$B$12:$B$5134,DG$12,Caixa!$L$12:$L$5134,$C50)+SUMIFS(Banco!$M$12:$M$5000,Banco!$B$12:$B$5000,DG$12,Banco!$K$12:$K$5000,$C50))*-1</f>
        <v>0</v>
      </c>
      <c r="DH50" s="101">
        <f>(SUMIFS(Caixa!$N$12:$N$5134,Caixa!$B$12:$B$5134,DH$12,Caixa!$L$12:$L$5134,$C50)+SUMIFS(Banco!$M$12:$M$5000,Banco!$B$12:$B$5000,DH$12,Banco!$K$12:$K$5000,$C50))*-1</f>
        <v>0</v>
      </c>
      <c r="DI50" s="101">
        <f>(SUMIFS(Caixa!$N$12:$N$5134,Caixa!$B$12:$B$5134,DI$12,Caixa!$L$12:$L$5134,$C50)+SUMIFS(Banco!$M$12:$M$5000,Banco!$B$12:$B$5000,DI$12,Banco!$K$12:$K$5000,$C50))*-1</f>
        <v>0</v>
      </c>
      <c r="DJ50" s="101">
        <f>(SUMIFS(Caixa!$N$12:$N$5134,Caixa!$B$12:$B$5134,DJ$12,Caixa!$L$12:$L$5134,$C50)+SUMIFS(Banco!$M$12:$M$5000,Banco!$B$12:$B$5000,DJ$12,Banco!$K$12:$K$5000,$C50))*-1</f>
        <v>0</v>
      </c>
      <c r="DK50" s="101">
        <f>(SUMIFS(Caixa!$N$12:$N$5134,Caixa!$B$12:$B$5134,DK$12,Caixa!$L$12:$L$5134,$C50)+SUMIFS(Banco!$M$12:$M$5000,Banco!$B$12:$B$5000,DK$12,Banco!$K$12:$K$5000,$C50))*-1</f>
        <v>0</v>
      </c>
      <c r="DL50" s="101">
        <f>(SUMIFS(Caixa!$N$12:$N$5134,Caixa!$B$12:$B$5134,DL$12,Caixa!$L$12:$L$5134,$C50)+SUMIFS(Banco!$M$12:$M$5000,Banco!$B$12:$B$5000,DL$12,Banco!$K$12:$K$5000,$C50))*-1</f>
        <v>0</v>
      </c>
      <c r="DM50" s="101">
        <f>(SUMIFS(Caixa!$N$12:$N$5134,Caixa!$B$12:$B$5134,DM$12,Caixa!$L$12:$L$5134,$C50)+SUMIFS(Banco!$M$12:$M$5000,Banco!$B$12:$B$5000,DM$12,Banco!$K$12:$K$5000,$C50))*-1</f>
        <v>0</v>
      </c>
      <c r="DN50" s="101">
        <f>(SUMIFS(Caixa!$N$12:$N$5134,Caixa!$B$12:$B$5134,DN$12,Caixa!$L$12:$L$5134,$C50)+SUMIFS(Banco!$M$12:$M$5000,Banco!$B$12:$B$5000,DN$12,Banco!$K$12:$K$5000,$C50))*-1</f>
        <v>0</v>
      </c>
      <c r="DO50" s="101">
        <f>(SUMIFS(Caixa!$N$12:$N$5134,Caixa!$B$12:$B$5134,DO$12,Caixa!$L$12:$L$5134,$C50)+SUMIFS(Banco!$M$12:$M$5000,Banco!$B$12:$B$5000,DO$12,Banco!$K$12:$K$5000,$C50))*-1</f>
        <v>0</v>
      </c>
      <c r="DP50" s="101">
        <f>(SUMIFS(Caixa!$N$12:$N$5134,Caixa!$B$12:$B$5134,DP$12,Caixa!$L$12:$L$5134,$C50)+SUMIFS(Banco!$M$12:$M$5000,Banco!$B$12:$B$5000,DP$12,Banco!$K$12:$K$5000,$C50))*-1</f>
        <v>0</v>
      </c>
      <c r="DQ50" s="101">
        <f>(SUMIFS(Caixa!$N$12:$N$5134,Caixa!$B$12:$B$5134,DQ$12,Caixa!$L$12:$L$5134,$C50)+SUMIFS(Banco!$M$12:$M$5000,Banco!$B$12:$B$5000,DQ$12,Banco!$K$12:$K$5000,$C50))*-1</f>
        <v>0</v>
      </c>
      <c r="DR50" s="101">
        <f>(SUMIFS(Caixa!$N$12:$N$5134,Caixa!$B$12:$B$5134,DR$12,Caixa!$L$12:$L$5134,$C50)+SUMIFS(Banco!$M$12:$M$5000,Banco!$B$12:$B$5000,DR$12,Banco!$K$12:$K$5000,$C50))*-1</f>
        <v>0</v>
      </c>
      <c r="DS50" s="101">
        <f>(SUMIFS(Caixa!$N$12:$N$5134,Caixa!$B$12:$B$5134,DS$12,Caixa!$L$12:$L$5134,$C50)+SUMIFS(Banco!$M$12:$M$5000,Banco!$B$12:$B$5000,DS$12,Banco!$K$12:$K$5000,$C50))*-1</f>
        <v>0</v>
      </c>
      <c r="DT50" s="101">
        <f>(SUMIFS(Caixa!$N$12:$N$5134,Caixa!$B$12:$B$5134,DT$12,Caixa!$L$12:$L$5134,$C50)+SUMIFS(Banco!$M$12:$M$5000,Banco!$B$12:$B$5000,DT$12,Banco!$K$12:$K$5000,$C50))*-1</f>
        <v>0</v>
      </c>
      <c r="DU50" s="101">
        <f>(SUMIFS(Caixa!$N$12:$N$5134,Caixa!$B$12:$B$5134,DU$12,Caixa!$L$12:$L$5134,$C50)+SUMIFS(Banco!$M$12:$M$5000,Banco!$B$12:$B$5000,DU$12,Banco!$K$12:$K$5000,$C50))*-1</f>
        <v>0</v>
      </c>
      <c r="DV50" s="101">
        <f>(SUMIFS(Caixa!$N$12:$N$5134,Caixa!$B$12:$B$5134,DV$12,Caixa!$L$12:$L$5134,$C50)+SUMIFS(Banco!$M$12:$M$5000,Banco!$B$12:$B$5000,DV$12,Banco!$K$12:$K$5000,$C50))*-1</f>
        <v>0</v>
      </c>
      <c r="DW50" s="102">
        <f t="shared" si="334"/>
        <v>0</v>
      </c>
      <c r="DX50" s="101">
        <f>(SUMIFS(Caixa!$N$12:$N$5134,Caixa!$B$12:$B$5134,DX$12,Caixa!$L$12:$L$5134,$C50)+SUMIFS(Banco!$M$12:$M$5000,Banco!$B$12:$B$5000,DX$12,Banco!$K$12:$K$5000,$C50))*-1</f>
        <v>0</v>
      </c>
      <c r="DY50" s="101">
        <f>(SUMIFS(Caixa!$N$12:$N$5134,Caixa!$B$12:$B$5134,DY$12,Caixa!$L$12:$L$5134,$C50)+SUMIFS(Banco!$M$12:$M$5000,Banco!$B$12:$B$5000,DY$12,Banco!$K$12:$K$5000,$C50))*-1</f>
        <v>0</v>
      </c>
      <c r="DZ50" s="101">
        <f>(SUMIFS(Caixa!$N$12:$N$5134,Caixa!$B$12:$B$5134,DZ$12,Caixa!$L$12:$L$5134,$C50)+SUMIFS(Banco!$M$12:$M$5000,Banco!$B$12:$B$5000,DZ$12,Banco!$K$12:$K$5000,$C50))*-1</f>
        <v>0</v>
      </c>
      <c r="EA50" s="101">
        <f>(SUMIFS(Caixa!$N$12:$N$5134,Caixa!$B$12:$B$5134,EA$12,Caixa!$L$12:$L$5134,$C50)+SUMIFS(Banco!$M$12:$M$5000,Banco!$B$12:$B$5000,EA$12,Banco!$K$12:$K$5000,$C50))*-1</f>
        <v>0</v>
      </c>
      <c r="EB50" s="101">
        <f>(SUMIFS(Caixa!$N$12:$N$5134,Caixa!$B$12:$B$5134,EB$12,Caixa!$L$12:$L$5134,$C50)+SUMIFS(Banco!$M$12:$M$5000,Banco!$B$12:$B$5000,EB$12,Banco!$K$12:$K$5000,$C50))*-1</f>
        <v>0</v>
      </c>
      <c r="EC50" s="101">
        <f>(SUMIFS(Caixa!$N$12:$N$5134,Caixa!$B$12:$B$5134,EC$12,Caixa!$L$12:$L$5134,$C50)+SUMIFS(Banco!$M$12:$M$5000,Banco!$B$12:$B$5000,EC$12,Banco!$K$12:$K$5000,$C50))*-1</f>
        <v>0</v>
      </c>
      <c r="ED50" s="101">
        <f>(SUMIFS(Caixa!$N$12:$N$5134,Caixa!$B$12:$B$5134,ED$12,Caixa!$L$12:$L$5134,$C50)+SUMIFS(Banco!$M$12:$M$5000,Banco!$B$12:$B$5000,ED$12,Banco!$K$12:$K$5000,$C50))*-1</f>
        <v>0</v>
      </c>
      <c r="EE50" s="101">
        <f>(SUMIFS(Caixa!$N$12:$N$5134,Caixa!$B$12:$B$5134,EE$12,Caixa!$L$12:$L$5134,$C50)+SUMIFS(Banco!$M$12:$M$5000,Banco!$B$12:$B$5000,EE$12,Banco!$K$12:$K$5000,$C50))*-1</f>
        <v>0</v>
      </c>
      <c r="EF50" s="101">
        <f>(SUMIFS(Caixa!$N$12:$N$5134,Caixa!$B$12:$B$5134,EF$12,Caixa!$L$12:$L$5134,$C50)+SUMIFS(Banco!$M$12:$M$5000,Banco!$B$12:$B$5000,EF$12,Banco!$K$12:$K$5000,$C50))*-1</f>
        <v>0</v>
      </c>
      <c r="EG50" s="101">
        <f>(SUMIFS(Caixa!$N$12:$N$5134,Caixa!$B$12:$B$5134,EG$12,Caixa!$L$12:$L$5134,$C50)+SUMIFS(Banco!$M$12:$M$5000,Banco!$B$12:$B$5000,EG$12,Banco!$K$12:$K$5000,$C50))*-1</f>
        <v>0</v>
      </c>
      <c r="EH50" s="101">
        <f>(SUMIFS(Caixa!$N$12:$N$5134,Caixa!$B$12:$B$5134,EH$12,Caixa!$L$12:$L$5134,$C50)+SUMIFS(Banco!$M$12:$M$5000,Banco!$B$12:$B$5000,EH$12,Banco!$K$12:$K$5000,$C50))*-1</f>
        <v>0</v>
      </c>
      <c r="EI50" s="101">
        <f>(SUMIFS(Caixa!$N$12:$N$5134,Caixa!$B$12:$B$5134,EI$12,Caixa!$L$12:$L$5134,$C50)+SUMIFS(Banco!$M$12:$M$5000,Banco!$B$12:$B$5000,EI$12,Banco!$K$12:$K$5000,$C50))*-1</f>
        <v>0</v>
      </c>
      <c r="EJ50" s="101">
        <f>(SUMIFS(Caixa!$N$12:$N$5134,Caixa!$B$12:$B$5134,EJ$12,Caixa!$L$12:$L$5134,$C50)+SUMIFS(Banco!$M$12:$M$5000,Banco!$B$12:$B$5000,EJ$12,Banco!$K$12:$K$5000,$C50))*-1</f>
        <v>0</v>
      </c>
      <c r="EK50" s="101">
        <f>(SUMIFS(Caixa!$N$12:$N$5134,Caixa!$B$12:$B$5134,EK$12,Caixa!$L$12:$L$5134,$C50)+SUMIFS(Banco!$M$12:$M$5000,Banco!$B$12:$B$5000,EK$12,Banco!$K$12:$K$5000,$C50))*-1</f>
        <v>0</v>
      </c>
      <c r="EL50" s="101">
        <f>(SUMIFS(Caixa!$N$12:$N$5134,Caixa!$B$12:$B$5134,EL$12,Caixa!$L$12:$L$5134,$C50)+SUMIFS(Banco!$M$12:$M$5000,Banco!$B$12:$B$5000,EL$12,Banco!$K$12:$K$5000,$C50))*-1</f>
        <v>0</v>
      </c>
      <c r="EM50" s="101">
        <f>(SUMIFS(Caixa!$N$12:$N$5134,Caixa!$B$12:$B$5134,EM$12,Caixa!$L$12:$L$5134,$C50)+SUMIFS(Banco!$M$12:$M$5000,Banco!$B$12:$B$5000,EM$12,Banco!$K$12:$K$5000,$C50))*-1</f>
        <v>0</v>
      </c>
      <c r="EN50" s="101">
        <f>(SUMIFS(Caixa!$N$12:$N$5134,Caixa!$B$12:$B$5134,EN$12,Caixa!$L$12:$L$5134,$C50)+SUMIFS(Banco!$M$12:$M$5000,Banco!$B$12:$B$5000,EN$12,Banco!$K$12:$K$5000,$C50))*-1</f>
        <v>0</v>
      </c>
      <c r="EO50" s="101">
        <f>(SUMIFS(Caixa!$N$12:$N$5134,Caixa!$B$12:$B$5134,EO$12,Caixa!$L$12:$L$5134,$C50)+SUMIFS(Banco!$M$12:$M$5000,Banco!$B$12:$B$5000,EO$12,Banco!$K$12:$K$5000,$C50))*-1</f>
        <v>0</v>
      </c>
      <c r="EP50" s="101">
        <f>(SUMIFS(Caixa!$N$12:$N$5134,Caixa!$B$12:$B$5134,EP$12,Caixa!$L$12:$L$5134,$C50)+SUMIFS(Banco!$M$12:$M$5000,Banco!$B$12:$B$5000,EP$12,Banco!$K$12:$K$5000,$C50))*-1</f>
        <v>0</v>
      </c>
      <c r="EQ50" s="101">
        <f>(SUMIFS(Caixa!$N$12:$N$5134,Caixa!$B$12:$B$5134,EQ$12,Caixa!$L$12:$L$5134,$C50)+SUMIFS(Banco!$M$12:$M$5000,Banco!$B$12:$B$5000,EQ$12,Banco!$K$12:$K$5000,$C50))*-1</f>
        <v>0</v>
      </c>
      <c r="ER50" s="101">
        <f>(SUMIFS(Caixa!$N$12:$N$5134,Caixa!$B$12:$B$5134,ER$12,Caixa!$L$12:$L$5134,$C50)+SUMIFS(Banco!$M$12:$M$5000,Banco!$B$12:$B$5000,ER$12,Banco!$K$12:$K$5000,$C50))*-1</f>
        <v>0</v>
      </c>
      <c r="ES50" s="101">
        <f>(SUMIFS(Caixa!$N$12:$N$5134,Caixa!$B$12:$B$5134,ES$12,Caixa!$L$12:$L$5134,$C50)+SUMIFS(Banco!$M$12:$M$5000,Banco!$B$12:$B$5000,ES$12,Banco!$K$12:$K$5000,$C50))*-1</f>
        <v>0</v>
      </c>
      <c r="ET50" s="101">
        <f>(SUMIFS(Caixa!$N$12:$N$5134,Caixa!$B$12:$B$5134,ET$12,Caixa!$L$12:$L$5134,$C50)+SUMIFS(Banco!$M$12:$M$5000,Banco!$B$12:$B$5000,ET$12,Banco!$K$12:$K$5000,$C50))*-1</f>
        <v>0</v>
      </c>
      <c r="EU50" s="101">
        <f>(SUMIFS(Caixa!$N$12:$N$5134,Caixa!$B$12:$B$5134,EU$12,Caixa!$L$12:$L$5134,$C50)+SUMIFS(Banco!$M$12:$M$5000,Banco!$B$12:$B$5000,EU$12,Banco!$K$12:$K$5000,$C50))*-1</f>
        <v>0</v>
      </c>
      <c r="EV50" s="101">
        <f>(SUMIFS(Caixa!$N$12:$N$5134,Caixa!$B$12:$B$5134,EV$12,Caixa!$L$12:$L$5134,$C50)+SUMIFS(Banco!$M$12:$M$5000,Banco!$B$12:$B$5000,EV$12,Banco!$K$12:$K$5000,$C50))*-1</f>
        <v>0</v>
      </c>
      <c r="EW50" s="101">
        <f>(SUMIFS(Caixa!$N$12:$N$5134,Caixa!$B$12:$B$5134,EW$12,Caixa!$L$12:$L$5134,$C50)+SUMIFS(Banco!$M$12:$M$5000,Banco!$B$12:$B$5000,EW$12,Banco!$K$12:$K$5000,$C50))*-1</f>
        <v>0</v>
      </c>
      <c r="EX50" s="101">
        <f>(SUMIFS(Caixa!$N$12:$N$5134,Caixa!$B$12:$B$5134,EX$12,Caixa!$L$12:$L$5134,$C50)+SUMIFS(Banco!$M$12:$M$5000,Banco!$B$12:$B$5000,EX$12,Banco!$K$12:$K$5000,$C50))*-1</f>
        <v>0</v>
      </c>
      <c r="EY50" s="101">
        <f>(SUMIFS(Caixa!$N$12:$N$5134,Caixa!$B$12:$B$5134,EY$12,Caixa!$L$12:$L$5134,$C50)+SUMIFS(Banco!$M$12:$M$5000,Banco!$B$12:$B$5000,EY$12,Banco!$K$12:$K$5000,$C50))*-1</f>
        <v>0</v>
      </c>
      <c r="EZ50" s="101">
        <f>(SUMIFS(Caixa!$N$12:$N$5134,Caixa!$B$12:$B$5134,EZ$12,Caixa!$L$12:$L$5134,$C50)+SUMIFS(Banco!$M$12:$M$5000,Banco!$B$12:$B$5000,EZ$12,Banco!$K$12:$K$5000,$C50))*-1</f>
        <v>0</v>
      </c>
      <c r="FA50" s="101">
        <f>(SUMIFS(Caixa!$N$12:$N$5134,Caixa!$B$12:$B$5134,FA$12,Caixa!$L$12:$L$5134,$C50)+SUMIFS(Banco!$M$12:$M$5000,Banco!$B$12:$B$5000,FA$12,Banco!$K$12:$K$5000,$C50))*-1</f>
        <v>0</v>
      </c>
      <c r="FB50" s="101">
        <f>(SUMIFS(Caixa!$N$12:$N$5134,Caixa!$B$12:$B$5134,FB$12,Caixa!$L$12:$L$5134,$C50)+SUMIFS(Banco!$M$12:$M$5000,Banco!$B$12:$B$5000,FB$12,Banco!$K$12:$K$5000,$C50))*-1</f>
        <v>0</v>
      </c>
      <c r="FC50" s="102">
        <f t="shared" si="340"/>
        <v>0</v>
      </c>
      <c r="FD50" s="101">
        <f>(SUMIFS(Caixa!$N$12:$N$5134,Caixa!$B$12:$B$5134,FD$12,Caixa!$L$12:$L$5134,$C50)+SUMIFS(Banco!$M$12:$M$5000,Banco!$B$12:$B$5000,FD$12,Banco!$K$12:$K$5000,$C50))*-1</f>
        <v>0</v>
      </c>
      <c r="FE50" s="101">
        <f>(SUMIFS(Caixa!$N$12:$N$5134,Caixa!$B$12:$B$5134,FE$12,Caixa!$L$12:$L$5134,$C50)+SUMIFS(Banco!$M$12:$M$5000,Banco!$B$12:$B$5000,FE$12,Banco!$K$12:$K$5000,$C50))*-1</f>
        <v>0</v>
      </c>
      <c r="FF50" s="101">
        <f>(SUMIFS(Caixa!$N$12:$N$5134,Caixa!$B$12:$B$5134,FF$12,Caixa!$L$12:$L$5134,$C50)+SUMIFS(Banco!$M$12:$M$5000,Banco!$B$12:$B$5000,FF$12,Banco!$K$12:$K$5000,$C50))*-1</f>
        <v>0</v>
      </c>
      <c r="FG50" s="101">
        <f>(SUMIFS(Caixa!$N$12:$N$5134,Caixa!$B$12:$B$5134,FG$12,Caixa!$L$12:$L$5134,$C50)+SUMIFS(Banco!$M$12:$M$5000,Banco!$B$12:$B$5000,FG$12,Banco!$K$12:$K$5000,$C50))*-1</f>
        <v>0</v>
      </c>
      <c r="FH50" s="101">
        <f>(SUMIFS(Caixa!$N$12:$N$5134,Caixa!$B$12:$B$5134,FH$12,Caixa!$L$12:$L$5134,$C50)+SUMIFS(Banco!$M$12:$M$5000,Banco!$B$12:$B$5000,FH$12,Banco!$K$12:$K$5000,$C50))*-1</f>
        <v>0</v>
      </c>
      <c r="FI50" s="101">
        <f>(SUMIFS(Caixa!$N$12:$N$5134,Caixa!$B$12:$B$5134,FI$12,Caixa!$L$12:$L$5134,$C50)+SUMIFS(Banco!$M$12:$M$5000,Banco!$B$12:$B$5000,FI$12,Banco!$K$12:$K$5000,$C50))*-1</f>
        <v>0</v>
      </c>
      <c r="FJ50" s="101">
        <f>(SUMIFS(Caixa!$N$12:$N$5134,Caixa!$B$12:$B$5134,FJ$12,Caixa!$L$12:$L$5134,$C50)+SUMIFS(Banco!$M$12:$M$5000,Banco!$B$12:$B$5000,FJ$12,Banco!$K$12:$K$5000,$C50))*-1</f>
        <v>0</v>
      </c>
      <c r="FK50" s="101">
        <f>(SUMIFS(Caixa!$N$12:$N$5134,Caixa!$B$12:$B$5134,FK$12,Caixa!$L$12:$L$5134,$C50)+SUMIFS(Banco!$M$12:$M$5000,Banco!$B$12:$B$5000,FK$12,Banco!$K$12:$K$5000,$C50))*-1</f>
        <v>0</v>
      </c>
      <c r="FL50" s="101">
        <f>(SUMIFS(Caixa!$N$12:$N$5134,Caixa!$B$12:$B$5134,FL$12,Caixa!$L$12:$L$5134,$C50)+SUMIFS(Banco!$M$12:$M$5000,Banco!$B$12:$B$5000,FL$12,Banco!$K$12:$K$5000,$C50))*-1</f>
        <v>0</v>
      </c>
      <c r="FM50" s="101">
        <f>(SUMIFS(Caixa!$N$12:$N$5134,Caixa!$B$12:$B$5134,FM$12,Caixa!$L$12:$L$5134,$C50)+SUMIFS(Banco!$M$12:$M$5000,Banco!$B$12:$B$5000,FM$12,Banco!$K$12:$K$5000,$C50))*-1</f>
        <v>0</v>
      </c>
      <c r="FN50" s="101">
        <f>(SUMIFS(Caixa!$N$12:$N$5134,Caixa!$B$12:$B$5134,FN$12,Caixa!$L$12:$L$5134,$C50)+SUMIFS(Banco!$M$12:$M$5000,Banco!$B$12:$B$5000,FN$12,Banco!$K$12:$K$5000,$C50))*-1</f>
        <v>0</v>
      </c>
      <c r="FO50" s="101">
        <f>(SUMIFS(Caixa!$N$12:$N$5134,Caixa!$B$12:$B$5134,FO$12,Caixa!$L$12:$L$5134,$C50)+SUMIFS(Banco!$M$12:$M$5000,Banco!$B$12:$B$5000,FO$12,Banco!$K$12:$K$5000,$C50))*-1</f>
        <v>0</v>
      </c>
      <c r="FP50" s="101">
        <f>(SUMIFS(Caixa!$N$12:$N$5134,Caixa!$B$12:$B$5134,FP$12,Caixa!$L$12:$L$5134,$C50)+SUMIFS(Banco!$M$12:$M$5000,Banco!$B$12:$B$5000,FP$12,Banco!$K$12:$K$5000,$C50))*-1</f>
        <v>0</v>
      </c>
      <c r="FQ50" s="101">
        <f>(SUMIFS(Caixa!$N$12:$N$5134,Caixa!$B$12:$B$5134,FQ$12,Caixa!$L$12:$L$5134,$C50)+SUMIFS(Banco!$M$12:$M$5000,Banco!$B$12:$B$5000,FQ$12,Banco!$K$12:$K$5000,$C50))*-1</f>
        <v>0</v>
      </c>
      <c r="FR50" s="101">
        <f>(SUMIFS(Caixa!$N$12:$N$5134,Caixa!$B$12:$B$5134,FR$12,Caixa!$L$12:$L$5134,$C50)+SUMIFS(Banco!$M$12:$M$5000,Banco!$B$12:$B$5000,FR$12,Banco!$K$12:$K$5000,$C50))*-1</f>
        <v>0</v>
      </c>
      <c r="FS50" s="101">
        <f>(SUMIFS(Caixa!$N$12:$N$5134,Caixa!$B$12:$B$5134,FS$12,Caixa!$L$12:$L$5134,$C50)+SUMIFS(Banco!$M$12:$M$5000,Banco!$B$12:$B$5000,FS$12,Banco!$K$12:$K$5000,$C50))*-1</f>
        <v>0</v>
      </c>
      <c r="FT50" s="101">
        <f>(SUMIFS(Caixa!$N$12:$N$5134,Caixa!$B$12:$B$5134,FT$12,Caixa!$L$12:$L$5134,$C50)+SUMIFS(Banco!$M$12:$M$5000,Banco!$B$12:$B$5000,FT$12,Banco!$K$12:$K$5000,$C50))*-1</f>
        <v>0</v>
      </c>
      <c r="FU50" s="101">
        <f>(SUMIFS(Caixa!$N$12:$N$5134,Caixa!$B$12:$B$5134,FU$12,Caixa!$L$12:$L$5134,$C50)+SUMIFS(Banco!$M$12:$M$5000,Banco!$B$12:$B$5000,FU$12,Banco!$K$12:$K$5000,$C50))*-1</f>
        <v>0</v>
      </c>
      <c r="FV50" s="101">
        <f>(SUMIFS(Caixa!$N$12:$N$5134,Caixa!$B$12:$B$5134,FV$12,Caixa!$L$12:$L$5134,$C50)+SUMIFS(Banco!$M$12:$M$5000,Banco!$B$12:$B$5000,FV$12,Banco!$K$12:$K$5000,$C50))*-1</f>
        <v>0</v>
      </c>
      <c r="FW50" s="101">
        <f>(SUMIFS(Caixa!$N$12:$N$5134,Caixa!$B$12:$B$5134,FW$12,Caixa!$L$12:$L$5134,$C50)+SUMIFS(Banco!$M$12:$M$5000,Banco!$B$12:$B$5000,FW$12,Banco!$K$12:$K$5000,$C50))*-1</f>
        <v>0</v>
      </c>
      <c r="FX50" s="101">
        <f>(SUMIFS(Caixa!$N$12:$N$5134,Caixa!$B$12:$B$5134,FX$12,Caixa!$L$12:$L$5134,$C50)+SUMIFS(Banco!$M$12:$M$5000,Banco!$B$12:$B$5000,FX$12,Banco!$K$12:$K$5000,$C50))*-1</f>
        <v>0</v>
      </c>
      <c r="FY50" s="101">
        <f>(SUMIFS(Caixa!$N$12:$N$5134,Caixa!$B$12:$B$5134,FY$12,Caixa!$L$12:$L$5134,$C50)+SUMIFS(Banco!$M$12:$M$5000,Banco!$B$12:$B$5000,FY$12,Banco!$K$12:$K$5000,$C50))*-1</f>
        <v>0</v>
      </c>
      <c r="FZ50" s="101">
        <f>(SUMIFS(Caixa!$N$12:$N$5134,Caixa!$B$12:$B$5134,FZ$12,Caixa!$L$12:$L$5134,$C50)+SUMIFS(Banco!$M$12:$M$5000,Banco!$B$12:$B$5000,FZ$12,Banco!$K$12:$K$5000,$C50))*-1</f>
        <v>0</v>
      </c>
      <c r="GA50" s="101">
        <f>(SUMIFS(Caixa!$N$12:$N$5134,Caixa!$B$12:$B$5134,GA$12,Caixa!$L$12:$L$5134,$C50)+SUMIFS(Banco!$M$12:$M$5000,Banco!$B$12:$B$5000,GA$12,Banco!$K$12:$K$5000,$C50))*-1</f>
        <v>0</v>
      </c>
      <c r="GB50" s="101">
        <f>(SUMIFS(Caixa!$N$12:$N$5134,Caixa!$B$12:$B$5134,GB$12,Caixa!$L$12:$L$5134,$C50)+SUMIFS(Banco!$M$12:$M$5000,Banco!$B$12:$B$5000,GB$12,Banco!$K$12:$K$5000,$C50))*-1</f>
        <v>0</v>
      </c>
      <c r="GC50" s="101">
        <f>(SUMIFS(Caixa!$N$12:$N$5134,Caixa!$B$12:$B$5134,GC$12,Caixa!$L$12:$L$5134,$C50)+SUMIFS(Banco!$M$12:$M$5000,Banco!$B$12:$B$5000,GC$12,Banco!$K$12:$K$5000,$C50))*-1</f>
        <v>0</v>
      </c>
      <c r="GD50" s="101">
        <f>(SUMIFS(Caixa!$N$12:$N$5134,Caixa!$B$12:$B$5134,GD$12,Caixa!$L$12:$L$5134,$C50)+SUMIFS(Banco!$M$12:$M$5000,Banco!$B$12:$B$5000,GD$12,Banco!$K$12:$K$5000,$C50))*-1</f>
        <v>0</v>
      </c>
      <c r="GE50" s="101">
        <f>(SUMIFS(Caixa!$N$12:$N$5134,Caixa!$B$12:$B$5134,GE$12,Caixa!$L$12:$L$5134,$C50)+SUMIFS(Banco!$M$12:$M$5000,Banco!$B$12:$B$5000,GE$12,Banco!$K$12:$K$5000,$C50))*-1</f>
        <v>0</v>
      </c>
      <c r="GF50" s="101">
        <f>(SUMIFS(Caixa!$N$12:$N$5134,Caixa!$B$12:$B$5134,GF$12,Caixa!$L$12:$L$5134,$C50)+SUMIFS(Banco!$M$12:$M$5000,Banco!$B$12:$B$5000,GF$12,Banco!$K$12:$K$5000,$C50))*-1</f>
        <v>0</v>
      </c>
      <c r="GG50" s="101">
        <f>(SUMIFS(Caixa!$N$12:$N$5134,Caixa!$B$12:$B$5134,GG$12,Caixa!$L$12:$L$5134,$C50)+SUMIFS(Banco!$M$12:$M$5000,Banco!$B$12:$B$5000,GG$12,Banco!$K$12:$K$5000,$C50))*-1</f>
        <v>0</v>
      </c>
      <c r="GH50" s="102">
        <f t="shared" si="335"/>
        <v>0</v>
      </c>
      <c r="GI50" s="101">
        <f>(SUMIFS(Caixa!$N$12:$N$5134,Caixa!$B$12:$B$5134,GI$12,Caixa!$L$12:$L$5134,$C50)+SUMIFS(Banco!$M$12:$M$5000,Banco!$B$12:$B$5000,GI$12,Banco!$K$12:$K$5000,$C50))*-1</f>
        <v>0</v>
      </c>
      <c r="GJ50" s="101">
        <f>(SUMIFS(Caixa!$N$12:$N$5134,Caixa!$B$12:$B$5134,GJ$12,Caixa!$L$12:$L$5134,$C50)+SUMIFS(Banco!$M$12:$M$5000,Banco!$B$12:$B$5000,GJ$12,Banco!$K$12:$K$5000,$C50))*-1</f>
        <v>0</v>
      </c>
      <c r="GK50" s="101">
        <f>(SUMIFS(Caixa!$N$12:$N$5134,Caixa!$B$12:$B$5134,GK$12,Caixa!$L$12:$L$5134,$C50)+SUMIFS(Banco!$M$12:$M$5000,Banco!$B$12:$B$5000,GK$12,Banco!$K$12:$K$5000,$C50))*-1</f>
        <v>0</v>
      </c>
      <c r="GL50" s="101">
        <f>(SUMIFS(Caixa!$N$12:$N$5134,Caixa!$B$12:$B$5134,GL$12,Caixa!$L$12:$L$5134,$C50)+SUMIFS(Banco!$M$12:$M$5000,Banco!$B$12:$B$5000,GL$12,Banco!$K$12:$K$5000,$C50))*-1</f>
        <v>0</v>
      </c>
      <c r="GM50" s="101">
        <f>(SUMIFS(Caixa!$N$12:$N$5134,Caixa!$B$12:$B$5134,GM$12,Caixa!$L$12:$L$5134,$C50)+SUMIFS(Banco!$M$12:$M$5000,Banco!$B$12:$B$5000,GM$12,Banco!$K$12:$K$5000,$C50))*-1</f>
        <v>0</v>
      </c>
      <c r="GN50" s="101">
        <f>(SUMIFS(Caixa!$N$12:$N$5134,Caixa!$B$12:$B$5134,GN$12,Caixa!$L$12:$L$5134,$C50)+SUMIFS(Banco!$M$12:$M$5000,Banco!$B$12:$B$5000,GN$12,Banco!$K$12:$K$5000,$C50))*-1</f>
        <v>0</v>
      </c>
      <c r="GO50" s="101">
        <f>(SUMIFS(Caixa!$N$12:$N$5134,Caixa!$B$12:$B$5134,GO$12,Caixa!$L$12:$L$5134,$C50)+SUMIFS(Banco!$M$12:$M$5000,Banco!$B$12:$B$5000,GO$12,Banco!$K$12:$K$5000,$C50))*-1</f>
        <v>0</v>
      </c>
      <c r="GP50" s="101">
        <f>(SUMIFS(Caixa!$N$12:$N$5134,Caixa!$B$12:$B$5134,GP$12,Caixa!$L$12:$L$5134,$C50)+SUMIFS(Banco!$M$12:$M$5000,Banco!$B$12:$B$5000,GP$12,Banco!$K$12:$K$5000,$C50))*-1</f>
        <v>0</v>
      </c>
      <c r="GQ50" s="101">
        <f>(SUMIFS(Caixa!$N$12:$N$5134,Caixa!$B$12:$B$5134,GQ$12,Caixa!$L$12:$L$5134,$C50)+SUMIFS(Banco!$M$12:$M$5000,Banco!$B$12:$B$5000,GQ$12,Banco!$K$12:$K$5000,$C50))*-1</f>
        <v>0</v>
      </c>
      <c r="GR50" s="101">
        <f>(SUMIFS(Caixa!$N$12:$N$5134,Caixa!$B$12:$B$5134,GR$12,Caixa!$L$12:$L$5134,$C50)+SUMIFS(Banco!$M$12:$M$5000,Banco!$B$12:$B$5000,GR$12,Banco!$K$12:$K$5000,$C50))*-1</f>
        <v>0</v>
      </c>
      <c r="GS50" s="101">
        <f>(SUMIFS(Caixa!$N$12:$N$5134,Caixa!$B$12:$B$5134,GS$12,Caixa!$L$12:$L$5134,$C50)+SUMIFS(Banco!$M$12:$M$5000,Banco!$B$12:$B$5000,GS$12,Banco!$K$12:$K$5000,$C50))*-1</f>
        <v>0</v>
      </c>
      <c r="GT50" s="101">
        <f>(SUMIFS(Caixa!$N$12:$N$5134,Caixa!$B$12:$B$5134,GT$12,Caixa!$L$12:$L$5134,$C50)+SUMIFS(Banco!$M$12:$M$5000,Banco!$B$12:$B$5000,GT$12,Banco!$K$12:$K$5000,$C50))*-1</f>
        <v>0</v>
      </c>
      <c r="GU50" s="101">
        <f>(SUMIFS(Caixa!$N$12:$N$5134,Caixa!$B$12:$B$5134,GU$12,Caixa!$L$12:$L$5134,$C50)+SUMIFS(Banco!$M$12:$M$5000,Banco!$B$12:$B$5000,GU$12,Banco!$K$12:$K$5000,$C50))*-1</f>
        <v>0</v>
      </c>
      <c r="GV50" s="101">
        <f>(SUMIFS(Caixa!$N$12:$N$5134,Caixa!$B$12:$B$5134,GV$12,Caixa!$L$12:$L$5134,$C50)+SUMIFS(Banco!$M$12:$M$5000,Banco!$B$12:$B$5000,GV$12,Banco!$K$12:$K$5000,$C50))*-1</f>
        <v>0</v>
      </c>
      <c r="GW50" s="101">
        <f>(SUMIFS(Caixa!$N$12:$N$5134,Caixa!$B$12:$B$5134,GW$12,Caixa!$L$12:$L$5134,$C50)+SUMIFS(Banco!$M$12:$M$5000,Banco!$B$12:$B$5000,GW$12,Banco!$K$12:$K$5000,$C50))*-1</f>
        <v>0</v>
      </c>
      <c r="GX50" s="101">
        <f>(SUMIFS(Caixa!$N$12:$N$5134,Caixa!$B$12:$B$5134,GX$12,Caixa!$L$12:$L$5134,$C50)+SUMIFS(Banco!$M$12:$M$5000,Banco!$B$12:$B$5000,GX$12,Banco!$K$12:$K$5000,$C50))*-1</f>
        <v>0</v>
      </c>
      <c r="GY50" s="101">
        <f>(SUMIFS(Caixa!$N$12:$N$5134,Caixa!$B$12:$B$5134,GY$12,Caixa!$L$12:$L$5134,$C50)+SUMIFS(Banco!$M$12:$M$5000,Banco!$B$12:$B$5000,GY$12,Banco!$K$12:$K$5000,$C50))*-1</f>
        <v>0</v>
      </c>
      <c r="GZ50" s="101">
        <f>(SUMIFS(Caixa!$N$12:$N$5134,Caixa!$B$12:$B$5134,GZ$12,Caixa!$L$12:$L$5134,$C50)+SUMIFS(Banco!$M$12:$M$5000,Banco!$B$12:$B$5000,GZ$12,Banco!$K$12:$K$5000,$C50))*-1</f>
        <v>0</v>
      </c>
      <c r="HA50" s="101">
        <f>(SUMIFS(Caixa!$N$12:$N$5134,Caixa!$B$12:$B$5134,HA$12,Caixa!$L$12:$L$5134,$C50)+SUMIFS(Banco!$M$12:$M$5000,Banco!$B$12:$B$5000,HA$12,Banco!$K$12:$K$5000,$C50))*-1</f>
        <v>0</v>
      </c>
      <c r="HB50" s="101">
        <f>(SUMIFS(Caixa!$N$12:$N$5134,Caixa!$B$12:$B$5134,HB$12,Caixa!$L$12:$L$5134,$C50)+SUMIFS(Banco!$M$12:$M$5000,Banco!$B$12:$B$5000,HB$12,Banco!$K$12:$K$5000,$C50))*-1</f>
        <v>0</v>
      </c>
      <c r="HC50" s="101">
        <f>(SUMIFS(Caixa!$N$12:$N$5134,Caixa!$B$12:$B$5134,HC$12,Caixa!$L$12:$L$5134,$C50)+SUMIFS(Banco!$M$12:$M$5000,Banco!$B$12:$B$5000,HC$12,Banco!$K$12:$K$5000,$C50))*-1</f>
        <v>0</v>
      </c>
      <c r="HD50" s="101">
        <f>(SUMIFS(Caixa!$N$12:$N$5134,Caixa!$B$12:$B$5134,HD$12,Caixa!$L$12:$L$5134,$C50)+SUMIFS(Banco!$M$12:$M$5000,Banco!$B$12:$B$5000,HD$12,Banco!$K$12:$K$5000,$C50))*-1</f>
        <v>0</v>
      </c>
      <c r="HE50" s="101">
        <f>(SUMIFS(Caixa!$N$12:$N$5134,Caixa!$B$12:$B$5134,HE$12,Caixa!$L$12:$L$5134,$C50)+SUMIFS(Banco!$M$12:$M$5000,Banco!$B$12:$B$5000,HE$12,Banco!$K$12:$K$5000,$C50))*-1</f>
        <v>0</v>
      </c>
      <c r="HF50" s="101">
        <f>(SUMIFS(Caixa!$N$12:$N$5134,Caixa!$B$12:$B$5134,HF$12,Caixa!$L$12:$L$5134,$C50)+SUMIFS(Banco!$M$12:$M$5000,Banco!$B$12:$B$5000,HF$12,Banco!$K$12:$K$5000,$C50))*-1</f>
        <v>0</v>
      </c>
      <c r="HG50" s="101">
        <f>(SUMIFS(Caixa!$N$12:$N$5134,Caixa!$B$12:$B$5134,HG$12,Caixa!$L$12:$L$5134,$C50)+SUMIFS(Banco!$M$12:$M$5000,Banco!$B$12:$B$5000,HG$12,Banco!$K$12:$K$5000,$C50))*-1</f>
        <v>0</v>
      </c>
      <c r="HH50" s="101">
        <f>(SUMIFS(Caixa!$N$12:$N$5134,Caixa!$B$12:$B$5134,HH$12,Caixa!$L$12:$L$5134,$C50)+SUMIFS(Banco!$M$12:$M$5000,Banco!$B$12:$B$5000,HH$12,Banco!$K$12:$K$5000,$C50))*-1</f>
        <v>0</v>
      </c>
      <c r="HI50" s="101">
        <f>(SUMIFS(Caixa!$N$12:$N$5134,Caixa!$B$12:$B$5134,HI$12,Caixa!$L$12:$L$5134,$C50)+SUMIFS(Banco!$M$12:$M$5000,Banco!$B$12:$B$5000,HI$12,Banco!$K$12:$K$5000,$C50))*-1</f>
        <v>0</v>
      </c>
      <c r="HJ50" s="101">
        <f>(SUMIFS(Caixa!$N$12:$N$5134,Caixa!$B$12:$B$5134,HJ$12,Caixa!$L$12:$L$5134,$C50)+SUMIFS(Banco!$M$12:$M$5000,Banco!$B$12:$B$5000,HJ$12,Banco!$K$12:$K$5000,$C50))*-1</f>
        <v>0</v>
      </c>
      <c r="HK50" s="101">
        <f>(SUMIFS(Caixa!$N$12:$N$5134,Caixa!$B$12:$B$5134,HK$12,Caixa!$L$12:$L$5134,$C50)+SUMIFS(Banco!$M$12:$M$5000,Banco!$B$12:$B$5000,HK$12,Banco!$K$12:$K$5000,$C50))*-1</f>
        <v>0</v>
      </c>
      <c r="HL50" s="101">
        <f>(SUMIFS(Caixa!$N$12:$N$5134,Caixa!$B$12:$B$5134,HL$12,Caixa!$L$12:$L$5134,$C50)+SUMIFS(Banco!$M$12:$M$5000,Banco!$B$12:$B$5000,HL$12,Banco!$K$12:$K$5000,$C50))*-1</f>
        <v>0</v>
      </c>
      <c r="HM50" s="101">
        <f>(SUMIFS(Caixa!$N$12:$N$5134,Caixa!$B$12:$B$5134,HM$12,Caixa!$L$12:$L$5134,$C50)+SUMIFS(Banco!$M$12:$M$5000,Banco!$B$12:$B$5000,HM$12,Banco!$K$12:$K$5000,$C50))*-1</f>
        <v>0</v>
      </c>
      <c r="HN50" s="102">
        <f t="shared" si="341"/>
        <v>0</v>
      </c>
      <c r="HO50" s="101">
        <f>(SUMIFS(Caixa!$N$12:$N$5134,Caixa!$B$12:$B$5134,HO$12,Caixa!$L$12:$L$5134,$C50)+SUMIFS(Banco!$M$12:$M$5000,Banco!$B$12:$B$5000,HO$12,Banco!$K$12:$K$5000,$C50))*-1</f>
        <v>0</v>
      </c>
      <c r="HP50" s="101">
        <f>(SUMIFS(Caixa!$N$12:$N$5134,Caixa!$B$12:$B$5134,HP$12,Caixa!$L$12:$L$5134,$C50)+SUMIFS(Banco!$M$12:$M$5000,Banco!$B$12:$B$5000,HP$12,Banco!$K$12:$K$5000,$C50))*-1</f>
        <v>0</v>
      </c>
      <c r="HQ50" s="101">
        <f>(SUMIFS(Caixa!$N$12:$N$5134,Caixa!$B$12:$B$5134,HQ$12,Caixa!$L$12:$L$5134,$C50)+SUMIFS(Banco!$M$12:$M$5000,Banco!$B$12:$B$5000,HQ$12,Banco!$K$12:$K$5000,$C50))*-1</f>
        <v>0</v>
      </c>
      <c r="HR50" s="101">
        <f>(SUMIFS(Caixa!$N$12:$N$5134,Caixa!$B$12:$B$5134,HR$12,Caixa!$L$12:$L$5134,$C50)+SUMIFS(Banco!$M$12:$M$5000,Banco!$B$12:$B$5000,HR$12,Banco!$K$12:$K$5000,$C50))*-1</f>
        <v>0</v>
      </c>
      <c r="HS50" s="101">
        <f>(SUMIFS(Caixa!$N$12:$N$5134,Caixa!$B$12:$B$5134,HS$12,Caixa!$L$12:$L$5134,$C50)+SUMIFS(Banco!$M$12:$M$5000,Banco!$B$12:$B$5000,HS$12,Banco!$K$12:$K$5000,$C50))*-1</f>
        <v>0</v>
      </c>
      <c r="HT50" s="101">
        <f>(SUMIFS(Caixa!$N$12:$N$5134,Caixa!$B$12:$B$5134,HT$12,Caixa!$L$12:$L$5134,$C50)+SUMIFS(Banco!$M$12:$M$5000,Banco!$B$12:$B$5000,HT$12,Banco!$K$12:$K$5000,$C50))*-1</f>
        <v>0</v>
      </c>
      <c r="HU50" s="101">
        <f>(SUMIFS(Caixa!$N$12:$N$5134,Caixa!$B$12:$B$5134,HU$12,Caixa!$L$12:$L$5134,$C50)+SUMIFS(Banco!$M$12:$M$5000,Banco!$B$12:$B$5000,HU$12,Banco!$K$12:$K$5000,$C50))*-1</f>
        <v>0</v>
      </c>
      <c r="HV50" s="101">
        <f>(SUMIFS(Caixa!$N$12:$N$5134,Caixa!$B$12:$B$5134,HV$12,Caixa!$L$12:$L$5134,$C50)+SUMIFS(Banco!$M$12:$M$5000,Banco!$B$12:$B$5000,HV$12,Banco!$K$12:$K$5000,$C50))*-1</f>
        <v>0</v>
      </c>
      <c r="HW50" s="101">
        <f>(SUMIFS(Caixa!$N$12:$N$5134,Caixa!$B$12:$B$5134,HW$12,Caixa!$L$12:$L$5134,$C50)+SUMIFS(Banco!$M$12:$M$5000,Banco!$B$12:$B$5000,HW$12,Banco!$K$12:$K$5000,$C50))*-1</f>
        <v>0</v>
      </c>
      <c r="HX50" s="101">
        <f>(SUMIFS(Caixa!$N$12:$N$5134,Caixa!$B$12:$B$5134,HX$12,Caixa!$L$12:$L$5134,$C50)+SUMIFS(Banco!$M$12:$M$5000,Banco!$B$12:$B$5000,HX$12,Banco!$K$12:$K$5000,$C50))*-1</f>
        <v>0</v>
      </c>
      <c r="HY50" s="101">
        <f>(SUMIFS(Caixa!$N$12:$N$5134,Caixa!$B$12:$B$5134,HY$12,Caixa!$L$12:$L$5134,$C50)+SUMIFS(Banco!$M$12:$M$5000,Banco!$B$12:$B$5000,HY$12,Banco!$K$12:$K$5000,$C50))*-1</f>
        <v>0</v>
      </c>
      <c r="HZ50" s="101">
        <f>(SUMIFS(Caixa!$N$12:$N$5134,Caixa!$B$12:$B$5134,HZ$12,Caixa!$L$12:$L$5134,$C50)+SUMIFS(Banco!$M$12:$M$5000,Banco!$B$12:$B$5000,HZ$12,Banco!$K$12:$K$5000,$C50))*-1</f>
        <v>0</v>
      </c>
      <c r="IA50" s="101">
        <f>(SUMIFS(Caixa!$N$12:$N$5134,Caixa!$B$12:$B$5134,IA$12,Caixa!$L$12:$L$5134,$C50)+SUMIFS(Banco!$M$12:$M$5000,Banco!$B$12:$B$5000,IA$12,Banco!$K$12:$K$5000,$C50))*-1</f>
        <v>0</v>
      </c>
      <c r="IB50" s="101">
        <f>(SUMIFS(Caixa!$N$12:$N$5134,Caixa!$B$12:$B$5134,IB$12,Caixa!$L$12:$L$5134,$C50)+SUMIFS(Banco!$M$12:$M$5000,Banco!$B$12:$B$5000,IB$12,Banco!$K$12:$K$5000,$C50))*-1</f>
        <v>0</v>
      </c>
      <c r="IC50" s="101">
        <f>(SUMIFS(Caixa!$N$12:$N$5134,Caixa!$B$12:$B$5134,IC$12,Caixa!$L$12:$L$5134,$C50)+SUMIFS(Banco!$M$12:$M$5000,Banco!$B$12:$B$5000,IC$12,Banco!$K$12:$K$5000,$C50))*-1</f>
        <v>0</v>
      </c>
      <c r="ID50" s="101">
        <f>(SUMIFS(Caixa!$N$12:$N$5134,Caixa!$B$12:$B$5134,ID$12,Caixa!$L$12:$L$5134,$C50)+SUMIFS(Banco!$M$12:$M$5000,Banco!$B$12:$B$5000,ID$12,Banco!$K$12:$K$5000,$C50))*-1</f>
        <v>0</v>
      </c>
      <c r="IE50" s="101">
        <f>(SUMIFS(Caixa!$N$12:$N$5134,Caixa!$B$12:$B$5134,IE$12,Caixa!$L$12:$L$5134,$C50)+SUMIFS(Banco!$M$12:$M$5000,Banco!$B$12:$B$5000,IE$12,Banco!$K$12:$K$5000,$C50))*-1</f>
        <v>0</v>
      </c>
      <c r="IF50" s="101">
        <f>(SUMIFS(Caixa!$N$12:$N$5134,Caixa!$B$12:$B$5134,IF$12,Caixa!$L$12:$L$5134,$C50)+SUMIFS(Banco!$M$12:$M$5000,Banco!$B$12:$B$5000,IF$12,Banco!$K$12:$K$5000,$C50))*-1</f>
        <v>0</v>
      </c>
      <c r="IG50" s="101">
        <f>(SUMIFS(Caixa!$N$12:$N$5134,Caixa!$B$12:$B$5134,IG$12,Caixa!$L$12:$L$5134,$C50)+SUMIFS(Banco!$M$12:$M$5000,Banco!$B$12:$B$5000,IG$12,Banco!$K$12:$K$5000,$C50))*-1</f>
        <v>0</v>
      </c>
      <c r="IH50" s="101">
        <f>(SUMIFS(Caixa!$N$12:$N$5134,Caixa!$B$12:$B$5134,IH$12,Caixa!$L$12:$L$5134,$C50)+SUMIFS(Banco!$M$12:$M$5000,Banco!$B$12:$B$5000,IH$12,Banco!$K$12:$K$5000,$C50))*-1</f>
        <v>0</v>
      </c>
      <c r="II50" s="101">
        <f>(SUMIFS(Caixa!$N$12:$N$5134,Caixa!$B$12:$B$5134,II$12,Caixa!$L$12:$L$5134,$C50)+SUMIFS(Banco!$M$12:$M$5000,Banco!$B$12:$B$5000,II$12,Banco!$K$12:$K$5000,$C50))*-1</f>
        <v>0</v>
      </c>
      <c r="IJ50" s="101">
        <f>(SUMIFS(Caixa!$N$12:$N$5134,Caixa!$B$12:$B$5134,IJ$12,Caixa!$L$12:$L$5134,$C50)+SUMIFS(Banco!$M$12:$M$5000,Banco!$B$12:$B$5000,IJ$12,Banco!$K$12:$K$5000,$C50))*-1</f>
        <v>0</v>
      </c>
      <c r="IK50" s="101">
        <f>(SUMIFS(Caixa!$N$12:$N$5134,Caixa!$B$12:$B$5134,IK$12,Caixa!$L$12:$L$5134,$C50)+SUMIFS(Banco!$M$12:$M$5000,Banco!$B$12:$B$5000,IK$12,Banco!$K$12:$K$5000,$C50))*-1</f>
        <v>0</v>
      </c>
      <c r="IL50" s="101">
        <f>(SUMIFS(Caixa!$N$12:$N$5134,Caixa!$B$12:$B$5134,IL$12,Caixa!$L$12:$L$5134,$C50)+SUMIFS(Banco!$M$12:$M$5000,Banco!$B$12:$B$5000,IL$12,Banco!$K$12:$K$5000,$C50))*-1</f>
        <v>0</v>
      </c>
      <c r="IM50" s="101">
        <f>(SUMIFS(Caixa!$N$12:$N$5134,Caixa!$B$12:$B$5134,IM$12,Caixa!$L$12:$L$5134,$C50)+SUMIFS(Banco!$M$12:$M$5000,Banco!$B$12:$B$5000,IM$12,Banco!$K$12:$K$5000,$C50))*-1</f>
        <v>0</v>
      </c>
      <c r="IN50" s="101">
        <f>(SUMIFS(Caixa!$N$12:$N$5134,Caixa!$B$12:$B$5134,IN$12,Caixa!$L$12:$L$5134,$C50)+SUMIFS(Banco!$M$12:$M$5000,Banco!$B$12:$B$5000,IN$12,Banco!$K$12:$K$5000,$C50))*-1</f>
        <v>0</v>
      </c>
      <c r="IO50" s="101">
        <f>(SUMIFS(Caixa!$N$12:$N$5134,Caixa!$B$12:$B$5134,IO$12,Caixa!$L$12:$L$5134,$C50)+SUMIFS(Banco!$M$12:$M$5000,Banco!$B$12:$B$5000,IO$12,Banco!$K$12:$K$5000,$C50))*-1</f>
        <v>0</v>
      </c>
      <c r="IP50" s="101">
        <f>(SUMIFS(Caixa!$N$12:$N$5134,Caixa!$B$12:$B$5134,IP$12,Caixa!$L$12:$L$5134,$C50)+SUMIFS(Banco!$M$12:$M$5000,Banco!$B$12:$B$5000,IP$12,Banco!$K$12:$K$5000,$C50))*-1</f>
        <v>0</v>
      </c>
      <c r="IQ50" s="101">
        <f>(SUMIFS(Caixa!$N$12:$N$5134,Caixa!$B$12:$B$5134,IQ$12,Caixa!$L$12:$L$5134,$C50)+SUMIFS(Banco!$M$12:$M$5000,Banco!$B$12:$B$5000,IQ$12,Banco!$K$12:$K$5000,$C50))*-1</f>
        <v>0</v>
      </c>
      <c r="IR50" s="101">
        <f>(SUMIFS(Caixa!$N$12:$N$5134,Caixa!$B$12:$B$5134,IR$12,Caixa!$L$12:$L$5134,$C50)+SUMIFS(Banco!$M$12:$M$5000,Banco!$B$12:$B$5000,IR$12,Banco!$K$12:$K$5000,$C50))*-1</f>
        <v>0</v>
      </c>
      <c r="IS50" s="101">
        <f>(SUMIFS(Caixa!$N$12:$N$5134,Caixa!$B$12:$B$5134,IS$12,Caixa!$L$12:$L$5134,$C50)+SUMIFS(Banco!$M$12:$M$5000,Banco!$B$12:$B$5000,IS$12,Banco!$K$12:$K$5000,$C50))*-1</f>
        <v>0</v>
      </c>
      <c r="IT50" s="102">
        <f t="shared" si="342"/>
        <v>0</v>
      </c>
      <c r="IU50" s="101">
        <f>(SUMIFS(Caixa!$N$12:$N$5134,Caixa!$B$12:$B$5134,IU$12,Caixa!$L$12:$L$5134,$C50)+SUMIFS(Banco!$M$12:$M$5000,Banco!$B$12:$B$5000,IU$12,Banco!$K$12:$K$5000,$C50))*-1</f>
        <v>0</v>
      </c>
      <c r="IV50" s="101">
        <f>(SUMIFS(Caixa!$N$12:$N$5134,Caixa!$B$12:$B$5134,IV$12,Caixa!$L$12:$L$5134,$C50)+SUMIFS(Banco!$M$12:$M$5000,Banco!$B$12:$B$5000,IV$12,Banco!$K$12:$K$5000,$C50))*-1</f>
        <v>0</v>
      </c>
      <c r="IW50" s="101">
        <f>(SUMIFS(Caixa!$N$12:$N$5134,Caixa!$B$12:$B$5134,IW$12,Caixa!$L$12:$L$5134,$C50)+SUMIFS(Banco!$M$12:$M$5000,Banco!$B$12:$B$5000,IW$12,Banco!$K$12:$K$5000,$C50))*-1</f>
        <v>0</v>
      </c>
      <c r="IX50" s="101">
        <f>(SUMIFS(Caixa!$N$12:$N$5134,Caixa!$B$12:$B$5134,IX$12,Caixa!$L$12:$L$5134,$C50)+SUMIFS(Banco!$M$12:$M$5000,Banco!$B$12:$B$5000,IX$12,Banco!$K$12:$K$5000,$C50))*-1</f>
        <v>0</v>
      </c>
      <c r="IY50" s="101">
        <f>(SUMIFS(Caixa!$N$12:$N$5134,Caixa!$B$12:$B$5134,IY$12,Caixa!$L$12:$L$5134,$C50)+SUMIFS(Banco!$M$12:$M$5000,Banco!$B$12:$B$5000,IY$12,Banco!$K$12:$K$5000,$C50))*-1</f>
        <v>0</v>
      </c>
      <c r="IZ50" s="101">
        <f>(SUMIFS(Caixa!$N$12:$N$5134,Caixa!$B$12:$B$5134,IZ$12,Caixa!$L$12:$L$5134,$C50)+SUMIFS(Banco!$M$12:$M$5000,Banco!$B$12:$B$5000,IZ$12,Banco!$K$12:$K$5000,$C50))*-1</f>
        <v>0</v>
      </c>
      <c r="JA50" s="101">
        <f>(SUMIFS(Caixa!$N$12:$N$5134,Caixa!$B$12:$B$5134,JA$12,Caixa!$L$12:$L$5134,$C50)+SUMIFS(Banco!$M$12:$M$5000,Banco!$B$12:$B$5000,JA$12,Banco!$K$12:$K$5000,$C50))*-1</f>
        <v>0</v>
      </c>
      <c r="JB50" s="101">
        <f>(SUMIFS(Caixa!$N$12:$N$5134,Caixa!$B$12:$B$5134,JB$12,Caixa!$L$12:$L$5134,$C50)+SUMIFS(Banco!$M$12:$M$5000,Banco!$B$12:$B$5000,JB$12,Banco!$K$12:$K$5000,$C50))*-1</f>
        <v>0</v>
      </c>
      <c r="JC50" s="101">
        <f>(SUMIFS(Caixa!$N$12:$N$5134,Caixa!$B$12:$B$5134,JC$12,Caixa!$L$12:$L$5134,$C50)+SUMIFS(Banco!$M$12:$M$5000,Banco!$B$12:$B$5000,JC$12,Banco!$K$12:$K$5000,$C50))*-1</f>
        <v>0</v>
      </c>
      <c r="JD50" s="101">
        <f>(SUMIFS(Caixa!$N$12:$N$5134,Caixa!$B$12:$B$5134,JD$12,Caixa!$L$12:$L$5134,$C50)+SUMIFS(Banco!$M$12:$M$5000,Banco!$B$12:$B$5000,JD$12,Banco!$K$12:$K$5000,$C50))*-1</f>
        <v>0</v>
      </c>
      <c r="JE50" s="101">
        <f>(SUMIFS(Caixa!$N$12:$N$5134,Caixa!$B$12:$B$5134,JE$12,Caixa!$L$12:$L$5134,$C50)+SUMIFS(Banco!$M$12:$M$5000,Banco!$B$12:$B$5000,JE$12,Banco!$K$12:$K$5000,$C50))*-1</f>
        <v>0</v>
      </c>
      <c r="JF50" s="101">
        <f>(SUMIFS(Caixa!$N$12:$N$5134,Caixa!$B$12:$B$5134,JF$12,Caixa!$L$12:$L$5134,$C50)+SUMIFS(Banco!$M$12:$M$5000,Banco!$B$12:$B$5000,JF$12,Banco!$K$12:$K$5000,$C50))*-1</f>
        <v>0</v>
      </c>
      <c r="JG50" s="101">
        <f>(SUMIFS(Caixa!$N$12:$N$5134,Caixa!$B$12:$B$5134,JG$12,Caixa!$L$12:$L$5134,$C50)+SUMIFS(Banco!$M$12:$M$5000,Banco!$B$12:$B$5000,JG$12,Banco!$K$12:$K$5000,$C50))*-1</f>
        <v>0</v>
      </c>
      <c r="JH50" s="101">
        <f>(SUMIFS(Caixa!$N$12:$N$5134,Caixa!$B$12:$B$5134,JH$12,Caixa!$L$12:$L$5134,$C50)+SUMIFS(Banco!$M$12:$M$5000,Banco!$B$12:$B$5000,JH$12,Banco!$K$12:$K$5000,$C50))*-1</f>
        <v>0</v>
      </c>
      <c r="JI50" s="101">
        <f>(SUMIFS(Caixa!$N$12:$N$5134,Caixa!$B$12:$B$5134,JI$12,Caixa!$L$12:$L$5134,$C50)+SUMIFS(Banco!$M$12:$M$5000,Banco!$B$12:$B$5000,JI$12,Banco!$K$12:$K$5000,$C50))*-1</f>
        <v>0</v>
      </c>
      <c r="JJ50" s="101">
        <f>(SUMIFS(Caixa!$N$12:$N$5134,Caixa!$B$12:$B$5134,JJ$12,Caixa!$L$12:$L$5134,$C50)+SUMIFS(Banco!$M$12:$M$5000,Banco!$B$12:$B$5000,JJ$12,Banco!$K$12:$K$5000,$C50))*-1</f>
        <v>0</v>
      </c>
      <c r="JK50" s="101">
        <f>(SUMIFS(Caixa!$N$12:$N$5134,Caixa!$B$12:$B$5134,JK$12,Caixa!$L$12:$L$5134,$C50)+SUMIFS(Banco!$M$12:$M$5000,Banco!$B$12:$B$5000,JK$12,Banco!$K$12:$K$5000,$C50))*-1</f>
        <v>0</v>
      </c>
      <c r="JL50" s="101">
        <f>(SUMIFS(Caixa!$N$12:$N$5134,Caixa!$B$12:$B$5134,JL$12,Caixa!$L$12:$L$5134,$C50)+SUMIFS(Banco!$M$12:$M$5000,Banco!$B$12:$B$5000,JL$12,Banco!$K$12:$K$5000,$C50))*-1</f>
        <v>0</v>
      </c>
      <c r="JM50" s="101">
        <f>(SUMIFS(Caixa!$N$12:$N$5134,Caixa!$B$12:$B$5134,JM$12,Caixa!$L$12:$L$5134,$C50)+SUMIFS(Banco!$M$12:$M$5000,Banco!$B$12:$B$5000,JM$12,Banco!$K$12:$K$5000,$C50))*-1</f>
        <v>0</v>
      </c>
      <c r="JN50" s="101">
        <f>(SUMIFS(Caixa!$N$12:$N$5134,Caixa!$B$12:$B$5134,JN$12,Caixa!$L$12:$L$5134,$C50)+SUMIFS(Banco!$M$12:$M$5000,Banco!$B$12:$B$5000,JN$12,Banco!$K$12:$K$5000,$C50))*-1</f>
        <v>0</v>
      </c>
      <c r="JO50" s="101">
        <f>(SUMIFS(Caixa!$N$12:$N$5134,Caixa!$B$12:$B$5134,JO$12,Caixa!$L$12:$L$5134,$C50)+SUMIFS(Banco!$M$12:$M$5000,Banco!$B$12:$B$5000,JO$12,Banco!$K$12:$K$5000,$C50))*-1</f>
        <v>0</v>
      </c>
      <c r="JP50" s="101">
        <f>(SUMIFS(Caixa!$N$12:$N$5134,Caixa!$B$12:$B$5134,JP$12,Caixa!$L$12:$L$5134,$C50)+SUMIFS(Banco!$M$12:$M$5000,Banco!$B$12:$B$5000,JP$12,Banco!$K$12:$K$5000,$C50))*-1</f>
        <v>0</v>
      </c>
      <c r="JQ50" s="101">
        <f>(SUMIFS(Caixa!$N$12:$N$5134,Caixa!$B$12:$B$5134,JQ$12,Caixa!$L$12:$L$5134,$C50)+SUMIFS(Banco!$M$12:$M$5000,Banco!$B$12:$B$5000,JQ$12,Banco!$K$12:$K$5000,$C50))*-1</f>
        <v>0</v>
      </c>
      <c r="JR50" s="101">
        <f>(SUMIFS(Caixa!$N$12:$N$5134,Caixa!$B$12:$B$5134,JR$12,Caixa!$L$12:$L$5134,$C50)+SUMIFS(Banco!$M$12:$M$5000,Banco!$B$12:$B$5000,JR$12,Banco!$K$12:$K$5000,$C50))*-1</f>
        <v>0</v>
      </c>
      <c r="JS50" s="101">
        <f>(SUMIFS(Caixa!$N$12:$N$5134,Caixa!$B$12:$B$5134,JS$12,Caixa!$L$12:$L$5134,$C50)+SUMIFS(Banco!$M$12:$M$5000,Banco!$B$12:$B$5000,JS$12,Banco!$K$12:$K$5000,$C50))*-1</f>
        <v>0</v>
      </c>
      <c r="JT50" s="101">
        <f>(SUMIFS(Caixa!$N$12:$N$5134,Caixa!$B$12:$B$5134,JT$12,Caixa!$L$12:$L$5134,$C50)+SUMIFS(Banco!$M$12:$M$5000,Banco!$B$12:$B$5000,JT$12,Banco!$K$12:$K$5000,$C50))*-1</f>
        <v>0</v>
      </c>
      <c r="JU50" s="101">
        <f>(SUMIFS(Caixa!$N$12:$N$5134,Caixa!$B$12:$B$5134,JU$12,Caixa!$L$12:$L$5134,$C50)+SUMIFS(Banco!$M$12:$M$5000,Banco!$B$12:$B$5000,JU$12,Banco!$K$12:$K$5000,$C50))*-1</f>
        <v>0</v>
      </c>
      <c r="JV50" s="101">
        <f>(SUMIFS(Caixa!$N$12:$N$5134,Caixa!$B$12:$B$5134,JV$12,Caixa!$L$12:$L$5134,$C50)+SUMIFS(Banco!$M$12:$M$5000,Banco!$B$12:$B$5000,JV$12,Banco!$K$12:$K$5000,$C50))*-1</f>
        <v>0</v>
      </c>
      <c r="JW50" s="101">
        <f>(SUMIFS(Caixa!$N$12:$N$5134,Caixa!$B$12:$B$5134,JW$12,Caixa!$L$12:$L$5134,$C50)+SUMIFS(Banco!$M$12:$M$5000,Banco!$B$12:$B$5000,JW$12,Banco!$K$12:$K$5000,$C50))*-1</f>
        <v>0</v>
      </c>
      <c r="JX50" s="101">
        <f>(SUMIFS(Caixa!$N$12:$N$5134,Caixa!$B$12:$B$5134,JX$12,Caixa!$L$12:$L$5134,$C50)+SUMIFS(Banco!$M$12:$M$5000,Banco!$B$12:$B$5000,JX$12,Banco!$K$12:$K$5000,$C50))*-1</f>
        <v>0</v>
      </c>
      <c r="JY50" s="102">
        <f t="shared" si="336"/>
        <v>0</v>
      </c>
      <c r="JZ50" s="101">
        <f>(SUMIFS(Caixa!$N$12:$N$5134,Caixa!$B$12:$B$5134,JZ$12,Caixa!$L$12:$L$5134,$C50)+SUMIFS(Banco!$M$12:$M$5000,Banco!$B$12:$B$5000,JZ$12,Banco!$K$12:$K$5000,$C50))*-1</f>
        <v>0</v>
      </c>
      <c r="KA50" s="101">
        <f>(SUMIFS(Caixa!$N$12:$N$5134,Caixa!$B$12:$B$5134,KA$12,Caixa!$L$12:$L$5134,$C50)+SUMIFS(Banco!$M$12:$M$5000,Banco!$B$12:$B$5000,KA$12,Banco!$K$12:$K$5000,$C50))*-1</f>
        <v>0</v>
      </c>
      <c r="KB50" s="101">
        <f>(SUMIFS(Caixa!$N$12:$N$5134,Caixa!$B$12:$B$5134,KB$12,Caixa!$L$12:$L$5134,$C50)+SUMIFS(Banco!$M$12:$M$5000,Banco!$B$12:$B$5000,KB$12,Banco!$K$12:$K$5000,$C50))*-1</f>
        <v>0</v>
      </c>
      <c r="KC50" s="101">
        <f>(SUMIFS(Caixa!$N$12:$N$5134,Caixa!$B$12:$B$5134,KC$12,Caixa!$L$12:$L$5134,$C50)+SUMIFS(Banco!$M$12:$M$5000,Banco!$B$12:$B$5000,KC$12,Banco!$K$12:$K$5000,$C50))*-1</f>
        <v>0</v>
      </c>
      <c r="KD50" s="101">
        <f>(SUMIFS(Caixa!$N$12:$N$5134,Caixa!$B$12:$B$5134,KD$12,Caixa!$L$12:$L$5134,$C50)+SUMIFS(Banco!$M$12:$M$5000,Banco!$B$12:$B$5000,KD$12,Banco!$K$12:$K$5000,$C50))*-1</f>
        <v>0</v>
      </c>
      <c r="KE50" s="101">
        <f>(SUMIFS(Caixa!$N$12:$N$5134,Caixa!$B$12:$B$5134,KE$12,Caixa!$L$12:$L$5134,$C50)+SUMIFS(Banco!$M$12:$M$5000,Banco!$B$12:$B$5000,KE$12,Banco!$K$12:$K$5000,$C50))*-1</f>
        <v>0</v>
      </c>
      <c r="KF50" s="101">
        <f>(SUMIFS(Caixa!$N$12:$N$5134,Caixa!$B$12:$B$5134,KF$12,Caixa!$L$12:$L$5134,$C50)+SUMIFS(Banco!$M$12:$M$5000,Banco!$B$12:$B$5000,KF$12,Banco!$K$12:$K$5000,$C50))*-1</f>
        <v>0</v>
      </c>
      <c r="KG50" s="101">
        <f>(SUMIFS(Caixa!$N$12:$N$5134,Caixa!$B$12:$B$5134,KG$12,Caixa!$L$12:$L$5134,$C50)+SUMIFS(Banco!$M$12:$M$5000,Banco!$B$12:$B$5000,KG$12,Banco!$K$12:$K$5000,$C50))*-1</f>
        <v>0</v>
      </c>
      <c r="KH50" s="101">
        <f>(SUMIFS(Caixa!$N$12:$N$5134,Caixa!$B$12:$B$5134,KH$12,Caixa!$L$12:$L$5134,$C50)+SUMIFS(Banco!$M$12:$M$5000,Banco!$B$12:$B$5000,KH$12,Banco!$K$12:$K$5000,$C50))*-1</f>
        <v>0</v>
      </c>
      <c r="KI50" s="101">
        <f>(SUMIFS(Caixa!$N$12:$N$5134,Caixa!$B$12:$B$5134,KI$12,Caixa!$L$12:$L$5134,$C50)+SUMIFS(Banco!$M$12:$M$5000,Banco!$B$12:$B$5000,KI$12,Banco!$K$12:$K$5000,$C50))*-1</f>
        <v>0</v>
      </c>
      <c r="KJ50" s="101">
        <f>(SUMIFS(Caixa!$N$12:$N$5134,Caixa!$B$12:$B$5134,KJ$12,Caixa!$L$12:$L$5134,$C50)+SUMIFS(Banco!$M$12:$M$5000,Banco!$B$12:$B$5000,KJ$12,Banco!$K$12:$K$5000,$C50))*-1</f>
        <v>0</v>
      </c>
      <c r="KK50" s="101">
        <f>(SUMIFS(Caixa!$N$12:$N$5134,Caixa!$B$12:$B$5134,KK$12,Caixa!$L$12:$L$5134,$C50)+SUMIFS(Banco!$M$12:$M$5000,Banco!$B$12:$B$5000,KK$12,Banco!$K$12:$K$5000,$C50))*-1</f>
        <v>0</v>
      </c>
      <c r="KL50" s="101">
        <f>(SUMIFS(Caixa!$N$12:$N$5134,Caixa!$B$12:$B$5134,KL$12,Caixa!$L$12:$L$5134,$C50)+SUMIFS(Banco!$M$12:$M$5000,Banco!$B$12:$B$5000,KL$12,Banco!$K$12:$K$5000,$C50))*-1</f>
        <v>0</v>
      </c>
      <c r="KM50" s="101">
        <f>(SUMIFS(Caixa!$N$12:$N$5134,Caixa!$B$12:$B$5134,KM$12,Caixa!$L$12:$L$5134,$C50)+SUMIFS(Banco!$M$12:$M$5000,Banco!$B$12:$B$5000,KM$12,Banco!$K$12:$K$5000,$C50))*-1</f>
        <v>0</v>
      </c>
      <c r="KN50" s="101">
        <f>(SUMIFS(Caixa!$N$12:$N$5134,Caixa!$B$12:$B$5134,KN$12,Caixa!$L$12:$L$5134,$C50)+SUMIFS(Banco!$M$12:$M$5000,Banco!$B$12:$B$5000,KN$12,Banco!$K$12:$K$5000,$C50))*-1</f>
        <v>0</v>
      </c>
      <c r="KO50" s="101">
        <f>(SUMIFS(Caixa!$N$12:$N$5134,Caixa!$B$12:$B$5134,KO$12,Caixa!$L$12:$L$5134,$C50)+SUMIFS(Banco!$M$12:$M$5000,Banco!$B$12:$B$5000,KO$12,Banco!$K$12:$K$5000,$C50))*-1</f>
        <v>0</v>
      </c>
      <c r="KP50" s="101">
        <f>(SUMIFS(Caixa!$N$12:$N$5134,Caixa!$B$12:$B$5134,KP$12,Caixa!$L$12:$L$5134,$C50)+SUMIFS(Banco!$M$12:$M$5000,Banco!$B$12:$B$5000,KP$12,Banco!$K$12:$K$5000,$C50))*-1</f>
        <v>0</v>
      </c>
      <c r="KQ50" s="101">
        <f>(SUMIFS(Caixa!$N$12:$N$5134,Caixa!$B$12:$B$5134,KQ$12,Caixa!$L$12:$L$5134,$C50)+SUMIFS(Banco!$M$12:$M$5000,Banco!$B$12:$B$5000,KQ$12,Banco!$K$12:$K$5000,$C50))*-1</f>
        <v>0</v>
      </c>
      <c r="KR50" s="101">
        <f>(SUMIFS(Caixa!$N$12:$N$5134,Caixa!$B$12:$B$5134,KR$12,Caixa!$L$12:$L$5134,$C50)+SUMIFS(Banco!$M$12:$M$5000,Banco!$B$12:$B$5000,KR$12,Banco!$K$12:$K$5000,$C50))*-1</f>
        <v>0</v>
      </c>
      <c r="KS50" s="101">
        <f>(SUMIFS(Caixa!$N$12:$N$5134,Caixa!$B$12:$B$5134,KS$12,Caixa!$L$12:$L$5134,$C50)+SUMIFS(Banco!$M$12:$M$5000,Banco!$B$12:$B$5000,KS$12,Banco!$K$12:$K$5000,$C50))*-1</f>
        <v>0</v>
      </c>
      <c r="KT50" s="101">
        <f>(SUMIFS(Caixa!$N$12:$N$5134,Caixa!$B$12:$B$5134,KT$12,Caixa!$L$12:$L$5134,$C50)+SUMIFS(Banco!$M$12:$M$5000,Banco!$B$12:$B$5000,KT$12,Banco!$K$12:$K$5000,$C50))*-1</f>
        <v>0</v>
      </c>
      <c r="KU50" s="101">
        <f>(SUMIFS(Caixa!$N$12:$N$5134,Caixa!$B$12:$B$5134,KU$12,Caixa!$L$12:$L$5134,$C50)+SUMIFS(Banco!$M$12:$M$5000,Banco!$B$12:$B$5000,KU$12,Banco!$K$12:$K$5000,$C50))*-1</f>
        <v>0</v>
      </c>
      <c r="KV50" s="101">
        <f>(SUMIFS(Caixa!$N$12:$N$5134,Caixa!$B$12:$B$5134,KV$12,Caixa!$L$12:$L$5134,$C50)+SUMIFS(Banco!$M$12:$M$5000,Banco!$B$12:$B$5000,KV$12,Banco!$K$12:$K$5000,$C50))*-1</f>
        <v>0</v>
      </c>
      <c r="KW50" s="101">
        <f>(SUMIFS(Caixa!$N$12:$N$5134,Caixa!$B$12:$B$5134,KW$12,Caixa!$L$12:$L$5134,$C50)+SUMIFS(Banco!$M$12:$M$5000,Banco!$B$12:$B$5000,KW$12,Banco!$K$12:$K$5000,$C50))*-1</f>
        <v>0</v>
      </c>
      <c r="KX50" s="101">
        <f>(SUMIFS(Caixa!$N$12:$N$5134,Caixa!$B$12:$B$5134,KX$12,Caixa!$L$12:$L$5134,$C50)+SUMIFS(Banco!$M$12:$M$5000,Banco!$B$12:$B$5000,KX$12,Banco!$K$12:$K$5000,$C50))*-1</f>
        <v>0</v>
      </c>
      <c r="KY50" s="101">
        <f>(SUMIFS(Caixa!$N$12:$N$5134,Caixa!$B$12:$B$5134,KY$12,Caixa!$L$12:$L$5134,$C50)+SUMIFS(Banco!$M$12:$M$5000,Banco!$B$12:$B$5000,KY$12,Banco!$K$12:$K$5000,$C50))*-1</f>
        <v>0</v>
      </c>
      <c r="KZ50" s="101">
        <f>(SUMIFS(Caixa!$N$12:$N$5134,Caixa!$B$12:$B$5134,KZ$12,Caixa!$L$12:$L$5134,$C50)+SUMIFS(Banco!$M$12:$M$5000,Banco!$B$12:$B$5000,KZ$12,Banco!$K$12:$K$5000,$C50))*-1</f>
        <v>0</v>
      </c>
      <c r="LA50" s="101">
        <f>(SUMIFS(Caixa!$N$12:$N$5134,Caixa!$B$12:$B$5134,LA$12,Caixa!$L$12:$L$5134,$C50)+SUMIFS(Banco!$M$12:$M$5000,Banco!$B$12:$B$5000,LA$12,Banco!$K$12:$K$5000,$C50))*-1</f>
        <v>0</v>
      </c>
      <c r="LB50" s="101">
        <f>(SUMIFS(Caixa!$N$12:$N$5134,Caixa!$B$12:$B$5134,LB$12,Caixa!$L$12:$L$5134,$C50)+SUMIFS(Banco!$M$12:$M$5000,Banco!$B$12:$B$5000,LB$12,Banco!$K$12:$K$5000,$C50))*-1</f>
        <v>0</v>
      </c>
      <c r="LC50" s="101">
        <f>(SUMIFS(Caixa!$N$12:$N$5134,Caixa!$B$12:$B$5134,LC$12,Caixa!$L$12:$L$5134,$C50)+SUMIFS(Banco!$M$12:$M$5000,Banco!$B$12:$B$5000,LC$12,Banco!$K$12:$K$5000,$C50))*-1</f>
        <v>0</v>
      </c>
      <c r="LD50" s="101">
        <f>(SUMIFS(Caixa!$N$12:$N$5134,Caixa!$B$12:$B$5134,LD$12,Caixa!$L$12:$L$5134,$C50)+SUMIFS(Banco!$M$12:$M$5000,Banco!$B$12:$B$5000,LD$12,Banco!$K$12:$K$5000,$C50))*-1</f>
        <v>0</v>
      </c>
      <c r="LE50" s="102">
        <f t="shared" si="343"/>
        <v>0</v>
      </c>
      <c r="LF50" s="101">
        <f>(SUMIFS(Caixa!$N$12:$N$5134,Caixa!$B$12:$B$5134,LF$12,Caixa!$L$12:$L$5134,$C50)+SUMIFS(Banco!$M$12:$M$5000,Banco!$B$12:$B$5000,LF$12,Banco!$K$12:$K$5000,$C50))*-1</f>
        <v>0</v>
      </c>
      <c r="LG50" s="101">
        <f>(SUMIFS(Caixa!$N$12:$N$5134,Caixa!$B$12:$B$5134,LG$12,Caixa!$L$12:$L$5134,$C50)+SUMIFS(Banco!$M$12:$M$5000,Banco!$B$12:$B$5000,LG$12,Banco!$K$12:$K$5000,$C50))*-1</f>
        <v>0</v>
      </c>
      <c r="LH50" s="101">
        <f>(SUMIFS(Caixa!$N$12:$N$5134,Caixa!$B$12:$B$5134,LH$12,Caixa!$L$12:$L$5134,$C50)+SUMIFS(Banco!$M$12:$M$5000,Banco!$B$12:$B$5000,LH$12,Banco!$K$12:$K$5000,$C50))*-1</f>
        <v>0</v>
      </c>
      <c r="LI50" s="101">
        <f>(SUMIFS(Caixa!$N$12:$N$5134,Caixa!$B$12:$B$5134,LI$12,Caixa!$L$12:$L$5134,$C50)+SUMIFS(Banco!$M$12:$M$5000,Banco!$B$12:$B$5000,LI$12,Banco!$K$12:$K$5000,$C50))*-1</f>
        <v>0</v>
      </c>
      <c r="LJ50" s="101">
        <f>(SUMIFS(Caixa!$N$12:$N$5134,Caixa!$B$12:$B$5134,LJ$12,Caixa!$L$12:$L$5134,$C50)+SUMIFS(Banco!$M$12:$M$5000,Banco!$B$12:$B$5000,LJ$12,Banco!$K$12:$K$5000,$C50))*-1</f>
        <v>0</v>
      </c>
      <c r="LK50" s="101">
        <f>(SUMIFS(Caixa!$N$12:$N$5134,Caixa!$B$12:$B$5134,LK$12,Caixa!$L$12:$L$5134,$C50)+SUMIFS(Banco!$M$12:$M$5000,Banco!$B$12:$B$5000,LK$12,Banco!$K$12:$K$5000,$C50))*-1</f>
        <v>0</v>
      </c>
      <c r="LL50" s="101">
        <f>(SUMIFS(Caixa!$N$12:$N$5134,Caixa!$B$12:$B$5134,LL$12,Caixa!$L$12:$L$5134,$C50)+SUMIFS(Banco!$M$12:$M$5000,Banco!$B$12:$B$5000,LL$12,Banco!$K$12:$K$5000,$C50))*-1</f>
        <v>0</v>
      </c>
      <c r="LM50" s="101">
        <f>(SUMIFS(Caixa!$N$12:$N$5134,Caixa!$B$12:$B$5134,LM$12,Caixa!$L$12:$L$5134,$C50)+SUMIFS(Banco!$M$12:$M$5000,Banco!$B$12:$B$5000,LM$12,Banco!$K$12:$K$5000,$C50))*-1</f>
        <v>0</v>
      </c>
      <c r="LN50" s="101">
        <f>(SUMIFS(Caixa!$N$12:$N$5134,Caixa!$B$12:$B$5134,LN$12,Caixa!$L$12:$L$5134,$C50)+SUMIFS(Banco!$M$12:$M$5000,Banco!$B$12:$B$5000,LN$12,Banco!$K$12:$K$5000,$C50))*-1</f>
        <v>0</v>
      </c>
      <c r="LO50" s="101">
        <f>(SUMIFS(Caixa!$N$12:$N$5134,Caixa!$B$12:$B$5134,LO$12,Caixa!$L$12:$L$5134,$C50)+SUMIFS(Banco!$M$12:$M$5000,Banco!$B$12:$B$5000,LO$12,Banco!$K$12:$K$5000,$C50))*-1</f>
        <v>0</v>
      </c>
      <c r="LP50" s="101">
        <f>(SUMIFS(Caixa!$N$12:$N$5134,Caixa!$B$12:$B$5134,LP$12,Caixa!$L$12:$L$5134,$C50)+SUMIFS(Banco!$M$12:$M$5000,Banco!$B$12:$B$5000,LP$12,Banco!$K$12:$K$5000,$C50))*-1</f>
        <v>0</v>
      </c>
      <c r="LQ50" s="101">
        <f>(SUMIFS(Caixa!$N$12:$N$5134,Caixa!$B$12:$B$5134,LQ$12,Caixa!$L$12:$L$5134,$C50)+SUMIFS(Banco!$M$12:$M$5000,Banco!$B$12:$B$5000,LQ$12,Banco!$K$12:$K$5000,$C50))*-1</f>
        <v>0</v>
      </c>
      <c r="LR50" s="101">
        <f>(SUMIFS(Caixa!$N$12:$N$5134,Caixa!$B$12:$B$5134,LR$12,Caixa!$L$12:$L$5134,$C50)+SUMIFS(Banco!$M$12:$M$5000,Banco!$B$12:$B$5000,LR$12,Banco!$K$12:$K$5000,$C50))*-1</f>
        <v>0</v>
      </c>
      <c r="LS50" s="101">
        <f>(SUMIFS(Caixa!$N$12:$N$5134,Caixa!$B$12:$B$5134,LS$12,Caixa!$L$12:$L$5134,$C50)+SUMIFS(Banco!$M$12:$M$5000,Banco!$B$12:$B$5000,LS$12,Banco!$K$12:$K$5000,$C50))*-1</f>
        <v>0</v>
      </c>
      <c r="LT50" s="101">
        <f>(SUMIFS(Caixa!$N$12:$N$5134,Caixa!$B$12:$B$5134,LT$12,Caixa!$L$12:$L$5134,$C50)+SUMIFS(Banco!$M$12:$M$5000,Banco!$B$12:$B$5000,LT$12,Banco!$K$12:$K$5000,$C50))*-1</f>
        <v>0</v>
      </c>
      <c r="LU50" s="101">
        <f>(SUMIFS(Caixa!$N$12:$N$5134,Caixa!$B$12:$B$5134,LU$12,Caixa!$L$12:$L$5134,$C50)+SUMIFS(Banco!$M$12:$M$5000,Banco!$B$12:$B$5000,LU$12,Banco!$K$12:$K$5000,$C50))*-1</f>
        <v>0</v>
      </c>
      <c r="LV50" s="101">
        <f>(SUMIFS(Caixa!$N$12:$N$5134,Caixa!$B$12:$B$5134,LV$12,Caixa!$L$12:$L$5134,$C50)+SUMIFS(Banco!$M$12:$M$5000,Banco!$B$12:$B$5000,LV$12,Banco!$K$12:$K$5000,$C50))*-1</f>
        <v>0</v>
      </c>
      <c r="LW50" s="101">
        <f>(SUMIFS(Caixa!$N$12:$N$5134,Caixa!$B$12:$B$5134,LW$12,Caixa!$L$12:$L$5134,$C50)+SUMIFS(Banco!$M$12:$M$5000,Banco!$B$12:$B$5000,LW$12,Banco!$K$12:$K$5000,$C50))*-1</f>
        <v>0</v>
      </c>
      <c r="LX50" s="101">
        <f>(SUMIFS(Caixa!$N$12:$N$5134,Caixa!$B$12:$B$5134,LX$12,Caixa!$L$12:$L$5134,$C50)+SUMIFS(Banco!$M$12:$M$5000,Banco!$B$12:$B$5000,LX$12,Banco!$K$12:$K$5000,$C50))*-1</f>
        <v>0</v>
      </c>
      <c r="LY50" s="101">
        <f>(SUMIFS(Caixa!$N$12:$N$5134,Caixa!$B$12:$B$5134,LY$12,Caixa!$L$12:$L$5134,$C50)+SUMIFS(Banco!$M$12:$M$5000,Banco!$B$12:$B$5000,LY$12,Banco!$K$12:$K$5000,$C50))*-1</f>
        <v>0</v>
      </c>
      <c r="LZ50" s="101">
        <f>(SUMIFS(Caixa!$N$12:$N$5134,Caixa!$B$12:$B$5134,LZ$12,Caixa!$L$12:$L$5134,$C50)+SUMIFS(Banco!$M$12:$M$5000,Banco!$B$12:$B$5000,LZ$12,Banco!$K$12:$K$5000,$C50))*-1</f>
        <v>0</v>
      </c>
      <c r="MA50" s="101">
        <f>(SUMIFS(Caixa!$N$12:$N$5134,Caixa!$B$12:$B$5134,MA$12,Caixa!$L$12:$L$5134,$C50)+SUMIFS(Banco!$M$12:$M$5000,Banco!$B$12:$B$5000,MA$12,Banco!$K$12:$K$5000,$C50))*-1</f>
        <v>0</v>
      </c>
      <c r="MB50" s="101">
        <f>(SUMIFS(Caixa!$N$12:$N$5134,Caixa!$B$12:$B$5134,MB$12,Caixa!$L$12:$L$5134,$C50)+SUMIFS(Banco!$M$12:$M$5000,Banco!$B$12:$B$5000,MB$12,Banco!$K$12:$K$5000,$C50))*-1</f>
        <v>0</v>
      </c>
      <c r="MC50" s="101">
        <f>(SUMIFS(Caixa!$N$12:$N$5134,Caixa!$B$12:$B$5134,MC$12,Caixa!$L$12:$L$5134,$C50)+SUMIFS(Banco!$M$12:$M$5000,Banco!$B$12:$B$5000,MC$12,Banco!$K$12:$K$5000,$C50))*-1</f>
        <v>0</v>
      </c>
      <c r="MD50" s="101">
        <f>(SUMIFS(Caixa!$N$12:$N$5134,Caixa!$B$12:$B$5134,MD$12,Caixa!$L$12:$L$5134,$C50)+SUMIFS(Banco!$M$12:$M$5000,Banco!$B$12:$B$5000,MD$12,Banco!$K$12:$K$5000,$C50))*-1</f>
        <v>0</v>
      </c>
      <c r="ME50" s="101">
        <f>(SUMIFS(Caixa!$N$12:$N$5134,Caixa!$B$12:$B$5134,ME$12,Caixa!$L$12:$L$5134,$C50)+SUMIFS(Banco!$M$12:$M$5000,Banco!$B$12:$B$5000,ME$12,Banco!$K$12:$K$5000,$C50))*-1</f>
        <v>0</v>
      </c>
      <c r="MF50" s="101">
        <f>(SUMIFS(Caixa!$N$12:$N$5134,Caixa!$B$12:$B$5134,MF$12,Caixa!$L$12:$L$5134,$C50)+SUMIFS(Banco!$M$12:$M$5000,Banco!$B$12:$B$5000,MF$12,Banco!$K$12:$K$5000,$C50))*-1</f>
        <v>0</v>
      </c>
      <c r="MG50" s="101">
        <f>(SUMIFS(Caixa!$N$12:$N$5134,Caixa!$B$12:$B$5134,MG$12,Caixa!$L$12:$L$5134,$C50)+SUMIFS(Banco!$M$12:$M$5000,Banco!$B$12:$B$5000,MG$12,Banco!$K$12:$K$5000,$C50))*-1</f>
        <v>0</v>
      </c>
      <c r="MH50" s="101">
        <f>(SUMIFS(Caixa!$N$12:$N$5134,Caixa!$B$12:$B$5134,MH$12,Caixa!$L$12:$L$5134,$C50)+SUMIFS(Banco!$M$12:$M$5000,Banco!$B$12:$B$5000,MH$12,Banco!$K$12:$K$5000,$C50))*-1</f>
        <v>0</v>
      </c>
      <c r="MI50" s="101">
        <f>(SUMIFS(Caixa!$N$12:$N$5134,Caixa!$B$12:$B$5134,MI$12,Caixa!$L$12:$L$5134,$C50)+SUMIFS(Banco!$M$12:$M$5000,Banco!$B$12:$B$5000,MI$12,Banco!$K$12:$K$5000,$C50))*-1</f>
        <v>0</v>
      </c>
      <c r="MJ50" s="102">
        <f t="shared" si="337"/>
        <v>0</v>
      </c>
      <c r="MK50" s="101">
        <f>(SUMIFS(Caixa!$N$12:$N$5134,Caixa!$B$12:$B$5134,MK$12,Caixa!$L$12:$L$5134,$C50)+SUMIFS(Banco!$M$12:$M$5000,Banco!$B$12:$B$5000,MK$12,Banco!$K$12:$K$5000,$C50))*-1</f>
        <v>0</v>
      </c>
      <c r="ML50" s="101">
        <f>(SUMIFS(Caixa!$N$12:$N$5134,Caixa!$B$12:$B$5134,ML$12,Caixa!$L$12:$L$5134,$C50)+SUMIFS(Banco!$M$12:$M$5000,Banco!$B$12:$B$5000,ML$12,Banco!$K$12:$K$5000,$C50))*-1</f>
        <v>0</v>
      </c>
      <c r="MM50" s="101">
        <f>(SUMIFS(Caixa!$N$12:$N$5134,Caixa!$B$12:$B$5134,MM$12,Caixa!$L$12:$L$5134,$C50)+SUMIFS(Banco!$M$12:$M$5000,Banco!$B$12:$B$5000,MM$12,Banco!$K$12:$K$5000,$C50))*-1</f>
        <v>0</v>
      </c>
      <c r="MN50" s="101">
        <f>(SUMIFS(Caixa!$N$12:$N$5134,Caixa!$B$12:$B$5134,MN$12,Caixa!$L$12:$L$5134,$C50)+SUMIFS(Banco!$M$12:$M$5000,Banco!$B$12:$B$5000,MN$12,Banco!$K$12:$K$5000,$C50))*-1</f>
        <v>0</v>
      </c>
      <c r="MO50" s="101">
        <f>(SUMIFS(Caixa!$N$12:$N$5134,Caixa!$B$12:$B$5134,MO$12,Caixa!$L$12:$L$5134,$C50)+SUMIFS(Banco!$M$12:$M$5000,Banco!$B$12:$B$5000,MO$12,Banco!$K$12:$K$5000,$C50))*-1</f>
        <v>0</v>
      </c>
      <c r="MP50" s="101">
        <f>(SUMIFS(Caixa!$N$12:$N$5134,Caixa!$B$12:$B$5134,MP$12,Caixa!$L$12:$L$5134,$C50)+SUMIFS(Banco!$M$12:$M$5000,Banco!$B$12:$B$5000,MP$12,Banco!$K$12:$K$5000,$C50))*-1</f>
        <v>0</v>
      </c>
      <c r="MQ50" s="101">
        <f>(SUMIFS(Caixa!$N$12:$N$5134,Caixa!$B$12:$B$5134,MQ$12,Caixa!$L$12:$L$5134,$C50)+SUMIFS(Banco!$M$12:$M$5000,Banco!$B$12:$B$5000,MQ$12,Banco!$K$12:$K$5000,$C50))*-1</f>
        <v>0</v>
      </c>
      <c r="MR50" s="101">
        <f>(SUMIFS(Caixa!$N$12:$N$5134,Caixa!$B$12:$B$5134,MR$12,Caixa!$L$12:$L$5134,$C50)+SUMIFS(Banco!$M$12:$M$5000,Banco!$B$12:$B$5000,MR$12,Banco!$K$12:$K$5000,$C50))*-1</f>
        <v>0</v>
      </c>
      <c r="MS50" s="101">
        <f>(SUMIFS(Caixa!$N$12:$N$5134,Caixa!$B$12:$B$5134,MS$12,Caixa!$L$12:$L$5134,$C50)+SUMIFS(Banco!$M$12:$M$5000,Banco!$B$12:$B$5000,MS$12,Banco!$K$12:$K$5000,$C50))*-1</f>
        <v>0</v>
      </c>
      <c r="MT50" s="101">
        <f>(SUMIFS(Caixa!$N$12:$N$5134,Caixa!$B$12:$B$5134,MT$12,Caixa!$L$12:$L$5134,$C50)+SUMIFS(Banco!$M$12:$M$5000,Banco!$B$12:$B$5000,MT$12,Banco!$K$12:$K$5000,$C50))*-1</f>
        <v>0</v>
      </c>
      <c r="MU50" s="101">
        <f>(SUMIFS(Caixa!$N$12:$N$5134,Caixa!$B$12:$B$5134,MU$12,Caixa!$L$12:$L$5134,$C50)+SUMIFS(Banco!$M$12:$M$5000,Banco!$B$12:$B$5000,MU$12,Banco!$K$12:$K$5000,$C50))*-1</f>
        <v>0</v>
      </c>
      <c r="MV50" s="101">
        <f>(SUMIFS(Caixa!$N$12:$N$5134,Caixa!$B$12:$B$5134,MV$12,Caixa!$L$12:$L$5134,$C50)+SUMIFS(Banco!$M$12:$M$5000,Banco!$B$12:$B$5000,MV$12,Banco!$K$12:$K$5000,$C50))*-1</f>
        <v>0</v>
      </c>
      <c r="MW50" s="101">
        <f>(SUMIFS(Caixa!$N$12:$N$5134,Caixa!$B$12:$B$5134,MW$12,Caixa!$L$12:$L$5134,$C50)+SUMIFS(Banco!$M$12:$M$5000,Banco!$B$12:$B$5000,MW$12,Banco!$K$12:$K$5000,$C50))*-1</f>
        <v>0</v>
      </c>
      <c r="MX50" s="101">
        <f>(SUMIFS(Caixa!$N$12:$N$5134,Caixa!$B$12:$B$5134,MX$12,Caixa!$L$12:$L$5134,$C50)+SUMIFS(Banco!$M$12:$M$5000,Banco!$B$12:$B$5000,MX$12,Banco!$K$12:$K$5000,$C50))*-1</f>
        <v>0</v>
      </c>
      <c r="MY50" s="101">
        <f>(SUMIFS(Caixa!$N$12:$N$5134,Caixa!$B$12:$B$5134,MY$12,Caixa!$L$12:$L$5134,$C50)+SUMIFS(Banco!$M$12:$M$5000,Banco!$B$12:$B$5000,MY$12,Banco!$K$12:$K$5000,$C50))*-1</f>
        <v>0</v>
      </c>
      <c r="MZ50" s="101">
        <f>(SUMIFS(Caixa!$N$12:$N$5134,Caixa!$B$12:$B$5134,MZ$12,Caixa!$L$12:$L$5134,$C50)+SUMIFS(Banco!$M$12:$M$5000,Banco!$B$12:$B$5000,MZ$12,Banco!$K$12:$K$5000,$C50))*-1</f>
        <v>0</v>
      </c>
      <c r="NA50" s="101">
        <f>(SUMIFS(Caixa!$N$12:$N$5134,Caixa!$B$12:$B$5134,NA$12,Caixa!$L$12:$L$5134,$C50)+SUMIFS(Banco!$M$12:$M$5000,Banco!$B$12:$B$5000,NA$12,Banco!$K$12:$K$5000,$C50))*-1</f>
        <v>0</v>
      </c>
      <c r="NB50" s="101">
        <f>(SUMIFS(Caixa!$N$12:$N$5134,Caixa!$B$12:$B$5134,NB$12,Caixa!$L$12:$L$5134,$C50)+SUMIFS(Banco!$M$12:$M$5000,Banco!$B$12:$B$5000,NB$12,Banco!$K$12:$K$5000,$C50))*-1</f>
        <v>0</v>
      </c>
      <c r="NC50" s="101">
        <f>(SUMIFS(Caixa!$N$12:$N$5134,Caixa!$B$12:$B$5134,NC$12,Caixa!$L$12:$L$5134,$C50)+SUMIFS(Banco!$M$12:$M$5000,Banco!$B$12:$B$5000,NC$12,Banco!$K$12:$K$5000,$C50))*-1</f>
        <v>0</v>
      </c>
      <c r="ND50" s="101">
        <f>(SUMIFS(Caixa!$N$12:$N$5134,Caixa!$B$12:$B$5134,ND$12,Caixa!$L$12:$L$5134,$C50)+SUMIFS(Banco!$M$12:$M$5000,Banco!$B$12:$B$5000,ND$12,Banco!$K$12:$K$5000,$C50))*-1</f>
        <v>0</v>
      </c>
      <c r="NE50" s="101">
        <f>(SUMIFS(Caixa!$N$12:$N$5134,Caixa!$B$12:$B$5134,NE$12,Caixa!$L$12:$L$5134,$C50)+SUMIFS(Banco!$M$12:$M$5000,Banco!$B$12:$B$5000,NE$12,Banco!$K$12:$K$5000,$C50))*-1</f>
        <v>0</v>
      </c>
      <c r="NF50" s="101">
        <f>(SUMIFS(Caixa!$N$12:$N$5134,Caixa!$B$12:$B$5134,NF$12,Caixa!$L$12:$L$5134,$C50)+SUMIFS(Banco!$M$12:$M$5000,Banco!$B$12:$B$5000,NF$12,Banco!$K$12:$K$5000,$C50))*-1</f>
        <v>0</v>
      </c>
      <c r="NG50" s="101">
        <f>(SUMIFS(Caixa!$N$12:$N$5134,Caixa!$B$12:$B$5134,NG$12,Caixa!$L$12:$L$5134,$C50)+SUMIFS(Banco!$M$12:$M$5000,Banco!$B$12:$B$5000,NG$12,Banco!$K$12:$K$5000,$C50))*-1</f>
        <v>0</v>
      </c>
      <c r="NH50" s="101">
        <f>(SUMIFS(Caixa!$N$12:$N$5134,Caixa!$B$12:$B$5134,NH$12,Caixa!$L$12:$L$5134,$C50)+SUMIFS(Banco!$M$12:$M$5000,Banco!$B$12:$B$5000,NH$12,Banco!$K$12:$K$5000,$C50))*-1</f>
        <v>0</v>
      </c>
      <c r="NI50" s="101">
        <f>(SUMIFS(Caixa!$N$12:$N$5134,Caixa!$B$12:$B$5134,NI$12,Caixa!$L$12:$L$5134,$C50)+SUMIFS(Banco!$M$12:$M$5000,Banco!$B$12:$B$5000,NI$12,Banco!$K$12:$K$5000,$C50))*-1</f>
        <v>0</v>
      </c>
      <c r="NJ50" s="101">
        <f>(SUMIFS(Caixa!$N$12:$N$5134,Caixa!$B$12:$B$5134,NJ$12,Caixa!$L$12:$L$5134,$C50)+SUMIFS(Banco!$M$12:$M$5000,Banco!$B$12:$B$5000,NJ$12,Banco!$K$12:$K$5000,$C50))*-1</f>
        <v>0</v>
      </c>
      <c r="NK50" s="101">
        <f>(SUMIFS(Caixa!$N$12:$N$5134,Caixa!$B$12:$B$5134,NK$12,Caixa!$L$12:$L$5134,$C50)+SUMIFS(Banco!$M$12:$M$5000,Banco!$B$12:$B$5000,NK$12,Banco!$K$12:$K$5000,$C50))*-1</f>
        <v>0</v>
      </c>
      <c r="NL50" s="101">
        <f>(SUMIFS(Caixa!$N$12:$N$5134,Caixa!$B$12:$B$5134,NL$12,Caixa!$L$12:$L$5134,$C50)+SUMIFS(Banco!$M$12:$M$5000,Banco!$B$12:$B$5000,NL$12,Banco!$K$12:$K$5000,$C50))*-1</f>
        <v>0</v>
      </c>
      <c r="NM50" s="101">
        <f>(SUMIFS(Caixa!$N$12:$N$5134,Caixa!$B$12:$B$5134,NM$12,Caixa!$L$12:$L$5134,$C50)+SUMIFS(Banco!$M$12:$M$5000,Banco!$B$12:$B$5000,NM$12,Banco!$K$12:$K$5000,$C50))*-1</f>
        <v>0</v>
      </c>
      <c r="NN50" s="101">
        <f>(SUMIFS(Caixa!$N$12:$N$5134,Caixa!$B$12:$B$5134,NN$12,Caixa!$L$12:$L$5134,$C50)+SUMIFS(Banco!$M$12:$M$5000,Banco!$B$12:$B$5000,NN$12,Banco!$K$12:$K$5000,$C50))*-1</f>
        <v>0</v>
      </c>
      <c r="NO50" s="101">
        <f>(SUMIFS(Caixa!$N$12:$N$5134,Caixa!$B$12:$B$5134,NO$12,Caixa!$L$12:$L$5134,$C50)+SUMIFS(Banco!$M$12:$M$5000,Banco!$B$12:$B$5000,NO$12,Banco!$K$12:$K$5000,$C50))*-1</f>
        <v>0</v>
      </c>
      <c r="NP50" s="102">
        <f t="shared" si="344"/>
        <v>0</v>
      </c>
    </row>
    <row r="51" spans="2:380" hidden="1" outlineLevel="1" x14ac:dyDescent="0.2">
      <c r="B51" s="100" t="str">
        <f>VLOOKUP(C51,Tabela2[[#All],[Cd e desc cta Financeira]:[Tipo]],4,FALSE)</f>
        <v>Gastos Fixos</v>
      </c>
      <c r="C51" s="100" t="s">
        <v>189</v>
      </c>
      <c r="D51" s="101">
        <f>(SUMIFS(Caixa!$N$12:$N$5134,Caixa!$B$12:$B$5134,D$12,Caixa!$L$12:$L$5134,$C51)+SUMIFS(Banco!$M$12:$M$5000,Banco!$B$12:$B$5000,D$12,Banco!$K$12:$K$5000,$C51))*-1</f>
        <v>0</v>
      </c>
      <c r="E51" s="101">
        <f>(SUMIFS(Caixa!$N$12:$N$5134,Caixa!$B$12:$B$5134,E$12,Caixa!$L$12:$L$5134,$C51)+SUMIFS(Banco!$M$12:$M$5000,Banco!$B$12:$B$5000,E$12,Banco!$K$12:$K$5000,$C51))*-1</f>
        <v>0</v>
      </c>
      <c r="F51" s="101">
        <f>(SUMIFS(Caixa!$N$12:$N$5134,Caixa!$B$12:$B$5134,F$12,Caixa!$L$12:$L$5134,$C51)+SUMIFS(Banco!$M$12:$M$5000,Banco!$B$12:$B$5000,F$12,Banco!$K$12:$K$5000,$C51))*-1</f>
        <v>0</v>
      </c>
      <c r="G51" s="101">
        <f>(SUMIFS(Caixa!$N$12:$N$5134,Caixa!$B$12:$B$5134,G$12,Caixa!$L$12:$L$5134,$C51)+SUMIFS(Banco!$M$12:$M$5000,Banco!$B$12:$B$5000,G$12,Banco!$K$12:$K$5000,$C51))*-1</f>
        <v>0</v>
      </c>
      <c r="H51" s="101">
        <f>(SUMIFS(Caixa!$N$12:$N$5134,Caixa!$B$12:$B$5134,H$12,Caixa!$L$12:$L$5134,$C51)+SUMIFS(Banco!$M$12:$M$5000,Banco!$B$12:$B$5000,H$12,Banco!$K$12:$K$5000,$C51))*-1</f>
        <v>0</v>
      </c>
      <c r="I51" s="101">
        <f>(SUMIFS(Caixa!$N$12:$N$5134,Caixa!$B$12:$B$5134,I$12,Caixa!$L$12:$L$5134,$C51)+SUMIFS(Banco!$M$12:$M$5000,Banco!$B$12:$B$5000,I$12,Banco!$K$12:$K$5000,$C51))*-1</f>
        <v>0</v>
      </c>
      <c r="J51" s="101">
        <f>(SUMIFS(Caixa!$N$12:$N$5134,Caixa!$B$12:$B$5134,J$12,Caixa!$L$12:$L$5134,$C51)+SUMIFS(Banco!$M$12:$M$5000,Banco!$B$12:$B$5000,J$12,Banco!$K$12:$K$5000,$C51))*-1</f>
        <v>0</v>
      </c>
      <c r="K51" s="101">
        <f>(SUMIFS(Caixa!$N$12:$N$5134,Caixa!$B$12:$B$5134,K$12,Caixa!$L$12:$L$5134,$C51)+SUMIFS(Banco!$M$12:$M$5000,Banco!$B$12:$B$5000,K$12,Banco!$K$12:$K$5000,$C51))*-1</f>
        <v>0</v>
      </c>
      <c r="L51" s="101">
        <f>(SUMIFS(Caixa!$N$12:$N$5134,Caixa!$B$12:$B$5134,L$12,Caixa!$L$12:$L$5134,$C51)+SUMIFS(Banco!$M$12:$M$5000,Banco!$B$12:$B$5000,L$12,Banco!$K$12:$K$5000,$C51))*-1</f>
        <v>0</v>
      </c>
      <c r="M51" s="101">
        <f>(SUMIFS(Caixa!$N$12:$N$5134,Caixa!$B$12:$B$5134,M$12,Caixa!$L$12:$L$5134,$C51)+SUMIFS(Banco!$M$12:$M$5000,Banco!$B$12:$B$5000,M$12,Banco!$K$12:$K$5000,$C51))*-1</f>
        <v>0</v>
      </c>
      <c r="N51" s="101">
        <f>(SUMIFS(Caixa!$N$12:$N$5134,Caixa!$B$12:$B$5134,N$12,Caixa!$L$12:$L$5134,$C51)+SUMIFS(Banco!$M$12:$M$5000,Banco!$B$12:$B$5000,N$12,Banco!$K$12:$K$5000,$C51))*-1</f>
        <v>0</v>
      </c>
      <c r="O51" s="101">
        <f>(SUMIFS(Caixa!$N$12:$N$5134,Caixa!$B$12:$B$5134,O$12,Caixa!$L$12:$L$5134,$C51)+SUMIFS(Banco!$M$12:$M$5000,Banco!$B$12:$B$5000,O$12,Banco!$K$12:$K$5000,$C51))*-1</f>
        <v>0</v>
      </c>
      <c r="P51" s="101">
        <f>(SUMIFS(Caixa!$N$12:$N$5134,Caixa!$B$12:$B$5134,P$12,Caixa!$L$12:$L$5134,$C51)+SUMIFS(Banco!$M$12:$M$5000,Banco!$B$12:$B$5000,P$12,Banco!$K$12:$K$5000,$C51))*-1</f>
        <v>0</v>
      </c>
      <c r="Q51" s="101">
        <f>(SUMIFS(Caixa!$N$12:$N$5134,Caixa!$B$12:$B$5134,Q$12,Caixa!$L$12:$L$5134,$C51)+SUMIFS(Banco!$M$12:$M$5000,Banco!$B$12:$B$5000,Q$12,Banco!$K$12:$K$5000,$C51))*-1</f>
        <v>0</v>
      </c>
      <c r="R51" s="101">
        <f>(SUMIFS(Caixa!$N$12:$N$5134,Caixa!$B$12:$B$5134,R$12,Caixa!$L$12:$L$5134,$C51)+SUMIFS(Banco!$M$12:$M$5000,Banco!$B$12:$B$5000,R$12,Banco!$K$12:$K$5000,$C51))*-1</f>
        <v>0</v>
      </c>
      <c r="S51" s="101">
        <f>(SUMIFS(Caixa!$N$12:$N$5134,Caixa!$B$12:$B$5134,S$12,Caixa!$L$12:$L$5134,$C51)+SUMIFS(Banco!$M$12:$M$5000,Banco!$B$12:$B$5000,S$12,Banco!$K$12:$K$5000,$C51))*-1</f>
        <v>0</v>
      </c>
      <c r="T51" s="101">
        <f>(SUMIFS(Caixa!$N$12:$N$5134,Caixa!$B$12:$B$5134,T$12,Caixa!$L$12:$L$5134,$C51)+SUMIFS(Banco!$M$12:$M$5000,Banco!$B$12:$B$5000,T$12,Banco!$K$12:$K$5000,$C51))*-1</f>
        <v>0</v>
      </c>
      <c r="U51" s="101">
        <f>(SUMIFS(Caixa!$N$12:$N$5134,Caixa!$B$12:$B$5134,U$12,Caixa!$L$12:$L$5134,$C51)+SUMIFS(Banco!$M$12:$M$5000,Banco!$B$12:$B$5000,U$12,Banco!$K$12:$K$5000,$C51))*-1</f>
        <v>0</v>
      </c>
      <c r="V51" s="101">
        <f>(SUMIFS(Caixa!$N$12:$N$5134,Caixa!$B$12:$B$5134,V$12,Caixa!$L$12:$L$5134,$C51)+SUMIFS(Banco!$M$12:$M$5000,Banco!$B$12:$B$5000,V$12,Banco!$K$12:$K$5000,$C51))*-1</f>
        <v>0</v>
      </c>
      <c r="W51" s="101">
        <f>(SUMIFS(Caixa!$N$12:$N$5134,Caixa!$B$12:$B$5134,W$12,Caixa!$L$12:$L$5134,$C51)+SUMIFS(Banco!$M$12:$M$5000,Banco!$B$12:$B$5000,W$12,Banco!$K$12:$K$5000,$C51))*-1</f>
        <v>0</v>
      </c>
      <c r="X51" s="101">
        <f>(SUMIFS(Caixa!$N$12:$N$5134,Caixa!$B$12:$B$5134,X$12,Caixa!$L$12:$L$5134,$C51)+SUMIFS(Banco!$M$12:$M$5000,Banco!$B$12:$B$5000,X$12,Banco!$K$12:$K$5000,$C51))*-1</f>
        <v>0</v>
      </c>
      <c r="Y51" s="101">
        <f>(SUMIFS(Caixa!$N$12:$N$5134,Caixa!$B$12:$B$5134,Y$12,Caixa!$L$12:$L$5134,$C51)+SUMIFS(Banco!$M$12:$M$5000,Banco!$B$12:$B$5000,Y$12,Banco!$K$12:$K$5000,$C51))*-1</f>
        <v>0</v>
      </c>
      <c r="Z51" s="101">
        <f>(SUMIFS(Caixa!$N$12:$N$5134,Caixa!$B$12:$B$5134,Z$12,Caixa!$L$12:$L$5134,$C51)+SUMIFS(Banco!$M$12:$M$5000,Banco!$B$12:$B$5000,Z$12,Banco!$K$12:$K$5000,$C51))*-1</f>
        <v>0</v>
      </c>
      <c r="AA51" s="101">
        <f>(SUMIFS(Caixa!$N$12:$N$5134,Caixa!$B$12:$B$5134,AA$12,Caixa!$L$12:$L$5134,$C51)+SUMIFS(Banco!$M$12:$M$5000,Banco!$B$12:$B$5000,AA$12,Banco!$K$12:$K$5000,$C51))*-1</f>
        <v>0</v>
      </c>
      <c r="AB51" s="101">
        <f>(SUMIFS(Caixa!$N$12:$N$5134,Caixa!$B$12:$B$5134,AB$12,Caixa!$L$12:$L$5134,$C51)+SUMIFS(Banco!$M$12:$M$5000,Banco!$B$12:$B$5000,AB$12,Banco!$K$12:$K$5000,$C51))*-1</f>
        <v>0</v>
      </c>
      <c r="AC51" s="101">
        <f>(SUMIFS(Caixa!$N$12:$N$5134,Caixa!$B$12:$B$5134,AC$12,Caixa!$L$12:$L$5134,$C51)+SUMIFS(Banco!$M$12:$M$5000,Banco!$B$12:$B$5000,AC$12,Banco!$K$12:$K$5000,$C51))*-1</f>
        <v>0</v>
      </c>
      <c r="AD51" s="101">
        <f>(SUMIFS(Caixa!$N$12:$N$5134,Caixa!$B$12:$B$5134,AD$12,Caixa!$L$12:$L$5134,$C51)+SUMIFS(Banco!$M$12:$M$5000,Banco!$B$12:$B$5000,AD$12,Banco!$K$12:$K$5000,$C51))*-1</f>
        <v>0</v>
      </c>
      <c r="AE51" s="101">
        <f>(SUMIFS(Caixa!$N$12:$N$5134,Caixa!$B$12:$B$5134,AE$12,Caixa!$L$12:$L$5134,$C51)+SUMIFS(Banco!$M$12:$M$5000,Banco!$B$12:$B$5000,AE$12,Banco!$K$12:$K$5000,$C51))*-1</f>
        <v>0</v>
      </c>
      <c r="AF51" s="101">
        <f>(SUMIFS(Caixa!$N$12:$N$5134,Caixa!$B$12:$B$5134,AF$12,Caixa!$L$12:$L$5134,$C51)+SUMIFS(Banco!$M$12:$M$5000,Banco!$B$12:$B$5000,AF$12,Banco!$K$12:$K$5000,$C51))*-1</f>
        <v>0</v>
      </c>
      <c r="AG51" s="101">
        <f>(SUMIFS(Caixa!$N$12:$N$5134,Caixa!$B$12:$B$5134,AG$12,Caixa!$L$12:$L$5134,$C51)+SUMIFS(Banco!$M$12:$M$5000,Banco!$B$12:$B$5000,AG$12,Banco!$K$12:$K$5000,$C51))*-1</f>
        <v>0</v>
      </c>
      <c r="AH51" s="101">
        <f>(SUMIFS(Caixa!$N$12:$N$5134,Caixa!$B$12:$B$5134,AH$12,Caixa!$L$12:$L$5134,$C51)+SUMIFS(Banco!$M$12:$M$5000,Banco!$B$12:$B$5000,AH$12,Banco!$K$12:$K$5000,$C51))*-1</f>
        <v>0</v>
      </c>
      <c r="AI51" s="102">
        <f t="shared" si="338"/>
        <v>0</v>
      </c>
      <c r="AJ51" s="101">
        <f>(SUMIFS(Caixa!$N$12:$N$5134,Caixa!$B$12:$B$5134,AJ$12,Caixa!$L$12:$L$5134,$C51)+SUMIFS(Banco!$M$12:$M$5000,Banco!$B$12:$B$5000,AJ$12,Banco!$K$12:$K$5000,$C51))*-1</f>
        <v>0</v>
      </c>
      <c r="AK51" s="101">
        <f>(SUMIFS(Caixa!$N$12:$N$5134,Caixa!$B$12:$B$5134,AK$12,Caixa!$L$12:$L$5134,$C51)+SUMIFS(Banco!$M$12:$M$5000,Banco!$B$12:$B$5000,AK$12,Banco!$K$12:$K$5000,$C51))*-1</f>
        <v>0</v>
      </c>
      <c r="AL51" s="101">
        <f>(SUMIFS(Caixa!$N$12:$N$5134,Caixa!$B$12:$B$5134,AL$12,Caixa!$L$12:$L$5134,$C51)+SUMIFS(Banco!$M$12:$M$5000,Banco!$B$12:$B$5000,AL$12,Banco!$K$12:$K$5000,$C51))*-1</f>
        <v>0</v>
      </c>
      <c r="AM51" s="101">
        <f>(SUMIFS(Caixa!$N$12:$N$5134,Caixa!$B$12:$B$5134,AM$12,Caixa!$L$12:$L$5134,$C51)+SUMIFS(Banco!$M$12:$M$5000,Banco!$B$12:$B$5000,AM$12,Banco!$K$12:$K$5000,$C51))*-1</f>
        <v>0</v>
      </c>
      <c r="AN51" s="101">
        <f>(SUMIFS(Caixa!$N$12:$N$5134,Caixa!$B$12:$B$5134,AN$12,Caixa!$L$12:$L$5134,$C51)+SUMIFS(Banco!$M$12:$M$5000,Banco!$B$12:$B$5000,AN$12,Banco!$K$12:$K$5000,$C51))*-1</f>
        <v>0</v>
      </c>
      <c r="AO51" s="101">
        <f>(SUMIFS(Caixa!$N$12:$N$5134,Caixa!$B$12:$B$5134,AO$12,Caixa!$L$12:$L$5134,$C51)+SUMIFS(Banco!$M$12:$M$5000,Banco!$B$12:$B$5000,AO$12,Banco!$K$12:$K$5000,$C51))*-1</f>
        <v>0</v>
      </c>
      <c r="AP51" s="101">
        <f>(SUMIFS(Caixa!$N$12:$N$5134,Caixa!$B$12:$B$5134,AP$12,Caixa!$L$12:$L$5134,$C51)+SUMIFS(Banco!$M$12:$M$5000,Banco!$B$12:$B$5000,AP$12,Banco!$K$12:$K$5000,$C51))*-1</f>
        <v>0</v>
      </c>
      <c r="AQ51" s="101">
        <f>(SUMIFS(Caixa!$N$12:$N$5134,Caixa!$B$12:$B$5134,AQ$12,Caixa!$L$12:$L$5134,$C51)+SUMIFS(Banco!$M$12:$M$5000,Banco!$B$12:$B$5000,AQ$12,Banco!$K$12:$K$5000,$C51))*-1</f>
        <v>0</v>
      </c>
      <c r="AR51" s="101">
        <f>(SUMIFS(Caixa!$N$12:$N$5134,Caixa!$B$12:$B$5134,AR$12,Caixa!$L$12:$L$5134,$C51)+SUMIFS(Banco!$M$12:$M$5000,Banco!$B$12:$B$5000,AR$12,Banco!$K$12:$K$5000,$C51))*-1</f>
        <v>0</v>
      </c>
      <c r="AS51" s="101">
        <f>(SUMIFS(Caixa!$N$12:$N$5134,Caixa!$B$12:$B$5134,AS$12,Caixa!$L$12:$L$5134,$C51)+SUMIFS(Banco!$M$12:$M$5000,Banco!$B$12:$B$5000,AS$12,Banco!$K$12:$K$5000,$C51))*-1</f>
        <v>0</v>
      </c>
      <c r="AT51" s="101">
        <f>(SUMIFS(Caixa!$N$12:$N$5134,Caixa!$B$12:$B$5134,AT$12,Caixa!$L$12:$L$5134,$C51)+SUMIFS(Banco!$M$12:$M$5000,Banco!$B$12:$B$5000,AT$12,Banco!$K$12:$K$5000,$C51))*-1</f>
        <v>0</v>
      </c>
      <c r="AU51" s="101">
        <f>(SUMIFS(Caixa!$N$12:$N$5134,Caixa!$B$12:$B$5134,AU$12,Caixa!$L$12:$L$5134,$C51)+SUMIFS(Banco!$M$12:$M$5000,Banco!$B$12:$B$5000,AU$12,Banco!$K$12:$K$5000,$C51))*-1</f>
        <v>0</v>
      </c>
      <c r="AV51" s="101">
        <f>(SUMIFS(Caixa!$N$12:$N$5134,Caixa!$B$12:$B$5134,AV$12,Caixa!$L$12:$L$5134,$C51)+SUMIFS(Banco!$M$12:$M$5000,Banco!$B$12:$B$5000,AV$12,Banco!$K$12:$K$5000,$C51))*-1</f>
        <v>0</v>
      </c>
      <c r="AW51" s="101">
        <f>(SUMIFS(Caixa!$N$12:$N$5134,Caixa!$B$12:$B$5134,AW$12,Caixa!$L$12:$L$5134,$C51)+SUMIFS(Banco!$M$12:$M$5000,Banco!$B$12:$B$5000,AW$12,Banco!$K$12:$K$5000,$C51))*-1</f>
        <v>0</v>
      </c>
      <c r="AX51" s="101">
        <f>(SUMIFS(Caixa!$N$12:$N$5134,Caixa!$B$12:$B$5134,AX$12,Caixa!$L$12:$L$5134,$C51)+SUMIFS(Banco!$M$12:$M$5000,Banco!$B$12:$B$5000,AX$12,Banco!$K$12:$K$5000,$C51))*-1</f>
        <v>0</v>
      </c>
      <c r="AY51" s="101">
        <f>(SUMIFS(Caixa!$N$12:$N$5134,Caixa!$B$12:$B$5134,AY$12,Caixa!$L$12:$L$5134,$C51)+SUMIFS(Banco!$M$12:$M$5000,Banco!$B$12:$B$5000,AY$12,Banco!$K$12:$K$5000,$C51))*-1</f>
        <v>0</v>
      </c>
      <c r="AZ51" s="101">
        <f>(SUMIFS(Caixa!$N$12:$N$5134,Caixa!$B$12:$B$5134,AZ$12,Caixa!$L$12:$L$5134,$C51)+SUMIFS(Banco!$M$12:$M$5000,Banco!$B$12:$B$5000,AZ$12,Banco!$K$12:$K$5000,$C51))*-1</f>
        <v>0</v>
      </c>
      <c r="BA51" s="101">
        <f>(SUMIFS(Caixa!$N$12:$N$5134,Caixa!$B$12:$B$5134,BA$12,Caixa!$L$12:$L$5134,$C51)+SUMIFS(Banco!$M$12:$M$5000,Banco!$B$12:$B$5000,BA$12,Banco!$K$12:$K$5000,$C51))*-1</f>
        <v>0</v>
      </c>
      <c r="BB51" s="101">
        <f>(SUMIFS(Caixa!$N$12:$N$5134,Caixa!$B$12:$B$5134,BB$12,Caixa!$L$12:$L$5134,$C51)+SUMIFS(Banco!$M$12:$M$5000,Banco!$B$12:$B$5000,BB$12,Banco!$K$12:$K$5000,$C51))*-1</f>
        <v>0</v>
      </c>
      <c r="BC51" s="101">
        <f>(SUMIFS(Caixa!$N$12:$N$5134,Caixa!$B$12:$B$5134,BC$12,Caixa!$L$12:$L$5134,$C51)+SUMIFS(Banco!$M$12:$M$5000,Banco!$B$12:$B$5000,BC$12,Banco!$K$12:$K$5000,$C51))*-1</f>
        <v>0</v>
      </c>
      <c r="BD51" s="101">
        <f>(SUMIFS(Caixa!$N$12:$N$5134,Caixa!$B$12:$B$5134,BD$12,Caixa!$L$12:$L$5134,$C51)+SUMIFS(Banco!$M$12:$M$5000,Banco!$B$12:$B$5000,BD$12,Banco!$K$12:$K$5000,$C51))*-1</f>
        <v>0</v>
      </c>
      <c r="BE51" s="101">
        <f>(SUMIFS(Caixa!$N$12:$N$5134,Caixa!$B$12:$B$5134,BE$12,Caixa!$L$12:$L$5134,$C51)+SUMIFS(Banco!$M$12:$M$5000,Banco!$B$12:$B$5000,BE$12,Banco!$K$12:$K$5000,$C51))*-1</f>
        <v>0</v>
      </c>
      <c r="BF51" s="101">
        <f>(SUMIFS(Caixa!$N$12:$N$5134,Caixa!$B$12:$B$5134,BF$12,Caixa!$L$12:$L$5134,$C51)+SUMIFS(Banco!$M$12:$M$5000,Banco!$B$12:$B$5000,BF$12,Banco!$K$12:$K$5000,$C51))*-1</f>
        <v>0</v>
      </c>
      <c r="BG51" s="101">
        <f>(SUMIFS(Caixa!$N$12:$N$5134,Caixa!$B$12:$B$5134,BG$12,Caixa!$L$12:$L$5134,$C51)+SUMIFS(Banco!$M$12:$M$5000,Banco!$B$12:$B$5000,BG$12,Banco!$K$12:$K$5000,$C51))*-1</f>
        <v>0</v>
      </c>
      <c r="BH51" s="101">
        <f>(SUMIFS(Caixa!$N$12:$N$5134,Caixa!$B$12:$B$5134,BH$12,Caixa!$L$12:$L$5134,$C51)+SUMIFS(Banco!$M$12:$M$5000,Banco!$B$12:$B$5000,BH$12,Banco!$K$12:$K$5000,$C51))*-1</f>
        <v>0</v>
      </c>
      <c r="BI51" s="101">
        <f>(SUMIFS(Caixa!$N$12:$N$5134,Caixa!$B$12:$B$5134,BI$12,Caixa!$L$12:$L$5134,$C51)+SUMIFS(Banco!$M$12:$M$5000,Banco!$B$12:$B$5000,BI$12,Banco!$K$12:$K$5000,$C51))*-1</f>
        <v>0</v>
      </c>
      <c r="BJ51" s="101">
        <f>(SUMIFS(Caixa!$N$12:$N$5134,Caixa!$B$12:$B$5134,BJ$12,Caixa!$L$12:$L$5134,$C51)+SUMIFS(Banco!$M$12:$M$5000,Banco!$B$12:$B$5000,BJ$12,Banco!$K$12:$K$5000,$C51))*-1</f>
        <v>0</v>
      </c>
      <c r="BK51" s="101">
        <f>(SUMIFS(Caixa!$N$12:$N$5134,Caixa!$B$12:$B$5134,BK$12,Caixa!$L$12:$L$5134,$C51)+SUMIFS(Banco!$M$12:$M$5000,Banco!$B$12:$B$5000,BK$12,Banco!$K$12:$K$5000,$C51))*-1</f>
        <v>0</v>
      </c>
      <c r="BL51" s="102">
        <f t="shared" si="333"/>
        <v>0</v>
      </c>
      <c r="BM51" s="101">
        <f>(SUMIFS(Caixa!$N$12:$N$5134,Caixa!$B$12:$B$5134,BM$12,Caixa!$L$12:$L$5134,$C51)+SUMIFS(Banco!$M$12:$M$5000,Banco!$B$12:$B$5000,BM$12,Banco!$K$12:$K$5000,$C51))*-1</f>
        <v>0</v>
      </c>
      <c r="BN51" s="101">
        <f>(SUMIFS(Caixa!$N$12:$N$5134,Caixa!$B$12:$B$5134,BN$12,Caixa!$L$12:$L$5134,$C51)+SUMIFS(Banco!$M$12:$M$5000,Banco!$B$12:$B$5000,BN$12,Banco!$K$12:$K$5000,$C51))*-1</f>
        <v>0</v>
      </c>
      <c r="BO51" s="101">
        <f>(SUMIFS(Caixa!$N$12:$N$5134,Caixa!$B$12:$B$5134,BO$12,Caixa!$L$12:$L$5134,$C51)+SUMIFS(Banco!$M$12:$M$5000,Banco!$B$12:$B$5000,BO$12,Banco!$K$12:$K$5000,$C51))*-1</f>
        <v>0</v>
      </c>
      <c r="BP51" s="101">
        <f>(SUMIFS(Caixa!$N$12:$N$5134,Caixa!$B$12:$B$5134,BP$12,Caixa!$L$12:$L$5134,$C51)+SUMIFS(Banco!$M$12:$M$5000,Banco!$B$12:$B$5000,BP$12,Banco!$K$12:$K$5000,$C51))*-1</f>
        <v>0</v>
      </c>
      <c r="BQ51" s="101">
        <f>(SUMIFS(Caixa!$N$12:$N$5134,Caixa!$B$12:$B$5134,BQ$12,Caixa!$L$12:$L$5134,$C51)+SUMIFS(Banco!$M$12:$M$5000,Banco!$B$12:$B$5000,BQ$12,Banco!$K$12:$K$5000,$C51))*-1</f>
        <v>0</v>
      </c>
      <c r="BR51" s="101">
        <f>(SUMIFS(Caixa!$N$12:$N$5134,Caixa!$B$12:$B$5134,BR$12,Caixa!$L$12:$L$5134,$C51)+SUMIFS(Banco!$M$12:$M$5000,Banco!$B$12:$B$5000,BR$12,Banco!$K$12:$K$5000,$C51))*-1</f>
        <v>0</v>
      </c>
      <c r="BS51" s="101">
        <f>(SUMIFS(Caixa!$N$12:$N$5134,Caixa!$B$12:$B$5134,BS$12,Caixa!$L$12:$L$5134,$C51)+SUMIFS(Banco!$M$12:$M$5000,Banco!$B$12:$B$5000,BS$12,Banco!$K$12:$K$5000,$C51))*-1</f>
        <v>0</v>
      </c>
      <c r="BT51" s="101">
        <f>(SUMIFS(Caixa!$N$12:$N$5134,Caixa!$B$12:$B$5134,BT$12,Caixa!$L$12:$L$5134,$C51)+SUMIFS(Banco!$M$12:$M$5000,Banco!$B$12:$B$5000,BT$12,Banco!$K$12:$K$5000,$C51))*-1</f>
        <v>0</v>
      </c>
      <c r="BU51" s="101">
        <f>(SUMIFS(Caixa!$N$12:$N$5134,Caixa!$B$12:$B$5134,BU$12,Caixa!$L$12:$L$5134,$C51)+SUMIFS(Banco!$M$12:$M$5000,Banco!$B$12:$B$5000,BU$12,Banco!$K$12:$K$5000,$C51))*-1</f>
        <v>0</v>
      </c>
      <c r="BV51" s="101">
        <f>(SUMIFS(Caixa!$N$12:$N$5134,Caixa!$B$12:$B$5134,BV$12,Caixa!$L$12:$L$5134,$C51)+SUMIFS(Banco!$M$12:$M$5000,Banco!$B$12:$B$5000,BV$12,Banco!$K$12:$K$5000,$C51))*-1</f>
        <v>0</v>
      </c>
      <c r="BW51" s="101">
        <f>(SUMIFS(Caixa!$N$12:$N$5134,Caixa!$B$12:$B$5134,BW$12,Caixa!$L$12:$L$5134,$C51)+SUMIFS(Banco!$M$12:$M$5000,Banco!$B$12:$B$5000,BW$12,Banco!$K$12:$K$5000,$C51))*-1</f>
        <v>0</v>
      </c>
      <c r="BX51" s="101">
        <f>(SUMIFS(Caixa!$N$12:$N$5134,Caixa!$B$12:$B$5134,BX$12,Caixa!$L$12:$L$5134,$C51)+SUMIFS(Banco!$M$12:$M$5000,Banco!$B$12:$B$5000,BX$12,Banco!$K$12:$K$5000,$C51))*-1</f>
        <v>0</v>
      </c>
      <c r="BY51" s="101">
        <f>(SUMIFS(Caixa!$N$12:$N$5134,Caixa!$B$12:$B$5134,BY$12,Caixa!$L$12:$L$5134,$C51)+SUMIFS(Banco!$M$12:$M$5000,Banco!$B$12:$B$5000,BY$12,Banco!$K$12:$K$5000,$C51))*-1</f>
        <v>0</v>
      </c>
      <c r="BZ51" s="101">
        <f>(SUMIFS(Caixa!$N$12:$N$5134,Caixa!$B$12:$B$5134,BZ$12,Caixa!$L$12:$L$5134,$C51)+SUMIFS(Banco!$M$12:$M$5000,Banco!$B$12:$B$5000,BZ$12,Banco!$K$12:$K$5000,$C51))*-1</f>
        <v>0</v>
      </c>
      <c r="CA51" s="101">
        <f>(SUMIFS(Caixa!$N$12:$N$5134,Caixa!$B$12:$B$5134,CA$12,Caixa!$L$12:$L$5134,$C51)+SUMIFS(Banco!$M$12:$M$5000,Banco!$B$12:$B$5000,CA$12,Banco!$K$12:$K$5000,$C51))*-1</f>
        <v>0</v>
      </c>
      <c r="CB51" s="101">
        <f>(SUMIFS(Caixa!$N$12:$N$5134,Caixa!$B$12:$B$5134,CB$12,Caixa!$L$12:$L$5134,$C51)+SUMIFS(Banco!$M$12:$M$5000,Banco!$B$12:$B$5000,CB$12,Banco!$K$12:$K$5000,$C51))*-1</f>
        <v>0</v>
      </c>
      <c r="CC51" s="101">
        <f>(SUMIFS(Caixa!$N$12:$N$5134,Caixa!$B$12:$B$5134,CC$12,Caixa!$L$12:$L$5134,$C51)+SUMIFS(Banco!$M$12:$M$5000,Banco!$B$12:$B$5000,CC$12,Banco!$K$12:$K$5000,$C51))*-1</f>
        <v>0</v>
      </c>
      <c r="CD51" s="101">
        <f>(SUMIFS(Caixa!$N$12:$N$5134,Caixa!$B$12:$B$5134,CD$12,Caixa!$L$12:$L$5134,$C51)+SUMIFS(Banco!$M$12:$M$5000,Banco!$B$12:$B$5000,CD$12,Banco!$K$12:$K$5000,$C51))*-1</f>
        <v>0</v>
      </c>
      <c r="CE51" s="101">
        <f>(SUMIFS(Caixa!$N$12:$N$5134,Caixa!$B$12:$B$5134,CE$12,Caixa!$L$12:$L$5134,$C51)+SUMIFS(Banco!$M$12:$M$5000,Banco!$B$12:$B$5000,CE$12,Banco!$K$12:$K$5000,$C51))*-1</f>
        <v>0</v>
      </c>
      <c r="CF51" s="101">
        <f>(SUMIFS(Caixa!$N$12:$N$5134,Caixa!$B$12:$B$5134,CF$12,Caixa!$L$12:$L$5134,$C51)+SUMIFS(Banco!$M$12:$M$5000,Banco!$B$12:$B$5000,CF$12,Banco!$K$12:$K$5000,$C51))*-1</f>
        <v>0</v>
      </c>
      <c r="CG51" s="101">
        <f>(SUMIFS(Caixa!$N$12:$N$5134,Caixa!$B$12:$B$5134,CG$12,Caixa!$L$12:$L$5134,$C51)+SUMIFS(Banco!$M$12:$M$5000,Banco!$B$12:$B$5000,CG$12,Banco!$K$12:$K$5000,$C51))*-1</f>
        <v>0</v>
      </c>
      <c r="CH51" s="101">
        <f>(SUMIFS(Caixa!$N$12:$N$5134,Caixa!$B$12:$B$5134,CH$12,Caixa!$L$12:$L$5134,$C51)+SUMIFS(Banco!$M$12:$M$5000,Banco!$B$12:$B$5000,CH$12,Banco!$K$12:$K$5000,$C51))*-1</f>
        <v>0</v>
      </c>
      <c r="CI51" s="101">
        <f>(SUMIFS(Caixa!$N$12:$N$5134,Caixa!$B$12:$B$5134,CI$12,Caixa!$L$12:$L$5134,$C51)+SUMIFS(Banco!$M$12:$M$5000,Banco!$B$12:$B$5000,CI$12,Banco!$K$12:$K$5000,$C51))*-1</f>
        <v>0</v>
      </c>
      <c r="CJ51" s="101">
        <f>(SUMIFS(Caixa!$N$12:$N$5134,Caixa!$B$12:$B$5134,CJ$12,Caixa!$L$12:$L$5134,$C51)+SUMIFS(Banco!$M$12:$M$5000,Banco!$B$12:$B$5000,CJ$12,Banco!$K$12:$K$5000,$C51))*-1</f>
        <v>0</v>
      </c>
      <c r="CK51" s="101">
        <f>(SUMIFS(Caixa!$N$12:$N$5134,Caixa!$B$12:$B$5134,CK$12,Caixa!$L$12:$L$5134,$C51)+SUMIFS(Banco!$M$12:$M$5000,Banco!$B$12:$B$5000,CK$12,Banco!$K$12:$K$5000,$C51))*-1</f>
        <v>0</v>
      </c>
      <c r="CL51" s="101">
        <f>(SUMIFS(Caixa!$N$12:$N$5134,Caixa!$B$12:$B$5134,CL$12,Caixa!$L$12:$L$5134,$C51)+SUMIFS(Banco!$M$12:$M$5000,Banco!$B$12:$B$5000,CL$12,Banco!$K$12:$K$5000,$C51))*-1</f>
        <v>0</v>
      </c>
      <c r="CM51" s="101">
        <f>(SUMIFS(Caixa!$N$12:$N$5134,Caixa!$B$12:$B$5134,CM$12,Caixa!$L$12:$L$5134,$C51)+SUMIFS(Banco!$M$12:$M$5000,Banco!$B$12:$B$5000,CM$12,Banco!$K$12:$K$5000,$C51))*-1</f>
        <v>0</v>
      </c>
      <c r="CN51" s="101">
        <f>(SUMIFS(Caixa!$N$12:$N$5134,Caixa!$B$12:$B$5134,CN$12,Caixa!$L$12:$L$5134,$C51)+SUMIFS(Banco!$M$12:$M$5000,Banco!$B$12:$B$5000,CN$12,Banco!$K$12:$K$5000,$C51))*-1</f>
        <v>0</v>
      </c>
      <c r="CO51" s="101">
        <f>(SUMIFS(Caixa!$N$12:$N$5134,Caixa!$B$12:$B$5134,CO$12,Caixa!$L$12:$L$5134,$C51)+SUMIFS(Banco!$M$12:$M$5000,Banco!$B$12:$B$5000,CO$12,Banco!$K$12:$K$5000,$C51))*-1</f>
        <v>0</v>
      </c>
      <c r="CP51" s="101">
        <f>(SUMIFS(Caixa!$N$12:$N$5134,Caixa!$B$12:$B$5134,CP$12,Caixa!$L$12:$L$5134,$C51)+SUMIFS(Banco!$M$12:$M$5000,Banco!$B$12:$B$5000,CP$12,Banco!$K$12:$K$5000,$C51))*-1</f>
        <v>0</v>
      </c>
      <c r="CQ51" s="101">
        <f>(SUMIFS(Caixa!$N$12:$N$5134,Caixa!$B$12:$B$5134,CQ$12,Caixa!$L$12:$L$5134,$C51)+SUMIFS(Banco!$M$12:$M$5000,Banco!$B$12:$B$5000,CQ$12,Banco!$K$12:$K$5000,$C51))*-1</f>
        <v>0</v>
      </c>
      <c r="CR51" s="102">
        <f t="shared" si="339"/>
        <v>0</v>
      </c>
      <c r="CS51" s="101">
        <f>(SUMIFS(Caixa!$N$12:$N$5134,Caixa!$B$12:$B$5134,CS$12,Caixa!$L$12:$L$5134,$C51)+SUMIFS(Banco!$M$12:$M$5000,Banco!$B$12:$B$5000,CS$12,Banco!$K$12:$K$5000,$C51))*-1</f>
        <v>0</v>
      </c>
      <c r="CT51" s="101">
        <f>(SUMIFS(Caixa!$N$12:$N$5134,Caixa!$B$12:$B$5134,CT$12,Caixa!$L$12:$L$5134,$C51)+SUMIFS(Banco!$M$12:$M$5000,Banco!$B$12:$B$5000,CT$12,Banco!$K$12:$K$5000,$C51))*-1</f>
        <v>0</v>
      </c>
      <c r="CU51" s="101">
        <f>(SUMIFS(Caixa!$N$12:$N$5134,Caixa!$B$12:$B$5134,CU$12,Caixa!$L$12:$L$5134,$C51)+SUMIFS(Banco!$M$12:$M$5000,Banco!$B$12:$B$5000,CU$12,Banco!$K$12:$K$5000,$C51))*-1</f>
        <v>0</v>
      </c>
      <c r="CV51" s="101">
        <f>(SUMIFS(Caixa!$N$12:$N$5134,Caixa!$B$12:$B$5134,CV$12,Caixa!$L$12:$L$5134,$C51)+SUMIFS(Banco!$M$12:$M$5000,Banco!$B$12:$B$5000,CV$12,Banco!$K$12:$K$5000,$C51))*-1</f>
        <v>0</v>
      </c>
      <c r="CW51" s="101">
        <f>(SUMIFS(Caixa!$N$12:$N$5134,Caixa!$B$12:$B$5134,CW$12,Caixa!$L$12:$L$5134,$C51)+SUMIFS(Banco!$M$12:$M$5000,Banco!$B$12:$B$5000,CW$12,Banco!$K$12:$K$5000,$C51))*-1</f>
        <v>0</v>
      </c>
      <c r="CX51" s="101">
        <f>(SUMIFS(Caixa!$N$12:$N$5134,Caixa!$B$12:$B$5134,CX$12,Caixa!$L$12:$L$5134,$C51)+SUMIFS(Banco!$M$12:$M$5000,Banco!$B$12:$B$5000,CX$12,Banco!$K$12:$K$5000,$C51))*-1</f>
        <v>0</v>
      </c>
      <c r="CY51" s="101">
        <f>(SUMIFS(Caixa!$N$12:$N$5134,Caixa!$B$12:$B$5134,CY$12,Caixa!$L$12:$L$5134,$C51)+SUMIFS(Banco!$M$12:$M$5000,Banco!$B$12:$B$5000,CY$12,Banco!$K$12:$K$5000,$C51))*-1</f>
        <v>0</v>
      </c>
      <c r="CZ51" s="101">
        <f>(SUMIFS(Caixa!$N$12:$N$5134,Caixa!$B$12:$B$5134,CZ$12,Caixa!$L$12:$L$5134,$C51)+SUMIFS(Banco!$M$12:$M$5000,Banco!$B$12:$B$5000,CZ$12,Banco!$K$12:$K$5000,$C51))*-1</f>
        <v>0</v>
      </c>
      <c r="DA51" s="101">
        <f>(SUMIFS(Caixa!$N$12:$N$5134,Caixa!$B$12:$B$5134,DA$12,Caixa!$L$12:$L$5134,$C51)+SUMIFS(Banco!$M$12:$M$5000,Banco!$B$12:$B$5000,DA$12,Banco!$K$12:$K$5000,$C51))*-1</f>
        <v>0</v>
      </c>
      <c r="DB51" s="101">
        <f>(SUMIFS(Caixa!$N$12:$N$5134,Caixa!$B$12:$B$5134,DB$12,Caixa!$L$12:$L$5134,$C51)+SUMIFS(Banco!$M$12:$M$5000,Banco!$B$12:$B$5000,DB$12,Banco!$K$12:$K$5000,$C51))*-1</f>
        <v>0</v>
      </c>
      <c r="DC51" s="101">
        <f>(SUMIFS(Caixa!$N$12:$N$5134,Caixa!$B$12:$B$5134,DC$12,Caixa!$L$12:$L$5134,$C51)+SUMIFS(Banco!$M$12:$M$5000,Banco!$B$12:$B$5000,DC$12,Banco!$K$12:$K$5000,$C51))*-1</f>
        <v>0</v>
      </c>
      <c r="DD51" s="101">
        <f>(SUMIFS(Caixa!$N$12:$N$5134,Caixa!$B$12:$B$5134,DD$12,Caixa!$L$12:$L$5134,$C51)+SUMIFS(Banco!$M$12:$M$5000,Banco!$B$12:$B$5000,DD$12,Banco!$K$12:$K$5000,$C51))*-1</f>
        <v>0</v>
      </c>
      <c r="DE51" s="101">
        <f>(SUMIFS(Caixa!$N$12:$N$5134,Caixa!$B$12:$B$5134,DE$12,Caixa!$L$12:$L$5134,$C51)+SUMIFS(Banco!$M$12:$M$5000,Banco!$B$12:$B$5000,DE$12,Banco!$K$12:$K$5000,$C51))*-1</f>
        <v>0</v>
      </c>
      <c r="DF51" s="101">
        <f>(SUMIFS(Caixa!$N$12:$N$5134,Caixa!$B$12:$B$5134,DF$12,Caixa!$L$12:$L$5134,$C51)+SUMIFS(Banco!$M$12:$M$5000,Banco!$B$12:$B$5000,DF$12,Banco!$K$12:$K$5000,$C51))*-1</f>
        <v>0</v>
      </c>
      <c r="DG51" s="101">
        <f>(SUMIFS(Caixa!$N$12:$N$5134,Caixa!$B$12:$B$5134,DG$12,Caixa!$L$12:$L$5134,$C51)+SUMIFS(Banco!$M$12:$M$5000,Banco!$B$12:$B$5000,DG$12,Banco!$K$12:$K$5000,$C51))*-1</f>
        <v>0</v>
      </c>
      <c r="DH51" s="101">
        <f>(SUMIFS(Caixa!$N$12:$N$5134,Caixa!$B$12:$B$5134,DH$12,Caixa!$L$12:$L$5134,$C51)+SUMIFS(Banco!$M$12:$M$5000,Banco!$B$12:$B$5000,DH$12,Banco!$K$12:$K$5000,$C51))*-1</f>
        <v>0</v>
      </c>
      <c r="DI51" s="101">
        <f>(SUMIFS(Caixa!$N$12:$N$5134,Caixa!$B$12:$B$5134,DI$12,Caixa!$L$12:$L$5134,$C51)+SUMIFS(Banco!$M$12:$M$5000,Banco!$B$12:$B$5000,DI$12,Banco!$K$12:$K$5000,$C51))*-1</f>
        <v>0</v>
      </c>
      <c r="DJ51" s="101">
        <f>(SUMIFS(Caixa!$N$12:$N$5134,Caixa!$B$12:$B$5134,DJ$12,Caixa!$L$12:$L$5134,$C51)+SUMIFS(Banco!$M$12:$M$5000,Banco!$B$12:$B$5000,DJ$12,Banco!$K$12:$K$5000,$C51))*-1</f>
        <v>0</v>
      </c>
      <c r="DK51" s="101">
        <f>(SUMIFS(Caixa!$N$12:$N$5134,Caixa!$B$12:$B$5134,DK$12,Caixa!$L$12:$L$5134,$C51)+SUMIFS(Banco!$M$12:$M$5000,Banco!$B$12:$B$5000,DK$12,Banco!$K$12:$K$5000,$C51))*-1</f>
        <v>0</v>
      </c>
      <c r="DL51" s="101">
        <f>(SUMIFS(Caixa!$N$12:$N$5134,Caixa!$B$12:$B$5134,DL$12,Caixa!$L$12:$L$5134,$C51)+SUMIFS(Banco!$M$12:$M$5000,Banco!$B$12:$B$5000,DL$12,Banco!$K$12:$K$5000,$C51))*-1</f>
        <v>0</v>
      </c>
      <c r="DM51" s="101">
        <f>(SUMIFS(Caixa!$N$12:$N$5134,Caixa!$B$12:$B$5134,DM$12,Caixa!$L$12:$L$5134,$C51)+SUMIFS(Banco!$M$12:$M$5000,Banco!$B$12:$B$5000,DM$12,Banco!$K$12:$K$5000,$C51))*-1</f>
        <v>0</v>
      </c>
      <c r="DN51" s="101">
        <f>(SUMIFS(Caixa!$N$12:$N$5134,Caixa!$B$12:$B$5134,DN$12,Caixa!$L$12:$L$5134,$C51)+SUMIFS(Banco!$M$12:$M$5000,Banco!$B$12:$B$5000,DN$12,Banco!$K$12:$K$5000,$C51))*-1</f>
        <v>0</v>
      </c>
      <c r="DO51" s="101">
        <f>(SUMIFS(Caixa!$N$12:$N$5134,Caixa!$B$12:$B$5134,DO$12,Caixa!$L$12:$L$5134,$C51)+SUMIFS(Banco!$M$12:$M$5000,Banco!$B$12:$B$5000,DO$12,Banco!$K$12:$K$5000,$C51))*-1</f>
        <v>0</v>
      </c>
      <c r="DP51" s="101">
        <f>(SUMIFS(Caixa!$N$12:$N$5134,Caixa!$B$12:$B$5134,DP$12,Caixa!$L$12:$L$5134,$C51)+SUMIFS(Banco!$M$12:$M$5000,Banco!$B$12:$B$5000,DP$12,Banco!$K$12:$K$5000,$C51))*-1</f>
        <v>0</v>
      </c>
      <c r="DQ51" s="101">
        <f>(SUMIFS(Caixa!$N$12:$N$5134,Caixa!$B$12:$B$5134,DQ$12,Caixa!$L$12:$L$5134,$C51)+SUMIFS(Banco!$M$12:$M$5000,Banco!$B$12:$B$5000,DQ$12,Banco!$K$12:$K$5000,$C51))*-1</f>
        <v>0</v>
      </c>
      <c r="DR51" s="101">
        <f>(SUMIFS(Caixa!$N$12:$N$5134,Caixa!$B$12:$B$5134,DR$12,Caixa!$L$12:$L$5134,$C51)+SUMIFS(Banco!$M$12:$M$5000,Banco!$B$12:$B$5000,DR$12,Banco!$K$12:$K$5000,$C51))*-1</f>
        <v>0</v>
      </c>
      <c r="DS51" s="101">
        <f>(SUMIFS(Caixa!$N$12:$N$5134,Caixa!$B$12:$B$5134,DS$12,Caixa!$L$12:$L$5134,$C51)+SUMIFS(Banco!$M$12:$M$5000,Banco!$B$12:$B$5000,DS$12,Banco!$K$12:$K$5000,$C51))*-1</f>
        <v>0</v>
      </c>
      <c r="DT51" s="101">
        <f>(SUMIFS(Caixa!$N$12:$N$5134,Caixa!$B$12:$B$5134,DT$12,Caixa!$L$12:$L$5134,$C51)+SUMIFS(Banco!$M$12:$M$5000,Banco!$B$12:$B$5000,DT$12,Banco!$K$12:$K$5000,$C51))*-1</f>
        <v>0</v>
      </c>
      <c r="DU51" s="101">
        <f>(SUMIFS(Caixa!$N$12:$N$5134,Caixa!$B$12:$B$5134,DU$12,Caixa!$L$12:$L$5134,$C51)+SUMIFS(Banco!$M$12:$M$5000,Banco!$B$12:$B$5000,DU$12,Banco!$K$12:$K$5000,$C51))*-1</f>
        <v>0</v>
      </c>
      <c r="DV51" s="101">
        <f>(SUMIFS(Caixa!$N$12:$N$5134,Caixa!$B$12:$B$5134,DV$12,Caixa!$L$12:$L$5134,$C51)+SUMIFS(Banco!$M$12:$M$5000,Banco!$B$12:$B$5000,DV$12,Banco!$K$12:$K$5000,$C51))*-1</f>
        <v>0</v>
      </c>
      <c r="DW51" s="102">
        <f t="shared" si="334"/>
        <v>0</v>
      </c>
      <c r="DX51" s="101">
        <f>(SUMIFS(Caixa!$N$12:$N$5134,Caixa!$B$12:$B$5134,DX$12,Caixa!$L$12:$L$5134,$C51)+SUMIFS(Banco!$M$12:$M$5000,Banco!$B$12:$B$5000,DX$12,Banco!$K$12:$K$5000,$C51))*-1</f>
        <v>0</v>
      </c>
      <c r="DY51" s="101">
        <f>(SUMIFS(Caixa!$N$12:$N$5134,Caixa!$B$12:$B$5134,DY$12,Caixa!$L$12:$L$5134,$C51)+SUMIFS(Banco!$M$12:$M$5000,Banco!$B$12:$B$5000,DY$12,Banco!$K$12:$K$5000,$C51))*-1</f>
        <v>0</v>
      </c>
      <c r="DZ51" s="101">
        <f>(SUMIFS(Caixa!$N$12:$N$5134,Caixa!$B$12:$B$5134,DZ$12,Caixa!$L$12:$L$5134,$C51)+SUMIFS(Banco!$M$12:$M$5000,Banco!$B$12:$B$5000,DZ$12,Banco!$K$12:$K$5000,$C51))*-1</f>
        <v>0</v>
      </c>
      <c r="EA51" s="101">
        <f>(SUMIFS(Caixa!$N$12:$N$5134,Caixa!$B$12:$B$5134,EA$12,Caixa!$L$12:$L$5134,$C51)+SUMIFS(Banco!$M$12:$M$5000,Banco!$B$12:$B$5000,EA$12,Banco!$K$12:$K$5000,$C51))*-1</f>
        <v>0</v>
      </c>
      <c r="EB51" s="101">
        <f>(SUMIFS(Caixa!$N$12:$N$5134,Caixa!$B$12:$B$5134,EB$12,Caixa!$L$12:$L$5134,$C51)+SUMIFS(Banco!$M$12:$M$5000,Banco!$B$12:$B$5000,EB$12,Banco!$K$12:$K$5000,$C51))*-1</f>
        <v>0</v>
      </c>
      <c r="EC51" s="101">
        <f>(SUMIFS(Caixa!$N$12:$N$5134,Caixa!$B$12:$B$5134,EC$12,Caixa!$L$12:$L$5134,$C51)+SUMIFS(Banco!$M$12:$M$5000,Banco!$B$12:$B$5000,EC$12,Banco!$K$12:$K$5000,$C51))*-1</f>
        <v>0</v>
      </c>
      <c r="ED51" s="101">
        <f>(SUMIFS(Caixa!$N$12:$N$5134,Caixa!$B$12:$B$5134,ED$12,Caixa!$L$12:$L$5134,$C51)+SUMIFS(Banco!$M$12:$M$5000,Banco!$B$12:$B$5000,ED$12,Banco!$K$12:$K$5000,$C51))*-1</f>
        <v>0</v>
      </c>
      <c r="EE51" s="101">
        <f>(SUMIFS(Caixa!$N$12:$N$5134,Caixa!$B$12:$B$5134,EE$12,Caixa!$L$12:$L$5134,$C51)+SUMIFS(Banco!$M$12:$M$5000,Banco!$B$12:$B$5000,EE$12,Banco!$K$12:$K$5000,$C51))*-1</f>
        <v>0</v>
      </c>
      <c r="EF51" s="101">
        <f>(SUMIFS(Caixa!$N$12:$N$5134,Caixa!$B$12:$B$5134,EF$12,Caixa!$L$12:$L$5134,$C51)+SUMIFS(Banco!$M$12:$M$5000,Banco!$B$12:$B$5000,EF$12,Banco!$K$12:$K$5000,$C51))*-1</f>
        <v>0</v>
      </c>
      <c r="EG51" s="101">
        <f>(SUMIFS(Caixa!$N$12:$N$5134,Caixa!$B$12:$B$5134,EG$12,Caixa!$L$12:$L$5134,$C51)+SUMIFS(Banco!$M$12:$M$5000,Banco!$B$12:$B$5000,EG$12,Banco!$K$12:$K$5000,$C51))*-1</f>
        <v>0</v>
      </c>
      <c r="EH51" s="101">
        <f>(SUMIFS(Caixa!$N$12:$N$5134,Caixa!$B$12:$B$5134,EH$12,Caixa!$L$12:$L$5134,$C51)+SUMIFS(Banco!$M$12:$M$5000,Banco!$B$12:$B$5000,EH$12,Banco!$K$12:$K$5000,$C51))*-1</f>
        <v>0</v>
      </c>
      <c r="EI51" s="101">
        <f>(SUMIFS(Caixa!$N$12:$N$5134,Caixa!$B$12:$B$5134,EI$12,Caixa!$L$12:$L$5134,$C51)+SUMIFS(Banco!$M$12:$M$5000,Banco!$B$12:$B$5000,EI$12,Banco!$K$12:$K$5000,$C51))*-1</f>
        <v>0</v>
      </c>
      <c r="EJ51" s="101">
        <f>(SUMIFS(Caixa!$N$12:$N$5134,Caixa!$B$12:$B$5134,EJ$12,Caixa!$L$12:$L$5134,$C51)+SUMIFS(Banco!$M$12:$M$5000,Banco!$B$12:$B$5000,EJ$12,Banco!$K$12:$K$5000,$C51))*-1</f>
        <v>0</v>
      </c>
      <c r="EK51" s="101">
        <f>(SUMIFS(Caixa!$N$12:$N$5134,Caixa!$B$12:$B$5134,EK$12,Caixa!$L$12:$L$5134,$C51)+SUMIFS(Banco!$M$12:$M$5000,Banco!$B$12:$B$5000,EK$12,Banco!$K$12:$K$5000,$C51))*-1</f>
        <v>0</v>
      </c>
      <c r="EL51" s="101">
        <f>(SUMIFS(Caixa!$N$12:$N$5134,Caixa!$B$12:$B$5134,EL$12,Caixa!$L$12:$L$5134,$C51)+SUMIFS(Banco!$M$12:$M$5000,Banco!$B$12:$B$5000,EL$12,Banco!$K$12:$K$5000,$C51))*-1</f>
        <v>0</v>
      </c>
      <c r="EM51" s="101">
        <f>(SUMIFS(Caixa!$N$12:$N$5134,Caixa!$B$12:$B$5134,EM$12,Caixa!$L$12:$L$5134,$C51)+SUMIFS(Banco!$M$12:$M$5000,Banco!$B$12:$B$5000,EM$12,Banco!$K$12:$K$5000,$C51))*-1</f>
        <v>0</v>
      </c>
      <c r="EN51" s="101">
        <f>(SUMIFS(Caixa!$N$12:$N$5134,Caixa!$B$12:$B$5134,EN$12,Caixa!$L$12:$L$5134,$C51)+SUMIFS(Banco!$M$12:$M$5000,Banco!$B$12:$B$5000,EN$12,Banco!$K$12:$K$5000,$C51))*-1</f>
        <v>0</v>
      </c>
      <c r="EO51" s="101">
        <f>(SUMIFS(Caixa!$N$12:$N$5134,Caixa!$B$12:$B$5134,EO$12,Caixa!$L$12:$L$5134,$C51)+SUMIFS(Banco!$M$12:$M$5000,Banco!$B$12:$B$5000,EO$12,Banco!$K$12:$K$5000,$C51))*-1</f>
        <v>0</v>
      </c>
      <c r="EP51" s="101">
        <f>(SUMIFS(Caixa!$N$12:$N$5134,Caixa!$B$12:$B$5134,EP$12,Caixa!$L$12:$L$5134,$C51)+SUMIFS(Banco!$M$12:$M$5000,Banco!$B$12:$B$5000,EP$12,Banco!$K$12:$K$5000,$C51))*-1</f>
        <v>0</v>
      </c>
      <c r="EQ51" s="101">
        <f>(SUMIFS(Caixa!$N$12:$N$5134,Caixa!$B$12:$B$5134,EQ$12,Caixa!$L$12:$L$5134,$C51)+SUMIFS(Banco!$M$12:$M$5000,Banco!$B$12:$B$5000,EQ$12,Banco!$K$12:$K$5000,$C51))*-1</f>
        <v>0</v>
      </c>
      <c r="ER51" s="101">
        <f>(SUMIFS(Caixa!$N$12:$N$5134,Caixa!$B$12:$B$5134,ER$12,Caixa!$L$12:$L$5134,$C51)+SUMIFS(Banco!$M$12:$M$5000,Banco!$B$12:$B$5000,ER$12,Banco!$K$12:$K$5000,$C51))*-1</f>
        <v>0</v>
      </c>
      <c r="ES51" s="101">
        <f>(SUMIFS(Caixa!$N$12:$N$5134,Caixa!$B$12:$B$5134,ES$12,Caixa!$L$12:$L$5134,$C51)+SUMIFS(Banco!$M$12:$M$5000,Banco!$B$12:$B$5000,ES$12,Banco!$K$12:$K$5000,$C51))*-1</f>
        <v>0</v>
      </c>
      <c r="ET51" s="101">
        <f>(SUMIFS(Caixa!$N$12:$N$5134,Caixa!$B$12:$B$5134,ET$12,Caixa!$L$12:$L$5134,$C51)+SUMIFS(Banco!$M$12:$M$5000,Banco!$B$12:$B$5000,ET$12,Banco!$K$12:$K$5000,$C51))*-1</f>
        <v>0</v>
      </c>
      <c r="EU51" s="101">
        <f>(SUMIFS(Caixa!$N$12:$N$5134,Caixa!$B$12:$B$5134,EU$12,Caixa!$L$12:$L$5134,$C51)+SUMIFS(Banco!$M$12:$M$5000,Banco!$B$12:$B$5000,EU$12,Banco!$K$12:$K$5000,$C51))*-1</f>
        <v>0</v>
      </c>
      <c r="EV51" s="101">
        <f>(SUMIFS(Caixa!$N$12:$N$5134,Caixa!$B$12:$B$5134,EV$12,Caixa!$L$12:$L$5134,$C51)+SUMIFS(Banco!$M$12:$M$5000,Banco!$B$12:$B$5000,EV$12,Banco!$K$12:$K$5000,$C51))*-1</f>
        <v>0</v>
      </c>
      <c r="EW51" s="101">
        <f>(SUMIFS(Caixa!$N$12:$N$5134,Caixa!$B$12:$B$5134,EW$12,Caixa!$L$12:$L$5134,$C51)+SUMIFS(Banco!$M$12:$M$5000,Banco!$B$12:$B$5000,EW$12,Banco!$K$12:$K$5000,$C51))*-1</f>
        <v>0</v>
      </c>
      <c r="EX51" s="101">
        <f>(SUMIFS(Caixa!$N$12:$N$5134,Caixa!$B$12:$B$5134,EX$12,Caixa!$L$12:$L$5134,$C51)+SUMIFS(Banco!$M$12:$M$5000,Banco!$B$12:$B$5000,EX$12,Banco!$K$12:$K$5000,$C51))*-1</f>
        <v>0</v>
      </c>
      <c r="EY51" s="101">
        <f>(SUMIFS(Caixa!$N$12:$N$5134,Caixa!$B$12:$B$5134,EY$12,Caixa!$L$12:$L$5134,$C51)+SUMIFS(Banco!$M$12:$M$5000,Banco!$B$12:$B$5000,EY$12,Banco!$K$12:$K$5000,$C51))*-1</f>
        <v>0</v>
      </c>
      <c r="EZ51" s="101">
        <f>(SUMIFS(Caixa!$N$12:$N$5134,Caixa!$B$12:$B$5134,EZ$12,Caixa!$L$12:$L$5134,$C51)+SUMIFS(Banco!$M$12:$M$5000,Banco!$B$12:$B$5000,EZ$12,Banco!$K$12:$K$5000,$C51))*-1</f>
        <v>0</v>
      </c>
      <c r="FA51" s="101">
        <f>(SUMIFS(Caixa!$N$12:$N$5134,Caixa!$B$12:$B$5134,FA$12,Caixa!$L$12:$L$5134,$C51)+SUMIFS(Banco!$M$12:$M$5000,Banco!$B$12:$B$5000,FA$12,Banco!$K$12:$K$5000,$C51))*-1</f>
        <v>0</v>
      </c>
      <c r="FB51" s="101">
        <f>(SUMIFS(Caixa!$N$12:$N$5134,Caixa!$B$12:$B$5134,FB$12,Caixa!$L$12:$L$5134,$C51)+SUMIFS(Banco!$M$12:$M$5000,Banco!$B$12:$B$5000,FB$12,Banco!$K$12:$K$5000,$C51))*-1</f>
        <v>0</v>
      </c>
      <c r="FC51" s="102">
        <f t="shared" si="340"/>
        <v>0</v>
      </c>
      <c r="FD51" s="101">
        <f>(SUMIFS(Caixa!$N$12:$N$5134,Caixa!$B$12:$B$5134,FD$12,Caixa!$L$12:$L$5134,$C51)+SUMIFS(Banco!$M$12:$M$5000,Banco!$B$12:$B$5000,FD$12,Banco!$K$12:$K$5000,$C51))*-1</f>
        <v>0</v>
      </c>
      <c r="FE51" s="101">
        <f>(SUMIFS(Caixa!$N$12:$N$5134,Caixa!$B$12:$B$5134,FE$12,Caixa!$L$12:$L$5134,$C51)+SUMIFS(Banco!$M$12:$M$5000,Banco!$B$12:$B$5000,FE$12,Banco!$K$12:$K$5000,$C51))*-1</f>
        <v>0</v>
      </c>
      <c r="FF51" s="101">
        <f>(SUMIFS(Caixa!$N$12:$N$5134,Caixa!$B$12:$B$5134,FF$12,Caixa!$L$12:$L$5134,$C51)+SUMIFS(Banco!$M$12:$M$5000,Banco!$B$12:$B$5000,FF$12,Banco!$K$12:$K$5000,$C51))*-1</f>
        <v>0</v>
      </c>
      <c r="FG51" s="101">
        <f>(SUMIFS(Caixa!$N$12:$N$5134,Caixa!$B$12:$B$5134,FG$12,Caixa!$L$12:$L$5134,$C51)+SUMIFS(Banco!$M$12:$M$5000,Banco!$B$12:$B$5000,FG$12,Banco!$K$12:$K$5000,$C51))*-1</f>
        <v>0</v>
      </c>
      <c r="FH51" s="101">
        <f>(SUMIFS(Caixa!$N$12:$N$5134,Caixa!$B$12:$B$5134,FH$12,Caixa!$L$12:$L$5134,$C51)+SUMIFS(Banco!$M$12:$M$5000,Banco!$B$12:$B$5000,FH$12,Banco!$K$12:$K$5000,$C51))*-1</f>
        <v>0</v>
      </c>
      <c r="FI51" s="101">
        <f>(SUMIFS(Caixa!$N$12:$N$5134,Caixa!$B$12:$B$5134,FI$12,Caixa!$L$12:$L$5134,$C51)+SUMIFS(Banco!$M$12:$M$5000,Banco!$B$12:$B$5000,FI$12,Banco!$K$12:$K$5000,$C51))*-1</f>
        <v>0</v>
      </c>
      <c r="FJ51" s="101">
        <f>(SUMIFS(Caixa!$N$12:$N$5134,Caixa!$B$12:$B$5134,FJ$12,Caixa!$L$12:$L$5134,$C51)+SUMIFS(Banco!$M$12:$M$5000,Banco!$B$12:$B$5000,FJ$12,Banco!$K$12:$K$5000,$C51))*-1</f>
        <v>0</v>
      </c>
      <c r="FK51" s="101">
        <f>(SUMIFS(Caixa!$N$12:$N$5134,Caixa!$B$12:$B$5134,FK$12,Caixa!$L$12:$L$5134,$C51)+SUMIFS(Banco!$M$12:$M$5000,Banco!$B$12:$B$5000,FK$12,Banco!$K$12:$K$5000,$C51))*-1</f>
        <v>0</v>
      </c>
      <c r="FL51" s="101">
        <f>(SUMIFS(Caixa!$N$12:$N$5134,Caixa!$B$12:$B$5134,FL$12,Caixa!$L$12:$L$5134,$C51)+SUMIFS(Banco!$M$12:$M$5000,Banco!$B$12:$B$5000,FL$12,Banco!$K$12:$K$5000,$C51))*-1</f>
        <v>0</v>
      </c>
      <c r="FM51" s="101">
        <f>(SUMIFS(Caixa!$N$12:$N$5134,Caixa!$B$12:$B$5134,FM$12,Caixa!$L$12:$L$5134,$C51)+SUMIFS(Banco!$M$12:$M$5000,Banco!$B$12:$B$5000,FM$12,Banco!$K$12:$K$5000,$C51))*-1</f>
        <v>0</v>
      </c>
      <c r="FN51" s="101">
        <f>(SUMIFS(Caixa!$N$12:$N$5134,Caixa!$B$12:$B$5134,FN$12,Caixa!$L$12:$L$5134,$C51)+SUMIFS(Banco!$M$12:$M$5000,Banco!$B$12:$B$5000,FN$12,Banco!$K$12:$K$5000,$C51))*-1</f>
        <v>0</v>
      </c>
      <c r="FO51" s="101">
        <f>(SUMIFS(Caixa!$N$12:$N$5134,Caixa!$B$12:$B$5134,FO$12,Caixa!$L$12:$L$5134,$C51)+SUMIFS(Banco!$M$12:$M$5000,Banco!$B$12:$B$5000,FO$12,Banco!$K$12:$K$5000,$C51))*-1</f>
        <v>0</v>
      </c>
      <c r="FP51" s="101">
        <f>(SUMIFS(Caixa!$N$12:$N$5134,Caixa!$B$12:$B$5134,FP$12,Caixa!$L$12:$L$5134,$C51)+SUMIFS(Banco!$M$12:$M$5000,Banco!$B$12:$B$5000,FP$12,Banco!$K$12:$K$5000,$C51))*-1</f>
        <v>0</v>
      </c>
      <c r="FQ51" s="101">
        <f>(SUMIFS(Caixa!$N$12:$N$5134,Caixa!$B$12:$B$5134,FQ$12,Caixa!$L$12:$L$5134,$C51)+SUMIFS(Banco!$M$12:$M$5000,Banco!$B$12:$B$5000,FQ$12,Banco!$K$12:$K$5000,$C51))*-1</f>
        <v>0</v>
      </c>
      <c r="FR51" s="101">
        <f>(SUMIFS(Caixa!$N$12:$N$5134,Caixa!$B$12:$B$5134,FR$12,Caixa!$L$12:$L$5134,$C51)+SUMIFS(Banco!$M$12:$M$5000,Banco!$B$12:$B$5000,FR$12,Banco!$K$12:$K$5000,$C51))*-1</f>
        <v>0</v>
      </c>
      <c r="FS51" s="101">
        <f>(SUMIFS(Caixa!$N$12:$N$5134,Caixa!$B$12:$B$5134,FS$12,Caixa!$L$12:$L$5134,$C51)+SUMIFS(Banco!$M$12:$M$5000,Banco!$B$12:$B$5000,FS$12,Banco!$K$12:$K$5000,$C51))*-1</f>
        <v>0</v>
      </c>
      <c r="FT51" s="101">
        <f>(SUMIFS(Caixa!$N$12:$N$5134,Caixa!$B$12:$B$5134,FT$12,Caixa!$L$12:$L$5134,$C51)+SUMIFS(Banco!$M$12:$M$5000,Banco!$B$12:$B$5000,FT$12,Banco!$K$12:$K$5000,$C51))*-1</f>
        <v>0</v>
      </c>
      <c r="FU51" s="101">
        <f>(SUMIFS(Caixa!$N$12:$N$5134,Caixa!$B$12:$B$5134,FU$12,Caixa!$L$12:$L$5134,$C51)+SUMIFS(Banco!$M$12:$M$5000,Banco!$B$12:$B$5000,FU$12,Banco!$K$12:$K$5000,$C51))*-1</f>
        <v>0</v>
      </c>
      <c r="FV51" s="101">
        <f>(SUMIFS(Caixa!$N$12:$N$5134,Caixa!$B$12:$B$5134,FV$12,Caixa!$L$12:$L$5134,$C51)+SUMIFS(Banco!$M$12:$M$5000,Banco!$B$12:$B$5000,FV$12,Banco!$K$12:$K$5000,$C51))*-1</f>
        <v>0</v>
      </c>
      <c r="FW51" s="101">
        <f>(SUMIFS(Caixa!$N$12:$N$5134,Caixa!$B$12:$B$5134,FW$12,Caixa!$L$12:$L$5134,$C51)+SUMIFS(Banco!$M$12:$M$5000,Banco!$B$12:$B$5000,FW$12,Banco!$K$12:$K$5000,$C51))*-1</f>
        <v>0</v>
      </c>
      <c r="FX51" s="101">
        <f>(SUMIFS(Caixa!$N$12:$N$5134,Caixa!$B$12:$B$5134,FX$12,Caixa!$L$12:$L$5134,$C51)+SUMIFS(Banco!$M$12:$M$5000,Banco!$B$12:$B$5000,FX$12,Banco!$K$12:$K$5000,$C51))*-1</f>
        <v>0</v>
      </c>
      <c r="FY51" s="101">
        <f>(SUMIFS(Caixa!$N$12:$N$5134,Caixa!$B$12:$B$5134,FY$12,Caixa!$L$12:$L$5134,$C51)+SUMIFS(Banco!$M$12:$M$5000,Banco!$B$12:$B$5000,FY$12,Banco!$K$12:$K$5000,$C51))*-1</f>
        <v>0</v>
      </c>
      <c r="FZ51" s="101">
        <f>(SUMIFS(Caixa!$N$12:$N$5134,Caixa!$B$12:$B$5134,FZ$12,Caixa!$L$12:$L$5134,$C51)+SUMIFS(Banco!$M$12:$M$5000,Banco!$B$12:$B$5000,FZ$12,Banco!$K$12:$K$5000,$C51))*-1</f>
        <v>0</v>
      </c>
      <c r="GA51" s="101">
        <f>(SUMIFS(Caixa!$N$12:$N$5134,Caixa!$B$12:$B$5134,GA$12,Caixa!$L$12:$L$5134,$C51)+SUMIFS(Banco!$M$12:$M$5000,Banco!$B$12:$B$5000,GA$12,Banco!$K$12:$K$5000,$C51))*-1</f>
        <v>0</v>
      </c>
      <c r="GB51" s="101">
        <f>(SUMIFS(Caixa!$N$12:$N$5134,Caixa!$B$12:$B$5134,GB$12,Caixa!$L$12:$L$5134,$C51)+SUMIFS(Banco!$M$12:$M$5000,Banco!$B$12:$B$5000,GB$12,Banco!$K$12:$K$5000,$C51))*-1</f>
        <v>0</v>
      </c>
      <c r="GC51" s="101">
        <f>(SUMIFS(Caixa!$N$12:$N$5134,Caixa!$B$12:$B$5134,GC$12,Caixa!$L$12:$L$5134,$C51)+SUMIFS(Banco!$M$12:$M$5000,Banco!$B$12:$B$5000,GC$12,Banco!$K$12:$K$5000,$C51))*-1</f>
        <v>0</v>
      </c>
      <c r="GD51" s="101">
        <f>(SUMIFS(Caixa!$N$12:$N$5134,Caixa!$B$12:$B$5134,GD$12,Caixa!$L$12:$L$5134,$C51)+SUMIFS(Banco!$M$12:$M$5000,Banco!$B$12:$B$5000,GD$12,Banco!$K$12:$K$5000,$C51))*-1</f>
        <v>0</v>
      </c>
      <c r="GE51" s="101">
        <f>(SUMIFS(Caixa!$N$12:$N$5134,Caixa!$B$12:$B$5134,GE$12,Caixa!$L$12:$L$5134,$C51)+SUMIFS(Banco!$M$12:$M$5000,Banco!$B$12:$B$5000,GE$12,Banco!$K$12:$K$5000,$C51))*-1</f>
        <v>0</v>
      </c>
      <c r="GF51" s="101">
        <f>(SUMIFS(Caixa!$N$12:$N$5134,Caixa!$B$12:$B$5134,GF$12,Caixa!$L$12:$L$5134,$C51)+SUMIFS(Banco!$M$12:$M$5000,Banco!$B$12:$B$5000,GF$12,Banco!$K$12:$K$5000,$C51))*-1</f>
        <v>0</v>
      </c>
      <c r="GG51" s="101">
        <f>(SUMIFS(Caixa!$N$12:$N$5134,Caixa!$B$12:$B$5134,GG$12,Caixa!$L$12:$L$5134,$C51)+SUMIFS(Banco!$M$12:$M$5000,Banco!$B$12:$B$5000,GG$12,Banco!$K$12:$K$5000,$C51))*-1</f>
        <v>0</v>
      </c>
      <c r="GH51" s="102">
        <f t="shared" si="335"/>
        <v>0</v>
      </c>
      <c r="GI51" s="101">
        <f>(SUMIFS(Caixa!$N$12:$N$5134,Caixa!$B$12:$B$5134,GI$12,Caixa!$L$12:$L$5134,$C51)+SUMIFS(Banco!$M$12:$M$5000,Banco!$B$12:$B$5000,GI$12,Banco!$K$12:$K$5000,$C51))*-1</f>
        <v>0</v>
      </c>
      <c r="GJ51" s="101">
        <f>(SUMIFS(Caixa!$N$12:$N$5134,Caixa!$B$12:$B$5134,GJ$12,Caixa!$L$12:$L$5134,$C51)+SUMIFS(Banco!$M$12:$M$5000,Banco!$B$12:$B$5000,GJ$12,Banco!$K$12:$K$5000,$C51))*-1</f>
        <v>0</v>
      </c>
      <c r="GK51" s="101">
        <f>(SUMIFS(Caixa!$N$12:$N$5134,Caixa!$B$12:$B$5134,GK$12,Caixa!$L$12:$L$5134,$C51)+SUMIFS(Banco!$M$12:$M$5000,Banco!$B$12:$B$5000,GK$12,Banco!$K$12:$K$5000,$C51))*-1</f>
        <v>0</v>
      </c>
      <c r="GL51" s="101">
        <f>(SUMIFS(Caixa!$N$12:$N$5134,Caixa!$B$12:$B$5134,GL$12,Caixa!$L$12:$L$5134,$C51)+SUMIFS(Banco!$M$12:$M$5000,Banco!$B$12:$B$5000,GL$12,Banco!$K$12:$K$5000,$C51))*-1</f>
        <v>0</v>
      </c>
      <c r="GM51" s="101">
        <f>(SUMIFS(Caixa!$N$12:$N$5134,Caixa!$B$12:$B$5134,GM$12,Caixa!$L$12:$L$5134,$C51)+SUMIFS(Banco!$M$12:$M$5000,Banco!$B$12:$B$5000,GM$12,Banco!$K$12:$K$5000,$C51))*-1</f>
        <v>0</v>
      </c>
      <c r="GN51" s="101">
        <f>(SUMIFS(Caixa!$N$12:$N$5134,Caixa!$B$12:$B$5134,GN$12,Caixa!$L$12:$L$5134,$C51)+SUMIFS(Banco!$M$12:$M$5000,Banco!$B$12:$B$5000,GN$12,Banco!$K$12:$K$5000,$C51))*-1</f>
        <v>0</v>
      </c>
      <c r="GO51" s="101">
        <f>(SUMIFS(Caixa!$N$12:$N$5134,Caixa!$B$12:$B$5134,GO$12,Caixa!$L$12:$L$5134,$C51)+SUMIFS(Banco!$M$12:$M$5000,Banco!$B$12:$B$5000,GO$12,Banco!$K$12:$K$5000,$C51))*-1</f>
        <v>0</v>
      </c>
      <c r="GP51" s="101">
        <f>(SUMIFS(Caixa!$N$12:$N$5134,Caixa!$B$12:$B$5134,GP$12,Caixa!$L$12:$L$5134,$C51)+SUMIFS(Banco!$M$12:$M$5000,Banco!$B$12:$B$5000,GP$12,Banco!$K$12:$K$5000,$C51))*-1</f>
        <v>0</v>
      </c>
      <c r="GQ51" s="101">
        <f>(SUMIFS(Caixa!$N$12:$N$5134,Caixa!$B$12:$B$5134,GQ$12,Caixa!$L$12:$L$5134,$C51)+SUMIFS(Banco!$M$12:$M$5000,Banco!$B$12:$B$5000,GQ$12,Banco!$K$12:$K$5000,$C51))*-1</f>
        <v>0</v>
      </c>
      <c r="GR51" s="101">
        <f>(SUMIFS(Caixa!$N$12:$N$5134,Caixa!$B$12:$B$5134,GR$12,Caixa!$L$12:$L$5134,$C51)+SUMIFS(Banco!$M$12:$M$5000,Banco!$B$12:$B$5000,GR$12,Banco!$K$12:$K$5000,$C51))*-1</f>
        <v>0</v>
      </c>
      <c r="GS51" s="101">
        <f>(SUMIFS(Caixa!$N$12:$N$5134,Caixa!$B$12:$B$5134,GS$12,Caixa!$L$12:$L$5134,$C51)+SUMIFS(Banco!$M$12:$M$5000,Banco!$B$12:$B$5000,GS$12,Banco!$K$12:$K$5000,$C51))*-1</f>
        <v>0</v>
      </c>
      <c r="GT51" s="101">
        <f>(SUMIFS(Caixa!$N$12:$N$5134,Caixa!$B$12:$B$5134,GT$12,Caixa!$L$12:$L$5134,$C51)+SUMIFS(Banco!$M$12:$M$5000,Banco!$B$12:$B$5000,GT$12,Banco!$K$12:$K$5000,$C51))*-1</f>
        <v>0</v>
      </c>
      <c r="GU51" s="101">
        <f>(SUMIFS(Caixa!$N$12:$N$5134,Caixa!$B$12:$B$5134,GU$12,Caixa!$L$12:$L$5134,$C51)+SUMIFS(Banco!$M$12:$M$5000,Banco!$B$12:$B$5000,GU$12,Banco!$K$12:$K$5000,$C51))*-1</f>
        <v>0</v>
      </c>
      <c r="GV51" s="101">
        <f>(SUMIFS(Caixa!$N$12:$N$5134,Caixa!$B$12:$B$5134,GV$12,Caixa!$L$12:$L$5134,$C51)+SUMIFS(Banco!$M$12:$M$5000,Banco!$B$12:$B$5000,GV$12,Banco!$K$12:$K$5000,$C51))*-1</f>
        <v>0</v>
      </c>
      <c r="GW51" s="101">
        <f>(SUMIFS(Caixa!$N$12:$N$5134,Caixa!$B$12:$B$5134,GW$12,Caixa!$L$12:$L$5134,$C51)+SUMIFS(Banco!$M$12:$M$5000,Banco!$B$12:$B$5000,GW$12,Banco!$K$12:$K$5000,$C51))*-1</f>
        <v>0</v>
      </c>
      <c r="GX51" s="101">
        <f>(SUMIFS(Caixa!$N$12:$N$5134,Caixa!$B$12:$B$5134,GX$12,Caixa!$L$12:$L$5134,$C51)+SUMIFS(Banco!$M$12:$M$5000,Banco!$B$12:$B$5000,GX$12,Banco!$K$12:$K$5000,$C51))*-1</f>
        <v>0</v>
      </c>
      <c r="GY51" s="101">
        <f>(SUMIFS(Caixa!$N$12:$N$5134,Caixa!$B$12:$B$5134,GY$12,Caixa!$L$12:$L$5134,$C51)+SUMIFS(Banco!$M$12:$M$5000,Banco!$B$12:$B$5000,GY$12,Banco!$K$12:$K$5000,$C51))*-1</f>
        <v>0</v>
      </c>
      <c r="GZ51" s="101">
        <f>(SUMIFS(Caixa!$N$12:$N$5134,Caixa!$B$12:$B$5134,GZ$12,Caixa!$L$12:$L$5134,$C51)+SUMIFS(Banco!$M$12:$M$5000,Banco!$B$12:$B$5000,GZ$12,Banco!$K$12:$K$5000,$C51))*-1</f>
        <v>0</v>
      </c>
      <c r="HA51" s="101">
        <f>(SUMIFS(Caixa!$N$12:$N$5134,Caixa!$B$12:$B$5134,HA$12,Caixa!$L$12:$L$5134,$C51)+SUMIFS(Banco!$M$12:$M$5000,Banco!$B$12:$B$5000,HA$12,Banco!$K$12:$K$5000,$C51))*-1</f>
        <v>0</v>
      </c>
      <c r="HB51" s="101">
        <f>(SUMIFS(Caixa!$N$12:$N$5134,Caixa!$B$12:$B$5134,HB$12,Caixa!$L$12:$L$5134,$C51)+SUMIFS(Banco!$M$12:$M$5000,Banco!$B$12:$B$5000,HB$12,Banco!$K$12:$K$5000,$C51))*-1</f>
        <v>0</v>
      </c>
      <c r="HC51" s="101">
        <f>(SUMIFS(Caixa!$N$12:$N$5134,Caixa!$B$12:$B$5134,HC$12,Caixa!$L$12:$L$5134,$C51)+SUMIFS(Banco!$M$12:$M$5000,Banco!$B$12:$B$5000,HC$12,Banco!$K$12:$K$5000,$C51))*-1</f>
        <v>0</v>
      </c>
      <c r="HD51" s="101">
        <f>(SUMIFS(Caixa!$N$12:$N$5134,Caixa!$B$12:$B$5134,HD$12,Caixa!$L$12:$L$5134,$C51)+SUMIFS(Banco!$M$12:$M$5000,Banco!$B$12:$B$5000,HD$12,Banco!$K$12:$K$5000,$C51))*-1</f>
        <v>0</v>
      </c>
      <c r="HE51" s="101">
        <f>(SUMIFS(Caixa!$N$12:$N$5134,Caixa!$B$12:$B$5134,HE$12,Caixa!$L$12:$L$5134,$C51)+SUMIFS(Banco!$M$12:$M$5000,Banco!$B$12:$B$5000,HE$12,Banco!$K$12:$K$5000,$C51))*-1</f>
        <v>0</v>
      </c>
      <c r="HF51" s="101">
        <f>(SUMIFS(Caixa!$N$12:$N$5134,Caixa!$B$12:$B$5134,HF$12,Caixa!$L$12:$L$5134,$C51)+SUMIFS(Banco!$M$12:$M$5000,Banco!$B$12:$B$5000,HF$12,Banco!$K$12:$K$5000,$C51))*-1</f>
        <v>0</v>
      </c>
      <c r="HG51" s="101">
        <f>(SUMIFS(Caixa!$N$12:$N$5134,Caixa!$B$12:$B$5134,HG$12,Caixa!$L$12:$L$5134,$C51)+SUMIFS(Banco!$M$12:$M$5000,Banco!$B$12:$B$5000,HG$12,Banco!$K$12:$K$5000,$C51))*-1</f>
        <v>0</v>
      </c>
      <c r="HH51" s="101">
        <f>(SUMIFS(Caixa!$N$12:$N$5134,Caixa!$B$12:$B$5134,HH$12,Caixa!$L$12:$L$5134,$C51)+SUMIFS(Banco!$M$12:$M$5000,Banco!$B$12:$B$5000,HH$12,Banco!$K$12:$K$5000,$C51))*-1</f>
        <v>0</v>
      </c>
      <c r="HI51" s="101">
        <f>(SUMIFS(Caixa!$N$12:$N$5134,Caixa!$B$12:$B$5134,HI$12,Caixa!$L$12:$L$5134,$C51)+SUMIFS(Banco!$M$12:$M$5000,Banco!$B$12:$B$5000,HI$12,Banco!$K$12:$K$5000,$C51))*-1</f>
        <v>0</v>
      </c>
      <c r="HJ51" s="101">
        <f>(SUMIFS(Caixa!$N$12:$N$5134,Caixa!$B$12:$B$5134,HJ$12,Caixa!$L$12:$L$5134,$C51)+SUMIFS(Banco!$M$12:$M$5000,Banco!$B$12:$B$5000,HJ$12,Banco!$K$12:$K$5000,$C51))*-1</f>
        <v>0</v>
      </c>
      <c r="HK51" s="101">
        <f>(SUMIFS(Caixa!$N$12:$N$5134,Caixa!$B$12:$B$5134,HK$12,Caixa!$L$12:$L$5134,$C51)+SUMIFS(Banco!$M$12:$M$5000,Banco!$B$12:$B$5000,HK$12,Banco!$K$12:$K$5000,$C51))*-1</f>
        <v>0</v>
      </c>
      <c r="HL51" s="101">
        <f>(SUMIFS(Caixa!$N$12:$N$5134,Caixa!$B$12:$B$5134,HL$12,Caixa!$L$12:$L$5134,$C51)+SUMIFS(Banco!$M$12:$M$5000,Banco!$B$12:$B$5000,HL$12,Banco!$K$12:$K$5000,$C51))*-1</f>
        <v>0</v>
      </c>
      <c r="HM51" s="101">
        <f>(SUMIFS(Caixa!$N$12:$N$5134,Caixa!$B$12:$B$5134,HM$12,Caixa!$L$12:$L$5134,$C51)+SUMIFS(Banco!$M$12:$M$5000,Banco!$B$12:$B$5000,HM$12,Banco!$K$12:$K$5000,$C51))*-1</f>
        <v>0</v>
      </c>
      <c r="HN51" s="102">
        <f t="shared" si="341"/>
        <v>0</v>
      </c>
      <c r="HO51" s="101">
        <f>(SUMIFS(Caixa!$N$12:$N$5134,Caixa!$B$12:$B$5134,HO$12,Caixa!$L$12:$L$5134,$C51)+SUMIFS(Banco!$M$12:$M$5000,Banco!$B$12:$B$5000,HO$12,Banco!$K$12:$K$5000,$C51))*-1</f>
        <v>0</v>
      </c>
      <c r="HP51" s="101">
        <f>(SUMIFS(Caixa!$N$12:$N$5134,Caixa!$B$12:$B$5134,HP$12,Caixa!$L$12:$L$5134,$C51)+SUMIFS(Banco!$M$12:$M$5000,Banco!$B$12:$B$5000,HP$12,Banco!$K$12:$K$5000,$C51))*-1</f>
        <v>0</v>
      </c>
      <c r="HQ51" s="101">
        <f>(SUMIFS(Caixa!$N$12:$N$5134,Caixa!$B$12:$B$5134,HQ$12,Caixa!$L$12:$L$5134,$C51)+SUMIFS(Banco!$M$12:$M$5000,Banco!$B$12:$B$5000,HQ$12,Banco!$K$12:$K$5000,$C51))*-1</f>
        <v>0</v>
      </c>
      <c r="HR51" s="101">
        <f>(SUMIFS(Caixa!$N$12:$N$5134,Caixa!$B$12:$B$5134,HR$12,Caixa!$L$12:$L$5134,$C51)+SUMIFS(Banco!$M$12:$M$5000,Banco!$B$12:$B$5000,HR$12,Banco!$K$12:$K$5000,$C51))*-1</f>
        <v>0</v>
      </c>
      <c r="HS51" s="101">
        <f>(SUMIFS(Caixa!$N$12:$N$5134,Caixa!$B$12:$B$5134,HS$12,Caixa!$L$12:$L$5134,$C51)+SUMIFS(Banco!$M$12:$M$5000,Banco!$B$12:$B$5000,HS$12,Banco!$K$12:$K$5000,$C51))*-1</f>
        <v>0</v>
      </c>
      <c r="HT51" s="101">
        <f>(SUMIFS(Caixa!$N$12:$N$5134,Caixa!$B$12:$B$5134,HT$12,Caixa!$L$12:$L$5134,$C51)+SUMIFS(Banco!$M$12:$M$5000,Banco!$B$12:$B$5000,HT$12,Banco!$K$12:$K$5000,$C51))*-1</f>
        <v>0</v>
      </c>
      <c r="HU51" s="101">
        <f>(SUMIFS(Caixa!$N$12:$N$5134,Caixa!$B$12:$B$5134,HU$12,Caixa!$L$12:$L$5134,$C51)+SUMIFS(Banco!$M$12:$M$5000,Banco!$B$12:$B$5000,HU$12,Banco!$K$12:$K$5000,$C51))*-1</f>
        <v>0</v>
      </c>
      <c r="HV51" s="101">
        <f>(SUMIFS(Caixa!$N$12:$N$5134,Caixa!$B$12:$B$5134,HV$12,Caixa!$L$12:$L$5134,$C51)+SUMIFS(Banco!$M$12:$M$5000,Banco!$B$12:$B$5000,HV$12,Banco!$K$12:$K$5000,$C51))*-1</f>
        <v>0</v>
      </c>
      <c r="HW51" s="101">
        <f>(SUMIFS(Caixa!$N$12:$N$5134,Caixa!$B$12:$B$5134,HW$12,Caixa!$L$12:$L$5134,$C51)+SUMIFS(Banco!$M$12:$M$5000,Banco!$B$12:$B$5000,HW$12,Banco!$K$12:$K$5000,$C51))*-1</f>
        <v>0</v>
      </c>
      <c r="HX51" s="101">
        <f>(SUMIFS(Caixa!$N$12:$N$5134,Caixa!$B$12:$B$5134,HX$12,Caixa!$L$12:$L$5134,$C51)+SUMIFS(Banco!$M$12:$M$5000,Banco!$B$12:$B$5000,HX$12,Banco!$K$12:$K$5000,$C51))*-1</f>
        <v>0</v>
      </c>
      <c r="HY51" s="101">
        <f>(SUMIFS(Caixa!$N$12:$N$5134,Caixa!$B$12:$B$5134,HY$12,Caixa!$L$12:$L$5134,$C51)+SUMIFS(Banco!$M$12:$M$5000,Banco!$B$12:$B$5000,HY$12,Banco!$K$12:$K$5000,$C51))*-1</f>
        <v>0</v>
      </c>
      <c r="HZ51" s="101">
        <f>(SUMIFS(Caixa!$N$12:$N$5134,Caixa!$B$12:$B$5134,HZ$12,Caixa!$L$12:$L$5134,$C51)+SUMIFS(Banco!$M$12:$M$5000,Banco!$B$12:$B$5000,HZ$12,Banco!$K$12:$K$5000,$C51))*-1</f>
        <v>0</v>
      </c>
      <c r="IA51" s="101">
        <f>(SUMIFS(Caixa!$N$12:$N$5134,Caixa!$B$12:$B$5134,IA$12,Caixa!$L$12:$L$5134,$C51)+SUMIFS(Banco!$M$12:$M$5000,Banco!$B$12:$B$5000,IA$12,Banco!$K$12:$K$5000,$C51))*-1</f>
        <v>0</v>
      </c>
      <c r="IB51" s="101">
        <f>(SUMIFS(Caixa!$N$12:$N$5134,Caixa!$B$12:$B$5134,IB$12,Caixa!$L$12:$L$5134,$C51)+SUMIFS(Banco!$M$12:$M$5000,Banco!$B$12:$B$5000,IB$12,Banco!$K$12:$K$5000,$C51))*-1</f>
        <v>0</v>
      </c>
      <c r="IC51" s="101">
        <f>(SUMIFS(Caixa!$N$12:$N$5134,Caixa!$B$12:$B$5134,IC$12,Caixa!$L$12:$L$5134,$C51)+SUMIFS(Banco!$M$12:$M$5000,Banco!$B$12:$B$5000,IC$12,Banco!$K$12:$K$5000,$C51))*-1</f>
        <v>0</v>
      </c>
      <c r="ID51" s="101">
        <f>(SUMIFS(Caixa!$N$12:$N$5134,Caixa!$B$12:$B$5134,ID$12,Caixa!$L$12:$L$5134,$C51)+SUMIFS(Banco!$M$12:$M$5000,Banco!$B$12:$B$5000,ID$12,Banco!$K$12:$K$5000,$C51))*-1</f>
        <v>0</v>
      </c>
      <c r="IE51" s="101">
        <f>(SUMIFS(Caixa!$N$12:$N$5134,Caixa!$B$12:$B$5134,IE$12,Caixa!$L$12:$L$5134,$C51)+SUMIFS(Banco!$M$12:$M$5000,Banco!$B$12:$B$5000,IE$12,Banco!$K$12:$K$5000,$C51))*-1</f>
        <v>0</v>
      </c>
      <c r="IF51" s="101">
        <f>(SUMIFS(Caixa!$N$12:$N$5134,Caixa!$B$12:$B$5134,IF$12,Caixa!$L$12:$L$5134,$C51)+SUMIFS(Banco!$M$12:$M$5000,Banco!$B$12:$B$5000,IF$12,Banco!$K$12:$K$5000,$C51))*-1</f>
        <v>0</v>
      </c>
      <c r="IG51" s="101">
        <f>(SUMIFS(Caixa!$N$12:$N$5134,Caixa!$B$12:$B$5134,IG$12,Caixa!$L$12:$L$5134,$C51)+SUMIFS(Banco!$M$12:$M$5000,Banco!$B$12:$B$5000,IG$12,Banco!$K$12:$K$5000,$C51))*-1</f>
        <v>0</v>
      </c>
      <c r="IH51" s="101">
        <f>(SUMIFS(Caixa!$N$12:$N$5134,Caixa!$B$12:$B$5134,IH$12,Caixa!$L$12:$L$5134,$C51)+SUMIFS(Banco!$M$12:$M$5000,Banco!$B$12:$B$5000,IH$12,Banco!$K$12:$K$5000,$C51))*-1</f>
        <v>0</v>
      </c>
      <c r="II51" s="101">
        <f>(SUMIFS(Caixa!$N$12:$N$5134,Caixa!$B$12:$B$5134,II$12,Caixa!$L$12:$L$5134,$C51)+SUMIFS(Banco!$M$12:$M$5000,Banco!$B$12:$B$5000,II$12,Banco!$K$12:$K$5000,$C51))*-1</f>
        <v>0</v>
      </c>
      <c r="IJ51" s="101">
        <f>(SUMIFS(Caixa!$N$12:$N$5134,Caixa!$B$12:$B$5134,IJ$12,Caixa!$L$12:$L$5134,$C51)+SUMIFS(Banco!$M$12:$M$5000,Banco!$B$12:$B$5000,IJ$12,Banco!$K$12:$K$5000,$C51))*-1</f>
        <v>0</v>
      </c>
      <c r="IK51" s="101">
        <f>(SUMIFS(Caixa!$N$12:$N$5134,Caixa!$B$12:$B$5134,IK$12,Caixa!$L$12:$L$5134,$C51)+SUMIFS(Banco!$M$12:$M$5000,Banco!$B$12:$B$5000,IK$12,Banco!$K$12:$K$5000,$C51))*-1</f>
        <v>0</v>
      </c>
      <c r="IL51" s="101">
        <f>(SUMIFS(Caixa!$N$12:$N$5134,Caixa!$B$12:$B$5134,IL$12,Caixa!$L$12:$L$5134,$C51)+SUMIFS(Banco!$M$12:$M$5000,Banco!$B$12:$B$5000,IL$12,Banco!$K$12:$K$5000,$C51))*-1</f>
        <v>0</v>
      </c>
      <c r="IM51" s="101">
        <f>(SUMIFS(Caixa!$N$12:$N$5134,Caixa!$B$12:$B$5134,IM$12,Caixa!$L$12:$L$5134,$C51)+SUMIFS(Banco!$M$12:$M$5000,Banco!$B$12:$B$5000,IM$12,Banco!$K$12:$K$5000,$C51))*-1</f>
        <v>0</v>
      </c>
      <c r="IN51" s="101">
        <f>(SUMIFS(Caixa!$N$12:$N$5134,Caixa!$B$12:$B$5134,IN$12,Caixa!$L$12:$L$5134,$C51)+SUMIFS(Banco!$M$12:$M$5000,Banco!$B$12:$B$5000,IN$12,Banco!$K$12:$K$5000,$C51))*-1</f>
        <v>0</v>
      </c>
      <c r="IO51" s="101">
        <f>(SUMIFS(Caixa!$N$12:$N$5134,Caixa!$B$12:$B$5134,IO$12,Caixa!$L$12:$L$5134,$C51)+SUMIFS(Banco!$M$12:$M$5000,Banco!$B$12:$B$5000,IO$12,Banco!$K$12:$K$5000,$C51))*-1</f>
        <v>0</v>
      </c>
      <c r="IP51" s="101">
        <f>(SUMIFS(Caixa!$N$12:$N$5134,Caixa!$B$12:$B$5134,IP$12,Caixa!$L$12:$L$5134,$C51)+SUMIFS(Banco!$M$12:$M$5000,Banco!$B$12:$B$5000,IP$12,Banco!$K$12:$K$5000,$C51))*-1</f>
        <v>0</v>
      </c>
      <c r="IQ51" s="101">
        <f>(SUMIFS(Caixa!$N$12:$N$5134,Caixa!$B$12:$B$5134,IQ$12,Caixa!$L$12:$L$5134,$C51)+SUMIFS(Banco!$M$12:$M$5000,Banco!$B$12:$B$5000,IQ$12,Banco!$K$12:$K$5000,$C51))*-1</f>
        <v>0</v>
      </c>
      <c r="IR51" s="101">
        <f>(SUMIFS(Caixa!$N$12:$N$5134,Caixa!$B$12:$B$5134,IR$12,Caixa!$L$12:$L$5134,$C51)+SUMIFS(Banco!$M$12:$M$5000,Banco!$B$12:$B$5000,IR$12,Banco!$K$12:$K$5000,$C51))*-1</f>
        <v>0</v>
      </c>
      <c r="IS51" s="101">
        <f>(SUMIFS(Caixa!$N$12:$N$5134,Caixa!$B$12:$B$5134,IS$12,Caixa!$L$12:$L$5134,$C51)+SUMIFS(Banco!$M$12:$M$5000,Banco!$B$12:$B$5000,IS$12,Banco!$K$12:$K$5000,$C51))*-1</f>
        <v>0</v>
      </c>
      <c r="IT51" s="102">
        <f t="shared" si="342"/>
        <v>0</v>
      </c>
      <c r="IU51" s="101">
        <f>(SUMIFS(Caixa!$N$12:$N$5134,Caixa!$B$12:$B$5134,IU$12,Caixa!$L$12:$L$5134,$C51)+SUMIFS(Banco!$M$12:$M$5000,Banco!$B$12:$B$5000,IU$12,Banco!$K$12:$K$5000,$C51))*-1</f>
        <v>0</v>
      </c>
      <c r="IV51" s="101">
        <f>(SUMIFS(Caixa!$N$12:$N$5134,Caixa!$B$12:$B$5134,IV$12,Caixa!$L$12:$L$5134,$C51)+SUMIFS(Banco!$M$12:$M$5000,Banco!$B$12:$B$5000,IV$12,Banco!$K$12:$K$5000,$C51))*-1</f>
        <v>0</v>
      </c>
      <c r="IW51" s="101">
        <f>(SUMIFS(Caixa!$N$12:$N$5134,Caixa!$B$12:$B$5134,IW$12,Caixa!$L$12:$L$5134,$C51)+SUMIFS(Banco!$M$12:$M$5000,Banco!$B$12:$B$5000,IW$12,Banco!$K$12:$K$5000,$C51))*-1</f>
        <v>0</v>
      </c>
      <c r="IX51" s="101">
        <f>(SUMIFS(Caixa!$N$12:$N$5134,Caixa!$B$12:$B$5134,IX$12,Caixa!$L$12:$L$5134,$C51)+SUMIFS(Banco!$M$12:$M$5000,Banco!$B$12:$B$5000,IX$12,Banco!$K$12:$K$5000,$C51))*-1</f>
        <v>0</v>
      </c>
      <c r="IY51" s="101">
        <f>(SUMIFS(Caixa!$N$12:$N$5134,Caixa!$B$12:$B$5134,IY$12,Caixa!$L$12:$L$5134,$C51)+SUMIFS(Banco!$M$12:$M$5000,Banco!$B$12:$B$5000,IY$12,Banco!$K$12:$K$5000,$C51))*-1</f>
        <v>0</v>
      </c>
      <c r="IZ51" s="101">
        <f>(SUMIFS(Caixa!$N$12:$N$5134,Caixa!$B$12:$B$5134,IZ$12,Caixa!$L$12:$L$5134,$C51)+SUMIFS(Banco!$M$12:$M$5000,Banco!$B$12:$B$5000,IZ$12,Banco!$K$12:$K$5000,$C51))*-1</f>
        <v>0</v>
      </c>
      <c r="JA51" s="101">
        <f>(SUMIFS(Caixa!$N$12:$N$5134,Caixa!$B$12:$B$5134,JA$12,Caixa!$L$12:$L$5134,$C51)+SUMIFS(Banco!$M$12:$M$5000,Banco!$B$12:$B$5000,JA$12,Banco!$K$12:$K$5000,$C51))*-1</f>
        <v>0</v>
      </c>
      <c r="JB51" s="101">
        <f>(SUMIFS(Caixa!$N$12:$N$5134,Caixa!$B$12:$B$5134,JB$12,Caixa!$L$12:$L$5134,$C51)+SUMIFS(Banco!$M$12:$M$5000,Banco!$B$12:$B$5000,JB$12,Banco!$K$12:$K$5000,$C51))*-1</f>
        <v>0</v>
      </c>
      <c r="JC51" s="101">
        <f>(SUMIFS(Caixa!$N$12:$N$5134,Caixa!$B$12:$B$5134,JC$12,Caixa!$L$12:$L$5134,$C51)+SUMIFS(Banco!$M$12:$M$5000,Banco!$B$12:$B$5000,JC$12,Banco!$K$12:$K$5000,$C51))*-1</f>
        <v>0</v>
      </c>
      <c r="JD51" s="101">
        <f>(SUMIFS(Caixa!$N$12:$N$5134,Caixa!$B$12:$B$5134,JD$12,Caixa!$L$12:$L$5134,$C51)+SUMIFS(Banco!$M$12:$M$5000,Banco!$B$12:$B$5000,JD$12,Banco!$K$12:$K$5000,$C51))*-1</f>
        <v>0</v>
      </c>
      <c r="JE51" s="101">
        <f>(SUMIFS(Caixa!$N$12:$N$5134,Caixa!$B$12:$B$5134,JE$12,Caixa!$L$12:$L$5134,$C51)+SUMIFS(Banco!$M$12:$M$5000,Banco!$B$12:$B$5000,JE$12,Banco!$K$12:$K$5000,$C51))*-1</f>
        <v>0</v>
      </c>
      <c r="JF51" s="101">
        <f>(SUMIFS(Caixa!$N$12:$N$5134,Caixa!$B$12:$B$5134,JF$12,Caixa!$L$12:$L$5134,$C51)+SUMIFS(Banco!$M$12:$M$5000,Banco!$B$12:$B$5000,JF$12,Banco!$K$12:$K$5000,$C51))*-1</f>
        <v>0</v>
      </c>
      <c r="JG51" s="101">
        <f>(SUMIFS(Caixa!$N$12:$N$5134,Caixa!$B$12:$B$5134,JG$12,Caixa!$L$12:$L$5134,$C51)+SUMIFS(Banco!$M$12:$M$5000,Banco!$B$12:$B$5000,JG$12,Banco!$K$12:$K$5000,$C51))*-1</f>
        <v>0</v>
      </c>
      <c r="JH51" s="101">
        <f>(SUMIFS(Caixa!$N$12:$N$5134,Caixa!$B$12:$B$5134,JH$12,Caixa!$L$12:$L$5134,$C51)+SUMIFS(Banco!$M$12:$M$5000,Banco!$B$12:$B$5000,JH$12,Banco!$K$12:$K$5000,$C51))*-1</f>
        <v>0</v>
      </c>
      <c r="JI51" s="101">
        <f>(SUMIFS(Caixa!$N$12:$N$5134,Caixa!$B$12:$B$5134,JI$12,Caixa!$L$12:$L$5134,$C51)+SUMIFS(Banco!$M$12:$M$5000,Banco!$B$12:$B$5000,JI$12,Banco!$K$12:$K$5000,$C51))*-1</f>
        <v>0</v>
      </c>
      <c r="JJ51" s="101">
        <f>(SUMIFS(Caixa!$N$12:$N$5134,Caixa!$B$12:$B$5134,JJ$12,Caixa!$L$12:$L$5134,$C51)+SUMIFS(Banco!$M$12:$M$5000,Banco!$B$12:$B$5000,JJ$12,Banco!$K$12:$K$5000,$C51))*-1</f>
        <v>0</v>
      </c>
      <c r="JK51" s="101">
        <f>(SUMIFS(Caixa!$N$12:$N$5134,Caixa!$B$12:$B$5134,JK$12,Caixa!$L$12:$L$5134,$C51)+SUMIFS(Banco!$M$12:$M$5000,Banco!$B$12:$B$5000,JK$12,Banco!$K$12:$K$5000,$C51))*-1</f>
        <v>0</v>
      </c>
      <c r="JL51" s="101">
        <f>(SUMIFS(Caixa!$N$12:$N$5134,Caixa!$B$12:$B$5134,JL$12,Caixa!$L$12:$L$5134,$C51)+SUMIFS(Banco!$M$12:$M$5000,Banco!$B$12:$B$5000,JL$12,Banco!$K$12:$K$5000,$C51))*-1</f>
        <v>0</v>
      </c>
      <c r="JM51" s="101">
        <f>(SUMIFS(Caixa!$N$12:$N$5134,Caixa!$B$12:$B$5134,JM$12,Caixa!$L$12:$L$5134,$C51)+SUMIFS(Banco!$M$12:$M$5000,Banco!$B$12:$B$5000,JM$12,Banco!$K$12:$K$5000,$C51))*-1</f>
        <v>0</v>
      </c>
      <c r="JN51" s="101">
        <f>(SUMIFS(Caixa!$N$12:$N$5134,Caixa!$B$12:$B$5134,JN$12,Caixa!$L$12:$L$5134,$C51)+SUMIFS(Banco!$M$12:$M$5000,Banco!$B$12:$B$5000,JN$12,Banco!$K$12:$K$5000,$C51))*-1</f>
        <v>0</v>
      </c>
      <c r="JO51" s="101">
        <f>(SUMIFS(Caixa!$N$12:$N$5134,Caixa!$B$12:$B$5134,JO$12,Caixa!$L$12:$L$5134,$C51)+SUMIFS(Banco!$M$12:$M$5000,Banco!$B$12:$B$5000,JO$12,Banco!$K$12:$K$5000,$C51))*-1</f>
        <v>0</v>
      </c>
      <c r="JP51" s="101">
        <f>(SUMIFS(Caixa!$N$12:$N$5134,Caixa!$B$12:$B$5134,JP$12,Caixa!$L$12:$L$5134,$C51)+SUMIFS(Banco!$M$12:$M$5000,Banco!$B$12:$B$5000,JP$12,Banco!$K$12:$K$5000,$C51))*-1</f>
        <v>0</v>
      </c>
      <c r="JQ51" s="101">
        <f>(SUMIFS(Caixa!$N$12:$N$5134,Caixa!$B$12:$B$5134,JQ$12,Caixa!$L$12:$L$5134,$C51)+SUMIFS(Banco!$M$12:$M$5000,Banco!$B$12:$B$5000,JQ$12,Banco!$K$12:$K$5000,$C51))*-1</f>
        <v>0</v>
      </c>
      <c r="JR51" s="101">
        <f>(SUMIFS(Caixa!$N$12:$N$5134,Caixa!$B$12:$B$5134,JR$12,Caixa!$L$12:$L$5134,$C51)+SUMIFS(Banco!$M$12:$M$5000,Banco!$B$12:$B$5000,JR$12,Banco!$K$12:$K$5000,$C51))*-1</f>
        <v>0</v>
      </c>
      <c r="JS51" s="101">
        <f>(SUMIFS(Caixa!$N$12:$N$5134,Caixa!$B$12:$B$5134,JS$12,Caixa!$L$12:$L$5134,$C51)+SUMIFS(Banco!$M$12:$M$5000,Banco!$B$12:$B$5000,JS$12,Banco!$K$12:$K$5000,$C51))*-1</f>
        <v>0</v>
      </c>
      <c r="JT51" s="101">
        <f>(SUMIFS(Caixa!$N$12:$N$5134,Caixa!$B$12:$B$5134,JT$12,Caixa!$L$12:$L$5134,$C51)+SUMIFS(Banco!$M$12:$M$5000,Banco!$B$12:$B$5000,JT$12,Banco!$K$12:$K$5000,$C51))*-1</f>
        <v>0</v>
      </c>
      <c r="JU51" s="101">
        <f>(SUMIFS(Caixa!$N$12:$N$5134,Caixa!$B$12:$B$5134,JU$12,Caixa!$L$12:$L$5134,$C51)+SUMIFS(Banco!$M$12:$M$5000,Banco!$B$12:$B$5000,JU$12,Banco!$K$12:$K$5000,$C51))*-1</f>
        <v>0</v>
      </c>
      <c r="JV51" s="101">
        <f>(SUMIFS(Caixa!$N$12:$N$5134,Caixa!$B$12:$B$5134,JV$12,Caixa!$L$12:$L$5134,$C51)+SUMIFS(Banco!$M$12:$M$5000,Banco!$B$12:$B$5000,JV$12,Banco!$K$12:$K$5000,$C51))*-1</f>
        <v>0</v>
      </c>
      <c r="JW51" s="101">
        <f>(SUMIFS(Caixa!$N$12:$N$5134,Caixa!$B$12:$B$5134,JW$12,Caixa!$L$12:$L$5134,$C51)+SUMIFS(Banco!$M$12:$M$5000,Banco!$B$12:$B$5000,JW$12,Banco!$K$12:$K$5000,$C51))*-1</f>
        <v>0</v>
      </c>
      <c r="JX51" s="101">
        <f>(SUMIFS(Caixa!$N$12:$N$5134,Caixa!$B$12:$B$5134,JX$12,Caixa!$L$12:$L$5134,$C51)+SUMIFS(Banco!$M$12:$M$5000,Banco!$B$12:$B$5000,JX$12,Banco!$K$12:$K$5000,$C51))*-1</f>
        <v>0</v>
      </c>
      <c r="JY51" s="102">
        <f t="shared" si="336"/>
        <v>0</v>
      </c>
      <c r="JZ51" s="101">
        <f>(SUMIFS(Caixa!$N$12:$N$5134,Caixa!$B$12:$B$5134,JZ$12,Caixa!$L$12:$L$5134,$C51)+SUMIFS(Banco!$M$12:$M$5000,Banco!$B$12:$B$5000,JZ$12,Banco!$K$12:$K$5000,$C51))*-1</f>
        <v>0</v>
      </c>
      <c r="KA51" s="101">
        <f>(SUMIFS(Caixa!$N$12:$N$5134,Caixa!$B$12:$B$5134,KA$12,Caixa!$L$12:$L$5134,$C51)+SUMIFS(Banco!$M$12:$M$5000,Banco!$B$12:$B$5000,KA$12,Banco!$K$12:$K$5000,$C51))*-1</f>
        <v>0</v>
      </c>
      <c r="KB51" s="101">
        <f>(SUMIFS(Caixa!$N$12:$N$5134,Caixa!$B$12:$B$5134,KB$12,Caixa!$L$12:$L$5134,$C51)+SUMIFS(Banco!$M$12:$M$5000,Banco!$B$12:$B$5000,KB$12,Banco!$K$12:$K$5000,$C51))*-1</f>
        <v>0</v>
      </c>
      <c r="KC51" s="101">
        <f>(SUMIFS(Caixa!$N$12:$N$5134,Caixa!$B$12:$B$5134,KC$12,Caixa!$L$12:$L$5134,$C51)+SUMIFS(Banco!$M$12:$M$5000,Banco!$B$12:$B$5000,KC$12,Banco!$K$12:$K$5000,$C51))*-1</f>
        <v>0</v>
      </c>
      <c r="KD51" s="101">
        <f>(SUMIFS(Caixa!$N$12:$N$5134,Caixa!$B$12:$B$5134,KD$12,Caixa!$L$12:$L$5134,$C51)+SUMIFS(Banco!$M$12:$M$5000,Banco!$B$12:$B$5000,KD$12,Banco!$K$12:$K$5000,$C51))*-1</f>
        <v>0</v>
      </c>
      <c r="KE51" s="101">
        <f>(SUMIFS(Caixa!$N$12:$N$5134,Caixa!$B$12:$B$5134,KE$12,Caixa!$L$12:$L$5134,$C51)+SUMIFS(Banco!$M$12:$M$5000,Banco!$B$12:$B$5000,KE$12,Banco!$K$12:$K$5000,$C51))*-1</f>
        <v>0</v>
      </c>
      <c r="KF51" s="101">
        <f>(SUMIFS(Caixa!$N$12:$N$5134,Caixa!$B$12:$B$5134,KF$12,Caixa!$L$12:$L$5134,$C51)+SUMIFS(Banco!$M$12:$M$5000,Banco!$B$12:$B$5000,KF$12,Banco!$K$12:$K$5000,$C51))*-1</f>
        <v>0</v>
      </c>
      <c r="KG51" s="101">
        <f>(SUMIFS(Caixa!$N$12:$N$5134,Caixa!$B$12:$B$5134,KG$12,Caixa!$L$12:$L$5134,$C51)+SUMIFS(Banco!$M$12:$M$5000,Banco!$B$12:$B$5000,KG$12,Banco!$K$12:$K$5000,$C51))*-1</f>
        <v>0</v>
      </c>
      <c r="KH51" s="101">
        <f>(SUMIFS(Caixa!$N$12:$N$5134,Caixa!$B$12:$B$5134,KH$12,Caixa!$L$12:$L$5134,$C51)+SUMIFS(Banco!$M$12:$M$5000,Banco!$B$12:$B$5000,KH$12,Banco!$K$12:$K$5000,$C51))*-1</f>
        <v>0</v>
      </c>
      <c r="KI51" s="101">
        <f>(SUMIFS(Caixa!$N$12:$N$5134,Caixa!$B$12:$B$5134,KI$12,Caixa!$L$12:$L$5134,$C51)+SUMIFS(Banco!$M$12:$M$5000,Banco!$B$12:$B$5000,KI$12,Banco!$K$12:$K$5000,$C51))*-1</f>
        <v>0</v>
      </c>
      <c r="KJ51" s="101">
        <f>(SUMIFS(Caixa!$N$12:$N$5134,Caixa!$B$12:$B$5134,KJ$12,Caixa!$L$12:$L$5134,$C51)+SUMIFS(Banco!$M$12:$M$5000,Banco!$B$12:$B$5000,KJ$12,Banco!$K$12:$K$5000,$C51))*-1</f>
        <v>0</v>
      </c>
      <c r="KK51" s="101">
        <f>(SUMIFS(Caixa!$N$12:$N$5134,Caixa!$B$12:$B$5134,KK$12,Caixa!$L$12:$L$5134,$C51)+SUMIFS(Banco!$M$12:$M$5000,Banco!$B$12:$B$5000,KK$12,Banco!$K$12:$K$5000,$C51))*-1</f>
        <v>0</v>
      </c>
      <c r="KL51" s="101">
        <f>(SUMIFS(Caixa!$N$12:$N$5134,Caixa!$B$12:$B$5134,KL$12,Caixa!$L$12:$L$5134,$C51)+SUMIFS(Banco!$M$12:$M$5000,Banco!$B$12:$B$5000,KL$12,Banco!$K$12:$K$5000,$C51))*-1</f>
        <v>0</v>
      </c>
      <c r="KM51" s="101">
        <f>(SUMIFS(Caixa!$N$12:$N$5134,Caixa!$B$12:$B$5134,KM$12,Caixa!$L$12:$L$5134,$C51)+SUMIFS(Banco!$M$12:$M$5000,Banco!$B$12:$B$5000,KM$12,Banco!$K$12:$K$5000,$C51))*-1</f>
        <v>0</v>
      </c>
      <c r="KN51" s="101">
        <f>(SUMIFS(Caixa!$N$12:$N$5134,Caixa!$B$12:$B$5134,KN$12,Caixa!$L$12:$L$5134,$C51)+SUMIFS(Banco!$M$12:$M$5000,Banco!$B$12:$B$5000,KN$12,Banco!$K$12:$K$5000,$C51))*-1</f>
        <v>0</v>
      </c>
      <c r="KO51" s="101">
        <f>(SUMIFS(Caixa!$N$12:$N$5134,Caixa!$B$12:$B$5134,KO$12,Caixa!$L$12:$L$5134,$C51)+SUMIFS(Banco!$M$12:$M$5000,Banco!$B$12:$B$5000,KO$12,Banco!$K$12:$K$5000,$C51))*-1</f>
        <v>0</v>
      </c>
      <c r="KP51" s="101">
        <f>(SUMIFS(Caixa!$N$12:$N$5134,Caixa!$B$12:$B$5134,KP$12,Caixa!$L$12:$L$5134,$C51)+SUMIFS(Banco!$M$12:$M$5000,Banco!$B$12:$B$5000,KP$12,Banco!$K$12:$K$5000,$C51))*-1</f>
        <v>0</v>
      </c>
      <c r="KQ51" s="101">
        <f>(SUMIFS(Caixa!$N$12:$N$5134,Caixa!$B$12:$B$5134,KQ$12,Caixa!$L$12:$L$5134,$C51)+SUMIFS(Banco!$M$12:$M$5000,Banco!$B$12:$B$5000,KQ$12,Banco!$K$12:$K$5000,$C51))*-1</f>
        <v>0</v>
      </c>
      <c r="KR51" s="101">
        <f>(SUMIFS(Caixa!$N$12:$N$5134,Caixa!$B$12:$B$5134,KR$12,Caixa!$L$12:$L$5134,$C51)+SUMIFS(Banco!$M$12:$M$5000,Banco!$B$12:$B$5000,KR$12,Banco!$K$12:$K$5000,$C51))*-1</f>
        <v>0</v>
      </c>
      <c r="KS51" s="101">
        <f>(SUMIFS(Caixa!$N$12:$N$5134,Caixa!$B$12:$B$5134,KS$12,Caixa!$L$12:$L$5134,$C51)+SUMIFS(Banco!$M$12:$M$5000,Banco!$B$12:$B$5000,KS$12,Banco!$K$12:$K$5000,$C51))*-1</f>
        <v>0</v>
      </c>
      <c r="KT51" s="101">
        <f>(SUMIFS(Caixa!$N$12:$N$5134,Caixa!$B$12:$B$5134,KT$12,Caixa!$L$12:$L$5134,$C51)+SUMIFS(Banco!$M$12:$M$5000,Banco!$B$12:$B$5000,KT$12,Banco!$K$12:$K$5000,$C51))*-1</f>
        <v>0</v>
      </c>
      <c r="KU51" s="101">
        <f>(SUMIFS(Caixa!$N$12:$N$5134,Caixa!$B$12:$B$5134,KU$12,Caixa!$L$12:$L$5134,$C51)+SUMIFS(Banco!$M$12:$M$5000,Banco!$B$12:$B$5000,KU$12,Banco!$K$12:$K$5000,$C51))*-1</f>
        <v>0</v>
      </c>
      <c r="KV51" s="101">
        <f>(SUMIFS(Caixa!$N$12:$N$5134,Caixa!$B$12:$B$5134,KV$12,Caixa!$L$12:$L$5134,$C51)+SUMIFS(Banco!$M$12:$M$5000,Banco!$B$12:$B$5000,KV$12,Banco!$K$12:$K$5000,$C51))*-1</f>
        <v>0</v>
      </c>
      <c r="KW51" s="101">
        <f>(SUMIFS(Caixa!$N$12:$N$5134,Caixa!$B$12:$B$5134,KW$12,Caixa!$L$12:$L$5134,$C51)+SUMIFS(Banco!$M$12:$M$5000,Banco!$B$12:$B$5000,KW$12,Banco!$K$12:$K$5000,$C51))*-1</f>
        <v>0</v>
      </c>
      <c r="KX51" s="101">
        <f>(SUMIFS(Caixa!$N$12:$N$5134,Caixa!$B$12:$B$5134,KX$12,Caixa!$L$12:$L$5134,$C51)+SUMIFS(Banco!$M$12:$M$5000,Banco!$B$12:$B$5000,KX$12,Banco!$K$12:$K$5000,$C51))*-1</f>
        <v>0</v>
      </c>
      <c r="KY51" s="101">
        <f>(SUMIFS(Caixa!$N$12:$N$5134,Caixa!$B$12:$B$5134,KY$12,Caixa!$L$12:$L$5134,$C51)+SUMIFS(Banco!$M$12:$M$5000,Banco!$B$12:$B$5000,KY$12,Banco!$K$12:$K$5000,$C51))*-1</f>
        <v>0</v>
      </c>
      <c r="KZ51" s="101">
        <f>(SUMIFS(Caixa!$N$12:$N$5134,Caixa!$B$12:$B$5134,KZ$12,Caixa!$L$12:$L$5134,$C51)+SUMIFS(Banco!$M$12:$M$5000,Banco!$B$12:$B$5000,KZ$12,Banco!$K$12:$K$5000,$C51))*-1</f>
        <v>0</v>
      </c>
      <c r="LA51" s="101">
        <f>(SUMIFS(Caixa!$N$12:$N$5134,Caixa!$B$12:$B$5134,LA$12,Caixa!$L$12:$L$5134,$C51)+SUMIFS(Banco!$M$12:$M$5000,Banco!$B$12:$B$5000,LA$12,Banco!$K$12:$K$5000,$C51))*-1</f>
        <v>0</v>
      </c>
      <c r="LB51" s="101">
        <f>(SUMIFS(Caixa!$N$12:$N$5134,Caixa!$B$12:$B$5134,LB$12,Caixa!$L$12:$L$5134,$C51)+SUMIFS(Banco!$M$12:$M$5000,Banco!$B$12:$B$5000,LB$12,Banco!$K$12:$K$5000,$C51))*-1</f>
        <v>0</v>
      </c>
      <c r="LC51" s="101">
        <f>(SUMIFS(Caixa!$N$12:$N$5134,Caixa!$B$12:$B$5134,LC$12,Caixa!$L$12:$L$5134,$C51)+SUMIFS(Banco!$M$12:$M$5000,Banco!$B$12:$B$5000,LC$12,Banco!$K$12:$K$5000,$C51))*-1</f>
        <v>0</v>
      </c>
      <c r="LD51" s="101">
        <f>(SUMIFS(Caixa!$N$12:$N$5134,Caixa!$B$12:$B$5134,LD$12,Caixa!$L$12:$L$5134,$C51)+SUMIFS(Banco!$M$12:$M$5000,Banco!$B$12:$B$5000,LD$12,Banco!$K$12:$K$5000,$C51))*-1</f>
        <v>0</v>
      </c>
      <c r="LE51" s="102">
        <f t="shared" si="343"/>
        <v>0</v>
      </c>
      <c r="LF51" s="101">
        <f>(SUMIFS(Caixa!$N$12:$N$5134,Caixa!$B$12:$B$5134,LF$12,Caixa!$L$12:$L$5134,$C51)+SUMIFS(Banco!$M$12:$M$5000,Banco!$B$12:$B$5000,LF$12,Banco!$K$12:$K$5000,$C51))*-1</f>
        <v>0</v>
      </c>
      <c r="LG51" s="101">
        <f>(SUMIFS(Caixa!$N$12:$N$5134,Caixa!$B$12:$B$5134,LG$12,Caixa!$L$12:$L$5134,$C51)+SUMIFS(Banco!$M$12:$M$5000,Banco!$B$12:$B$5000,LG$12,Banco!$K$12:$K$5000,$C51))*-1</f>
        <v>0</v>
      </c>
      <c r="LH51" s="101">
        <f>(SUMIFS(Caixa!$N$12:$N$5134,Caixa!$B$12:$B$5134,LH$12,Caixa!$L$12:$L$5134,$C51)+SUMIFS(Banco!$M$12:$M$5000,Banco!$B$12:$B$5000,LH$12,Banco!$K$12:$K$5000,$C51))*-1</f>
        <v>0</v>
      </c>
      <c r="LI51" s="101">
        <f>(SUMIFS(Caixa!$N$12:$N$5134,Caixa!$B$12:$B$5134,LI$12,Caixa!$L$12:$L$5134,$C51)+SUMIFS(Banco!$M$12:$M$5000,Banco!$B$12:$B$5000,LI$12,Banco!$K$12:$K$5000,$C51))*-1</f>
        <v>0</v>
      </c>
      <c r="LJ51" s="101">
        <f>(SUMIFS(Caixa!$N$12:$N$5134,Caixa!$B$12:$B$5134,LJ$12,Caixa!$L$12:$L$5134,$C51)+SUMIFS(Banco!$M$12:$M$5000,Banco!$B$12:$B$5000,LJ$12,Banco!$K$12:$K$5000,$C51))*-1</f>
        <v>0</v>
      </c>
      <c r="LK51" s="101">
        <f>(SUMIFS(Caixa!$N$12:$N$5134,Caixa!$B$12:$B$5134,LK$12,Caixa!$L$12:$L$5134,$C51)+SUMIFS(Banco!$M$12:$M$5000,Banco!$B$12:$B$5000,LK$12,Banco!$K$12:$K$5000,$C51))*-1</f>
        <v>0</v>
      </c>
      <c r="LL51" s="101">
        <f>(SUMIFS(Caixa!$N$12:$N$5134,Caixa!$B$12:$B$5134,LL$12,Caixa!$L$12:$L$5134,$C51)+SUMIFS(Banco!$M$12:$M$5000,Banco!$B$12:$B$5000,LL$12,Banco!$K$12:$K$5000,$C51))*-1</f>
        <v>0</v>
      </c>
      <c r="LM51" s="101">
        <f>(SUMIFS(Caixa!$N$12:$N$5134,Caixa!$B$12:$B$5134,LM$12,Caixa!$L$12:$L$5134,$C51)+SUMIFS(Banco!$M$12:$M$5000,Banco!$B$12:$B$5000,LM$12,Banco!$K$12:$K$5000,$C51))*-1</f>
        <v>0</v>
      </c>
      <c r="LN51" s="101">
        <f>(SUMIFS(Caixa!$N$12:$N$5134,Caixa!$B$12:$B$5134,LN$12,Caixa!$L$12:$L$5134,$C51)+SUMIFS(Banco!$M$12:$M$5000,Banco!$B$12:$B$5000,LN$12,Banco!$K$12:$K$5000,$C51))*-1</f>
        <v>0</v>
      </c>
      <c r="LO51" s="101">
        <f>(SUMIFS(Caixa!$N$12:$N$5134,Caixa!$B$12:$B$5134,LO$12,Caixa!$L$12:$L$5134,$C51)+SUMIFS(Banco!$M$12:$M$5000,Banco!$B$12:$B$5000,LO$12,Banco!$K$12:$K$5000,$C51))*-1</f>
        <v>0</v>
      </c>
      <c r="LP51" s="101">
        <f>(SUMIFS(Caixa!$N$12:$N$5134,Caixa!$B$12:$B$5134,LP$12,Caixa!$L$12:$L$5134,$C51)+SUMIFS(Banco!$M$12:$M$5000,Banco!$B$12:$B$5000,LP$12,Banco!$K$12:$K$5000,$C51))*-1</f>
        <v>0</v>
      </c>
      <c r="LQ51" s="101">
        <f>(SUMIFS(Caixa!$N$12:$N$5134,Caixa!$B$12:$B$5134,LQ$12,Caixa!$L$12:$L$5134,$C51)+SUMIFS(Banco!$M$12:$M$5000,Banco!$B$12:$B$5000,LQ$12,Banco!$K$12:$K$5000,$C51))*-1</f>
        <v>0</v>
      </c>
      <c r="LR51" s="101">
        <f>(SUMIFS(Caixa!$N$12:$N$5134,Caixa!$B$12:$B$5134,LR$12,Caixa!$L$12:$L$5134,$C51)+SUMIFS(Banco!$M$12:$M$5000,Banco!$B$12:$B$5000,LR$12,Banco!$K$12:$K$5000,$C51))*-1</f>
        <v>0</v>
      </c>
      <c r="LS51" s="101">
        <f>(SUMIFS(Caixa!$N$12:$N$5134,Caixa!$B$12:$B$5134,LS$12,Caixa!$L$12:$L$5134,$C51)+SUMIFS(Banco!$M$12:$M$5000,Banco!$B$12:$B$5000,LS$12,Banco!$K$12:$K$5000,$C51))*-1</f>
        <v>0</v>
      </c>
      <c r="LT51" s="101">
        <f>(SUMIFS(Caixa!$N$12:$N$5134,Caixa!$B$12:$B$5134,LT$12,Caixa!$L$12:$L$5134,$C51)+SUMIFS(Banco!$M$12:$M$5000,Banco!$B$12:$B$5000,LT$12,Banco!$K$12:$K$5000,$C51))*-1</f>
        <v>0</v>
      </c>
      <c r="LU51" s="101">
        <f>(SUMIFS(Caixa!$N$12:$N$5134,Caixa!$B$12:$B$5134,LU$12,Caixa!$L$12:$L$5134,$C51)+SUMIFS(Banco!$M$12:$M$5000,Banco!$B$12:$B$5000,LU$12,Banco!$K$12:$K$5000,$C51))*-1</f>
        <v>0</v>
      </c>
      <c r="LV51" s="101">
        <f>(SUMIFS(Caixa!$N$12:$N$5134,Caixa!$B$12:$B$5134,LV$12,Caixa!$L$12:$L$5134,$C51)+SUMIFS(Banco!$M$12:$M$5000,Banco!$B$12:$B$5000,LV$12,Banco!$K$12:$K$5000,$C51))*-1</f>
        <v>0</v>
      </c>
      <c r="LW51" s="101">
        <f>(SUMIFS(Caixa!$N$12:$N$5134,Caixa!$B$12:$B$5134,LW$12,Caixa!$L$12:$L$5134,$C51)+SUMIFS(Banco!$M$12:$M$5000,Banco!$B$12:$B$5000,LW$12,Banco!$K$12:$K$5000,$C51))*-1</f>
        <v>0</v>
      </c>
      <c r="LX51" s="101">
        <f>(SUMIFS(Caixa!$N$12:$N$5134,Caixa!$B$12:$B$5134,LX$12,Caixa!$L$12:$L$5134,$C51)+SUMIFS(Banco!$M$12:$M$5000,Banco!$B$12:$B$5000,LX$12,Banco!$K$12:$K$5000,$C51))*-1</f>
        <v>0</v>
      </c>
      <c r="LY51" s="101">
        <f>(SUMIFS(Caixa!$N$12:$N$5134,Caixa!$B$12:$B$5134,LY$12,Caixa!$L$12:$L$5134,$C51)+SUMIFS(Banco!$M$12:$M$5000,Banco!$B$12:$B$5000,LY$12,Banco!$K$12:$K$5000,$C51))*-1</f>
        <v>0</v>
      </c>
      <c r="LZ51" s="101">
        <f>(SUMIFS(Caixa!$N$12:$N$5134,Caixa!$B$12:$B$5134,LZ$12,Caixa!$L$12:$L$5134,$C51)+SUMIFS(Banco!$M$12:$M$5000,Banco!$B$12:$B$5000,LZ$12,Banco!$K$12:$K$5000,$C51))*-1</f>
        <v>0</v>
      </c>
      <c r="MA51" s="101">
        <f>(SUMIFS(Caixa!$N$12:$N$5134,Caixa!$B$12:$B$5134,MA$12,Caixa!$L$12:$L$5134,$C51)+SUMIFS(Banco!$M$12:$M$5000,Banco!$B$12:$B$5000,MA$12,Banco!$K$12:$K$5000,$C51))*-1</f>
        <v>0</v>
      </c>
      <c r="MB51" s="101">
        <f>(SUMIFS(Caixa!$N$12:$N$5134,Caixa!$B$12:$B$5134,MB$12,Caixa!$L$12:$L$5134,$C51)+SUMIFS(Banco!$M$12:$M$5000,Banco!$B$12:$B$5000,MB$12,Banco!$K$12:$K$5000,$C51))*-1</f>
        <v>0</v>
      </c>
      <c r="MC51" s="101">
        <f>(SUMIFS(Caixa!$N$12:$N$5134,Caixa!$B$12:$B$5134,MC$12,Caixa!$L$12:$L$5134,$C51)+SUMIFS(Banco!$M$12:$M$5000,Banco!$B$12:$B$5000,MC$12,Banco!$K$12:$K$5000,$C51))*-1</f>
        <v>0</v>
      </c>
      <c r="MD51" s="101">
        <f>(SUMIFS(Caixa!$N$12:$N$5134,Caixa!$B$12:$B$5134,MD$12,Caixa!$L$12:$L$5134,$C51)+SUMIFS(Banco!$M$12:$M$5000,Banco!$B$12:$B$5000,MD$12,Banco!$K$12:$K$5000,$C51))*-1</f>
        <v>0</v>
      </c>
      <c r="ME51" s="101">
        <f>(SUMIFS(Caixa!$N$12:$N$5134,Caixa!$B$12:$B$5134,ME$12,Caixa!$L$12:$L$5134,$C51)+SUMIFS(Banco!$M$12:$M$5000,Banco!$B$12:$B$5000,ME$12,Banco!$K$12:$K$5000,$C51))*-1</f>
        <v>0</v>
      </c>
      <c r="MF51" s="101">
        <f>(SUMIFS(Caixa!$N$12:$N$5134,Caixa!$B$12:$B$5134,MF$12,Caixa!$L$12:$L$5134,$C51)+SUMIFS(Banco!$M$12:$M$5000,Banco!$B$12:$B$5000,MF$12,Banco!$K$12:$K$5000,$C51))*-1</f>
        <v>0</v>
      </c>
      <c r="MG51" s="101">
        <f>(SUMIFS(Caixa!$N$12:$N$5134,Caixa!$B$12:$B$5134,MG$12,Caixa!$L$12:$L$5134,$C51)+SUMIFS(Banco!$M$12:$M$5000,Banco!$B$12:$B$5000,MG$12,Banco!$K$12:$K$5000,$C51))*-1</f>
        <v>0</v>
      </c>
      <c r="MH51" s="101">
        <f>(SUMIFS(Caixa!$N$12:$N$5134,Caixa!$B$12:$B$5134,MH$12,Caixa!$L$12:$L$5134,$C51)+SUMIFS(Banco!$M$12:$M$5000,Banco!$B$12:$B$5000,MH$12,Banco!$K$12:$K$5000,$C51))*-1</f>
        <v>0</v>
      </c>
      <c r="MI51" s="101">
        <f>(SUMIFS(Caixa!$N$12:$N$5134,Caixa!$B$12:$B$5134,MI$12,Caixa!$L$12:$L$5134,$C51)+SUMIFS(Banco!$M$12:$M$5000,Banco!$B$12:$B$5000,MI$12,Banco!$K$12:$K$5000,$C51))*-1</f>
        <v>0</v>
      </c>
      <c r="MJ51" s="102">
        <f t="shared" si="337"/>
        <v>0</v>
      </c>
      <c r="MK51" s="101">
        <f>(SUMIFS(Caixa!$N$12:$N$5134,Caixa!$B$12:$B$5134,MK$12,Caixa!$L$12:$L$5134,$C51)+SUMIFS(Banco!$M$12:$M$5000,Banco!$B$12:$B$5000,MK$12,Banco!$K$12:$K$5000,$C51))*-1</f>
        <v>0</v>
      </c>
      <c r="ML51" s="101">
        <f>(SUMIFS(Caixa!$N$12:$N$5134,Caixa!$B$12:$B$5134,ML$12,Caixa!$L$12:$L$5134,$C51)+SUMIFS(Banco!$M$12:$M$5000,Banco!$B$12:$B$5000,ML$12,Banco!$K$12:$K$5000,$C51))*-1</f>
        <v>0</v>
      </c>
      <c r="MM51" s="101">
        <f>(SUMIFS(Caixa!$N$12:$N$5134,Caixa!$B$12:$B$5134,MM$12,Caixa!$L$12:$L$5134,$C51)+SUMIFS(Banco!$M$12:$M$5000,Banco!$B$12:$B$5000,MM$12,Banco!$K$12:$K$5000,$C51))*-1</f>
        <v>0</v>
      </c>
      <c r="MN51" s="101">
        <f>(SUMIFS(Caixa!$N$12:$N$5134,Caixa!$B$12:$B$5134,MN$12,Caixa!$L$12:$L$5134,$C51)+SUMIFS(Banco!$M$12:$M$5000,Banco!$B$12:$B$5000,MN$12,Banco!$K$12:$K$5000,$C51))*-1</f>
        <v>0</v>
      </c>
      <c r="MO51" s="101">
        <f>(SUMIFS(Caixa!$N$12:$N$5134,Caixa!$B$12:$B$5134,MO$12,Caixa!$L$12:$L$5134,$C51)+SUMIFS(Banco!$M$12:$M$5000,Banco!$B$12:$B$5000,MO$12,Banco!$K$12:$K$5000,$C51))*-1</f>
        <v>0</v>
      </c>
      <c r="MP51" s="101">
        <f>(SUMIFS(Caixa!$N$12:$N$5134,Caixa!$B$12:$B$5134,MP$12,Caixa!$L$12:$L$5134,$C51)+SUMIFS(Banco!$M$12:$M$5000,Banco!$B$12:$B$5000,MP$12,Banco!$K$12:$K$5000,$C51))*-1</f>
        <v>0</v>
      </c>
      <c r="MQ51" s="101">
        <f>(SUMIFS(Caixa!$N$12:$N$5134,Caixa!$B$12:$B$5134,MQ$12,Caixa!$L$12:$L$5134,$C51)+SUMIFS(Banco!$M$12:$M$5000,Banco!$B$12:$B$5000,MQ$12,Banco!$K$12:$K$5000,$C51))*-1</f>
        <v>0</v>
      </c>
      <c r="MR51" s="101">
        <f>(SUMIFS(Caixa!$N$12:$N$5134,Caixa!$B$12:$B$5134,MR$12,Caixa!$L$12:$L$5134,$C51)+SUMIFS(Banco!$M$12:$M$5000,Banco!$B$12:$B$5000,MR$12,Banco!$K$12:$K$5000,$C51))*-1</f>
        <v>0</v>
      </c>
      <c r="MS51" s="101">
        <f>(SUMIFS(Caixa!$N$12:$N$5134,Caixa!$B$12:$B$5134,MS$12,Caixa!$L$12:$L$5134,$C51)+SUMIFS(Banco!$M$12:$M$5000,Banco!$B$12:$B$5000,MS$12,Banco!$K$12:$K$5000,$C51))*-1</f>
        <v>0</v>
      </c>
      <c r="MT51" s="101">
        <f>(SUMIFS(Caixa!$N$12:$N$5134,Caixa!$B$12:$B$5134,MT$12,Caixa!$L$12:$L$5134,$C51)+SUMIFS(Banco!$M$12:$M$5000,Banco!$B$12:$B$5000,MT$12,Banco!$K$12:$K$5000,$C51))*-1</f>
        <v>0</v>
      </c>
      <c r="MU51" s="101">
        <f>(SUMIFS(Caixa!$N$12:$N$5134,Caixa!$B$12:$B$5134,MU$12,Caixa!$L$12:$L$5134,$C51)+SUMIFS(Banco!$M$12:$M$5000,Banco!$B$12:$B$5000,MU$12,Banco!$K$12:$K$5000,$C51))*-1</f>
        <v>0</v>
      </c>
      <c r="MV51" s="101">
        <f>(SUMIFS(Caixa!$N$12:$N$5134,Caixa!$B$12:$B$5134,MV$12,Caixa!$L$12:$L$5134,$C51)+SUMIFS(Banco!$M$12:$M$5000,Banco!$B$12:$B$5000,MV$12,Banco!$K$12:$K$5000,$C51))*-1</f>
        <v>0</v>
      </c>
      <c r="MW51" s="101">
        <f>(SUMIFS(Caixa!$N$12:$N$5134,Caixa!$B$12:$B$5134,MW$12,Caixa!$L$12:$L$5134,$C51)+SUMIFS(Banco!$M$12:$M$5000,Banco!$B$12:$B$5000,MW$12,Banco!$K$12:$K$5000,$C51))*-1</f>
        <v>0</v>
      </c>
      <c r="MX51" s="101">
        <f>(SUMIFS(Caixa!$N$12:$N$5134,Caixa!$B$12:$B$5134,MX$12,Caixa!$L$12:$L$5134,$C51)+SUMIFS(Banco!$M$12:$M$5000,Banco!$B$12:$B$5000,MX$12,Banco!$K$12:$K$5000,$C51))*-1</f>
        <v>0</v>
      </c>
      <c r="MY51" s="101">
        <f>(SUMIFS(Caixa!$N$12:$N$5134,Caixa!$B$12:$B$5134,MY$12,Caixa!$L$12:$L$5134,$C51)+SUMIFS(Banco!$M$12:$M$5000,Banco!$B$12:$B$5000,MY$12,Banco!$K$12:$K$5000,$C51))*-1</f>
        <v>0</v>
      </c>
      <c r="MZ51" s="101">
        <f>(SUMIFS(Caixa!$N$12:$N$5134,Caixa!$B$12:$B$5134,MZ$12,Caixa!$L$12:$L$5134,$C51)+SUMIFS(Banco!$M$12:$M$5000,Banco!$B$12:$B$5000,MZ$12,Banco!$K$12:$K$5000,$C51))*-1</f>
        <v>0</v>
      </c>
      <c r="NA51" s="101">
        <f>(SUMIFS(Caixa!$N$12:$N$5134,Caixa!$B$12:$B$5134,NA$12,Caixa!$L$12:$L$5134,$C51)+SUMIFS(Banco!$M$12:$M$5000,Banco!$B$12:$B$5000,NA$12,Banco!$K$12:$K$5000,$C51))*-1</f>
        <v>0</v>
      </c>
      <c r="NB51" s="101">
        <f>(SUMIFS(Caixa!$N$12:$N$5134,Caixa!$B$12:$B$5134,NB$12,Caixa!$L$12:$L$5134,$C51)+SUMIFS(Banco!$M$12:$M$5000,Banco!$B$12:$B$5000,NB$12,Banco!$K$12:$K$5000,$C51))*-1</f>
        <v>0</v>
      </c>
      <c r="NC51" s="101">
        <f>(SUMIFS(Caixa!$N$12:$N$5134,Caixa!$B$12:$B$5134,NC$12,Caixa!$L$12:$L$5134,$C51)+SUMIFS(Banco!$M$12:$M$5000,Banco!$B$12:$B$5000,NC$12,Banco!$K$12:$K$5000,$C51))*-1</f>
        <v>0</v>
      </c>
      <c r="ND51" s="101">
        <f>(SUMIFS(Caixa!$N$12:$N$5134,Caixa!$B$12:$B$5134,ND$12,Caixa!$L$12:$L$5134,$C51)+SUMIFS(Banco!$M$12:$M$5000,Banco!$B$12:$B$5000,ND$12,Banco!$K$12:$K$5000,$C51))*-1</f>
        <v>0</v>
      </c>
      <c r="NE51" s="101">
        <f>(SUMIFS(Caixa!$N$12:$N$5134,Caixa!$B$12:$B$5134,NE$12,Caixa!$L$12:$L$5134,$C51)+SUMIFS(Banco!$M$12:$M$5000,Banco!$B$12:$B$5000,NE$12,Banco!$K$12:$K$5000,$C51))*-1</f>
        <v>0</v>
      </c>
      <c r="NF51" s="101">
        <f>(SUMIFS(Caixa!$N$12:$N$5134,Caixa!$B$12:$B$5134,NF$12,Caixa!$L$12:$L$5134,$C51)+SUMIFS(Banco!$M$12:$M$5000,Banco!$B$12:$B$5000,NF$12,Banco!$K$12:$K$5000,$C51))*-1</f>
        <v>0</v>
      </c>
      <c r="NG51" s="101">
        <f>(SUMIFS(Caixa!$N$12:$N$5134,Caixa!$B$12:$B$5134,NG$12,Caixa!$L$12:$L$5134,$C51)+SUMIFS(Banco!$M$12:$M$5000,Banco!$B$12:$B$5000,NG$12,Banco!$K$12:$K$5000,$C51))*-1</f>
        <v>0</v>
      </c>
      <c r="NH51" s="101">
        <f>(SUMIFS(Caixa!$N$12:$N$5134,Caixa!$B$12:$B$5134,NH$12,Caixa!$L$12:$L$5134,$C51)+SUMIFS(Banco!$M$12:$M$5000,Banco!$B$12:$B$5000,NH$12,Banco!$K$12:$K$5000,$C51))*-1</f>
        <v>0</v>
      </c>
      <c r="NI51" s="101">
        <f>(SUMIFS(Caixa!$N$12:$N$5134,Caixa!$B$12:$B$5134,NI$12,Caixa!$L$12:$L$5134,$C51)+SUMIFS(Banco!$M$12:$M$5000,Banco!$B$12:$B$5000,NI$12,Banco!$K$12:$K$5000,$C51))*-1</f>
        <v>0</v>
      </c>
      <c r="NJ51" s="101">
        <f>(SUMIFS(Caixa!$N$12:$N$5134,Caixa!$B$12:$B$5134,NJ$12,Caixa!$L$12:$L$5134,$C51)+SUMIFS(Banco!$M$12:$M$5000,Banco!$B$12:$B$5000,NJ$12,Banco!$K$12:$K$5000,$C51))*-1</f>
        <v>0</v>
      </c>
      <c r="NK51" s="101">
        <f>(SUMIFS(Caixa!$N$12:$N$5134,Caixa!$B$12:$B$5134,NK$12,Caixa!$L$12:$L$5134,$C51)+SUMIFS(Banco!$M$12:$M$5000,Banco!$B$12:$B$5000,NK$12,Banco!$K$12:$K$5000,$C51))*-1</f>
        <v>0</v>
      </c>
      <c r="NL51" s="101">
        <f>(SUMIFS(Caixa!$N$12:$N$5134,Caixa!$B$12:$B$5134,NL$12,Caixa!$L$12:$L$5134,$C51)+SUMIFS(Banco!$M$12:$M$5000,Banco!$B$12:$B$5000,NL$12,Banco!$K$12:$K$5000,$C51))*-1</f>
        <v>0</v>
      </c>
      <c r="NM51" s="101">
        <f>(SUMIFS(Caixa!$N$12:$N$5134,Caixa!$B$12:$B$5134,NM$12,Caixa!$L$12:$L$5134,$C51)+SUMIFS(Banco!$M$12:$M$5000,Banco!$B$12:$B$5000,NM$12,Banco!$K$12:$K$5000,$C51))*-1</f>
        <v>0</v>
      </c>
      <c r="NN51" s="101">
        <f>(SUMIFS(Caixa!$N$12:$N$5134,Caixa!$B$12:$B$5134,NN$12,Caixa!$L$12:$L$5134,$C51)+SUMIFS(Banco!$M$12:$M$5000,Banco!$B$12:$B$5000,NN$12,Banco!$K$12:$K$5000,$C51))*-1</f>
        <v>0</v>
      </c>
      <c r="NO51" s="101">
        <f>(SUMIFS(Caixa!$N$12:$N$5134,Caixa!$B$12:$B$5134,NO$12,Caixa!$L$12:$L$5134,$C51)+SUMIFS(Banco!$M$12:$M$5000,Banco!$B$12:$B$5000,NO$12,Banco!$K$12:$K$5000,$C51))*-1</f>
        <v>0</v>
      </c>
      <c r="NP51" s="102">
        <f t="shared" si="344"/>
        <v>0</v>
      </c>
    </row>
    <row r="52" spans="2:380" hidden="1" outlineLevel="1" x14ac:dyDescent="0.2">
      <c r="B52" s="100" t="str">
        <f>VLOOKUP(C52,Tabela2[[#All],[Cd e desc cta Financeira]:[Tipo]],4,FALSE)</f>
        <v>Gastos Fixos</v>
      </c>
      <c r="C52" s="100" t="s">
        <v>190</v>
      </c>
      <c r="D52" s="101">
        <f>(SUMIFS(Caixa!$N$12:$N$5134,Caixa!$B$12:$B$5134,D$12,Caixa!$L$12:$L$5134,$C52)+SUMIFS(Banco!$M$12:$M$5000,Banco!$B$12:$B$5000,D$12,Banco!$K$12:$K$5000,$C52))*-1</f>
        <v>0</v>
      </c>
      <c r="E52" s="101">
        <f>(SUMIFS(Caixa!$N$12:$N$5134,Caixa!$B$12:$B$5134,E$12,Caixa!$L$12:$L$5134,$C52)+SUMIFS(Banco!$M$12:$M$5000,Banco!$B$12:$B$5000,E$12,Banco!$K$12:$K$5000,$C52))*-1</f>
        <v>0</v>
      </c>
      <c r="F52" s="101">
        <f>(SUMIFS(Caixa!$N$12:$N$5134,Caixa!$B$12:$B$5134,F$12,Caixa!$L$12:$L$5134,$C52)+SUMIFS(Banco!$M$12:$M$5000,Banco!$B$12:$B$5000,F$12,Banco!$K$12:$K$5000,$C52))*-1</f>
        <v>0</v>
      </c>
      <c r="G52" s="101">
        <f>(SUMIFS(Caixa!$N$12:$N$5134,Caixa!$B$12:$B$5134,G$12,Caixa!$L$12:$L$5134,$C52)+SUMIFS(Banco!$M$12:$M$5000,Banco!$B$12:$B$5000,G$12,Banco!$K$12:$K$5000,$C52))*-1</f>
        <v>0</v>
      </c>
      <c r="H52" s="101">
        <f>(SUMIFS(Caixa!$N$12:$N$5134,Caixa!$B$12:$B$5134,H$12,Caixa!$L$12:$L$5134,$C52)+SUMIFS(Banco!$M$12:$M$5000,Banco!$B$12:$B$5000,H$12,Banco!$K$12:$K$5000,$C52))*-1</f>
        <v>0</v>
      </c>
      <c r="I52" s="101">
        <f>(SUMIFS(Caixa!$N$12:$N$5134,Caixa!$B$12:$B$5134,I$12,Caixa!$L$12:$L$5134,$C52)+SUMIFS(Banco!$M$12:$M$5000,Banco!$B$12:$B$5000,I$12,Banco!$K$12:$K$5000,$C52))*-1</f>
        <v>0</v>
      </c>
      <c r="J52" s="101">
        <f>(SUMIFS(Caixa!$N$12:$N$5134,Caixa!$B$12:$B$5134,J$12,Caixa!$L$12:$L$5134,$C52)+SUMIFS(Banco!$M$12:$M$5000,Banco!$B$12:$B$5000,J$12,Banco!$K$12:$K$5000,$C52))*-1</f>
        <v>0</v>
      </c>
      <c r="K52" s="101">
        <f>(SUMIFS(Caixa!$N$12:$N$5134,Caixa!$B$12:$B$5134,K$12,Caixa!$L$12:$L$5134,$C52)+SUMIFS(Banco!$M$12:$M$5000,Banco!$B$12:$B$5000,K$12,Banco!$K$12:$K$5000,$C52))*-1</f>
        <v>0</v>
      </c>
      <c r="L52" s="101">
        <f>(SUMIFS(Caixa!$N$12:$N$5134,Caixa!$B$12:$B$5134,L$12,Caixa!$L$12:$L$5134,$C52)+SUMIFS(Banco!$M$12:$M$5000,Banco!$B$12:$B$5000,L$12,Banco!$K$12:$K$5000,$C52))*-1</f>
        <v>0</v>
      </c>
      <c r="M52" s="101">
        <f>(SUMIFS(Caixa!$N$12:$N$5134,Caixa!$B$12:$B$5134,M$12,Caixa!$L$12:$L$5134,$C52)+SUMIFS(Banco!$M$12:$M$5000,Banco!$B$12:$B$5000,M$12,Banco!$K$12:$K$5000,$C52))*-1</f>
        <v>0</v>
      </c>
      <c r="N52" s="101">
        <f>(SUMIFS(Caixa!$N$12:$N$5134,Caixa!$B$12:$B$5134,N$12,Caixa!$L$12:$L$5134,$C52)+SUMIFS(Banco!$M$12:$M$5000,Banco!$B$12:$B$5000,N$12,Banco!$K$12:$K$5000,$C52))*-1</f>
        <v>0</v>
      </c>
      <c r="O52" s="101">
        <f>(SUMIFS(Caixa!$N$12:$N$5134,Caixa!$B$12:$B$5134,O$12,Caixa!$L$12:$L$5134,$C52)+SUMIFS(Banco!$M$12:$M$5000,Banco!$B$12:$B$5000,O$12,Banco!$K$12:$K$5000,$C52))*-1</f>
        <v>0</v>
      </c>
      <c r="P52" s="101">
        <f>(SUMIFS(Caixa!$N$12:$N$5134,Caixa!$B$12:$B$5134,P$12,Caixa!$L$12:$L$5134,$C52)+SUMIFS(Banco!$M$12:$M$5000,Banco!$B$12:$B$5000,P$12,Banco!$K$12:$K$5000,$C52))*-1</f>
        <v>0</v>
      </c>
      <c r="Q52" s="101">
        <f>(SUMIFS(Caixa!$N$12:$N$5134,Caixa!$B$12:$B$5134,Q$12,Caixa!$L$12:$L$5134,$C52)+SUMIFS(Banco!$M$12:$M$5000,Banco!$B$12:$B$5000,Q$12,Banco!$K$12:$K$5000,$C52))*-1</f>
        <v>0</v>
      </c>
      <c r="R52" s="101">
        <f>(SUMIFS(Caixa!$N$12:$N$5134,Caixa!$B$12:$B$5134,R$12,Caixa!$L$12:$L$5134,$C52)+SUMIFS(Banco!$M$12:$M$5000,Banco!$B$12:$B$5000,R$12,Banco!$K$12:$K$5000,$C52))*-1</f>
        <v>0</v>
      </c>
      <c r="S52" s="101">
        <f>(SUMIFS(Caixa!$N$12:$N$5134,Caixa!$B$12:$B$5134,S$12,Caixa!$L$12:$L$5134,$C52)+SUMIFS(Banco!$M$12:$M$5000,Banco!$B$12:$B$5000,S$12,Banco!$K$12:$K$5000,$C52))*-1</f>
        <v>0</v>
      </c>
      <c r="T52" s="101">
        <f>(SUMIFS(Caixa!$N$12:$N$5134,Caixa!$B$12:$B$5134,T$12,Caixa!$L$12:$L$5134,$C52)+SUMIFS(Banco!$M$12:$M$5000,Banco!$B$12:$B$5000,T$12,Banco!$K$12:$K$5000,$C52))*-1</f>
        <v>0</v>
      </c>
      <c r="U52" s="101">
        <f>(SUMIFS(Caixa!$N$12:$N$5134,Caixa!$B$12:$B$5134,U$12,Caixa!$L$12:$L$5134,$C52)+SUMIFS(Banco!$M$12:$M$5000,Banco!$B$12:$B$5000,U$12,Banco!$K$12:$K$5000,$C52))*-1</f>
        <v>0</v>
      </c>
      <c r="V52" s="101">
        <f>(SUMIFS(Caixa!$N$12:$N$5134,Caixa!$B$12:$B$5134,V$12,Caixa!$L$12:$L$5134,$C52)+SUMIFS(Banco!$M$12:$M$5000,Banco!$B$12:$B$5000,V$12,Banco!$K$12:$K$5000,$C52))*-1</f>
        <v>0</v>
      </c>
      <c r="W52" s="101">
        <f>(SUMIFS(Caixa!$N$12:$N$5134,Caixa!$B$12:$B$5134,W$12,Caixa!$L$12:$L$5134,$C52)+SUMIFS(Banco!$M$12:$M$5000,Banco!$B$12:$B$5000,W$12,Banco!$K$12:$K$5000,$C52))*-1</f>
        <v>0</v>
      </c>
      <c r="X52" s="101">
        <f>(SUMIFS(Caixa!$N$12:$N$5134,Caixa!$B$12:$B$5134,X$12,Caixa!$L$12:$L$5134,$C52)+SUMIFS(Banco!$M$12:$M$5000,Banco!$B$12:$B$5000,X$12,Banco!$K$12:$K$5000,$C52))*-1</f>
        <v>0</v>
      </c>
      <c r="Y52" s="101">
        <f>(SUMIFS(Caixa!$N$12:$N$5134,Caixa!$B$12:$B$5134,Y$12,Caixa!$L$12:$L$5134,$C52)+SUMIFS(Banco!$M$12:$M$5000,Banco!$B$12:$B$5000,Y$12,Banco!$K$12:$K$5000,$C52))*-1</f>
        <v>0</v>
      </c>
      <c r="Z52" s="101">
        <f>(SUMIFS(Caixa!$N$12:$N$5134,Caixa!$B$12:$B$5134,Z$12,Caixa!$L$12:$L$5134,$C52)+SUMIFS(Banco!$M$12:$M$5000,Banco!$B$12:$B$5000,Z$12,Banco!$K$12:$K$5000,$C52))*-1</f>
        <v>0</v>
      </c>
      <c r="AA52" s="101">
        <f>(SUMIFS(Caixa!$N$12:$N$5134,Caixa!$B$12:$B$5134,AA$12,Caixa!$L$12:$L$5134,$C52)+SUMIFS(Banco!$M$12:$M$5000,Banco!$B$12:$B$5000,AA$12,Banco!$K$12:$K$5000,$C52))*-1</f>
        <v>0</v>
      </c>
      <c r="AB52" s="101">
        <f>(SUMIFS(Caixa!$N$12:$N$5134,Caixa!$B$12:$B$5134,AB$12,Caixa!$L$12:$L$5134,$C52)+SUMIFS(Banco!$M$12:$M$5000,Banco!$B$12:$B$5000,AB$12,Banco!$K$12:$K$5000,$C52))*-1</f>
        <v>0</v>
      </c>
      <c r="AC52" s="101">
        <f>(SUMIFS(Caixa!$N$12:$N$5134,Caixa!$B$12:$B$5134,AC$12,Caixa!$L$12:$L$5134,$C52)+SUMIFS(Banco!$M$12:$M$5000,Banco!$B$12:$B$5000,AC$12,Banco!$K$12:$K$5000,$C52))*-1</f>
        <v>0</v>
      </c>
      <c r="AD52" s="101">
        <f>(SUMIFS(Caixa!$N$12:$N$5134,Caixa!$B$12:$B$5134,AD$12,Caixa!$L$12:$L$5134,$C52)+SUMIFS(Banco!$M$12:$M$5000,Banco!$B$12:$B$5000,AD$12,Banco!$K$12:$K$5000,$C52))*-1</f>
        <v>0</v>
      </c>
      <c r="AE52" s="101">
        <f>(SUMIFS(Caixa!$N$12:$N$5134,Caixa!$B$12:$B$5134,AE$12,Caixa!$L$12:$L$5134,$C52)+SUMIFS(Banco!$M$12:$M$5000,Banco!$B$12:$B$5000,AE$12,Banco!$K$12:$K$5000,$C52))*-1</f>
        <v>0</v>
      </c>
      <c r="AF52" s="101">
        <f>(SUMIFS(Caixa!$N$12:$N$5134,Caixa!$B$12:$B$5134,AF$12,Caixa!$L$12:$L$5134,$C52)+SUMIFS(Banco!$M$12:$M$5000,Banco!$B$12:$B$5000,AF$12,Banco!$K$12:$K$5000,$C52))*-1</f>
        <v>0</v>
      </c>
      <c r="AG52" s="101">
        <f>(SUMIFS(Caixa!$N$12:$N$5134,Caixa!$B$12:$B$5134,AG$12,Caixa!$L$12:$L$5134,$C52)+SUMIFS(Banco!$M$12:$M$5000,Banco!$B$12:$B$5000,AG$12,Banco!$K$12:$K$5000,$C52))*-1</f>
        <v>0</v>
      </c>
      <c r="AH52" s="101">
        <f>(SUMIFS(Caixa!$N$12:$N$5134,Caixa!$B$12:$B$5134,AH$12,Caixa!$L$12:$L$5134,$C52)+SUMIFS(Banco!$M$12:$M$5000,Banco!$B$12:$B$5000,AH$12,Banco!$K$12:$K$5000,$C52))*-1</f>
        <v>0</v>
      </c>
      <c r="AI52" s="102">
        <f t="shared" si="338"/>
        <v>0</v>
      </c>
      <c r="AJ52" s="101">
        <f>(SUMIFS(Caixa!$N$12:$N$5134,Caixa!$B$12:$B$5134,AJ$12,Caixa!$L$12:$L$5134,$C52)+SUMIFS(Banco!$M$12:$M$5000,Banco!$B$12:$B$5000,AJ$12,Banco!$K$12:$K$5000,$C52))*-1</f>
        <v>0</v>
      </c>
      <c r="AK52" s="101">
        <f>(SUMIFS(Caixa!$N$12:$N$5134,Caixa!$B$12:$B$5134,AK$12,Caixa!$L$12:$L$5134,$C52)+SUMIFS(Banco!$M$12:$M$5000,Banco!$B$12:$B$5000,AK$12,Banco!$K$12:$K$5000,$C52))*-1</f>
        <v>0</v>
      </c>
      <c r="AL52" s="101">
        <f>(SUMIFS(Caixa!$N$12:$N$5134,Caixa!$B$12:$B$5134,AL$12,Caixa!$L$12:$L$5134,$C52)+SUMIFS(Banco!$M$12:$M$5000,Banco!$B$12:$B$5000,AL$12,Banco!$K$12:$K$5000,$C52))*-1</f>
        <v>0</v>
      </c>
      <c r="AM52" s="101">
        <f>(SUMIFS(Caixa!$N$12:$N$5134,Caixa!$B$12:$B$5134,AM$12,Caixa!$L$12:$L$5134,$C52)+SUMIFS(Banco!$M$12:$M$5000,Banco!$B$12:$B$5000,AM$12,Banco!$K$12:$K$5000,$C52))*-1</f>
        <v>0</v>
      </c>
      <c r="AN52" s="101">
        <f>(SUMIFS(Caixa!$N$12:$N$5134,Caixa!$B$12:$B$5134,AN$12,Caixa!$L$12:$L$5134,$C52)+SUMIFS(Banco!$M$12:$M$5000,Banco!$B$12:$B$5000,AN$12,Banco!$K$12:$K$5000,$C52))*-1</f>
        <v>0</v>
      </c>
      <c r="AO52" s="101">
        <f>(SUMIFS(Caixa!$N$12:$N$5134,Caixa!$B$12:$B$5134,AO$12,Caixa!$L$12:$L$5134,$C52)+SUMIFS(Banco!$M$12:$M$5000,Banco!$B$12:$B$5000,AO$12,Banco!$K$12:$K$5000,$C52))*-1</f>
        <v>0</v>
      </c>
      <c r="AP52" s="101">
        <f>(SUMIFS(Caixa!$N$12:$N$5134,Caixa!$B$12:$B$5134,AP$12,Caixa!$L$12:$L$5134,$C52)+SUMIFS(Banco!$M$12:$M$5000,Banco!$B$12:$B$5000,AP$12,Banco!$K$12:$K$5000,$C52))*-1</f>
        <v>0</v>
      </c>
      <c r="AQ52" s="101">
        <f>(SUMIFS(Caixa!$N$12:$N$5134,Caixa!$B$12:$B$5134,AQ$12,Caixa!$L$12:$L$5134,$C52)+SUMIFS(Banco!$M$12:$M$5000,Banco!$B$12:$B$5000,AQ$12,Banco!$K$12:$K$5000,$C52))*-1</f>
        <v>0</v>
      </c>
      <c r="AR52" s="101">
        <f>(SUMIFS(Caixa!$N$12:$N$5134,Caixa!$B$12:$B$5134,AR$12,Caixa!$L$12:$L$5134,$C52)+SUMIFS(Banco!$M$12:$M$5000,Banco!$B$12:$B$5000,AR$12,Banco!$K$12:$K$5000,$C52))*-1</f>
        <v>0</v>
      </c>
      <c r="AS52" s="101">
        <f>(SUMIFS(Caixa!$N$12:$N$5134,Caixa!$B$12:$B$5134,AS$12,Caixa!$L$12:$L$5134,$C52)+SUMIFS(Banco!$M$12:$M$5000,Banco!$B$12:$B$5000,AS$12,Banco!$K$12:$K$5000,$C52))*-1</f>
        <v>0</v>
      </c>
      <c r="AT52" s="101">
        <f>(SUMIFS(Caixa!$N$12:$N$5134,Caixa!$B$12:$B$5134,AT$12,Caixa!$L$12:$L$5134,$C52)+SUMIFS(Banco!$M$12:$M$5000,Banco!$B$12:$B$5000,AT$12,Banco!$K$12:$K$5000,$C52))*-1</f>
        <v>0</v>
      </c>
      <c r="AU52" s="101">
        <f>(SUMIFS(Caixa!$N$12:$N$5134,Caixa!$B$12:$B$5134,AU$12,Caixa!$L$12:$L$5134,$C52)+SUMIFS(Banco!$M$12:$M$5000,Banco!$B$12:$B$5000,AU$12,Banco!$K$12:$K$5000,$C52))*-1</f>
        <v>0</v>
      </c>
      <c r="AV52" s="101">
        <f>(SUMIFS(Caixa!$N$12:$N$5134,Caixa!$B$12:$B$5134,AV$12,Caixa!$L$12:$L$5134,$C52)+SUMIFS(Banco!$M$12:$M$5000,Banco!$B$12:$B$5000,AV$12,Banco!$K$12:$K$5000,$C52))*-1</f>
        <v>0</v>
      </c>
      <c r="AW52" s="101">
        <f>(SUMIFS(Caixa!$N$12:$N$5134,Caixa!$B$12:$B$5134,AW$12,Caixa!$L$12:$L$5134,$C52)+SUMIFS(Banco!$M$12:$M$5000,Banco!$B$12:$B$5000,AW$12,Banco!$K$12:$K$5000,$C52))*-1</f>
        <v>0</v>
      </c>
      <c r="AX52" s="101">
        <f>(SUMIFS(Caixa!$N$12:$N$5134,Caixa!$B$12:$B$5134,AX$12,Caixa!$L$12:$L$5134,$C52)+SUMIFS(Banco!$M$12:$M$5000,Banco!$B$12:$B$5000,AX$12,Banco!$K$12:$K$5000,$C52))*-1</f>
        <v>0</v>
      </c>
      <c r="AY52" s="101">
        <f>(SUMIFS(Caixa!$N$12:$N$5134,Caixa!$B$12:$B$5134,AY$12,Caixa!$L$12:$L$5134,$C52)+SUMIFS(Banco!$M$12:$M$5000,Banco!$B$12:$B$5000,AY$12,Banco!$K$12:$K$5000,$C52))*-1</f>
        <v>0</v>
      </c>
      <c r="AZ52" s="101">
        <f>(SUMIFS(Caixa!$N$12:$N$5134,Caixa!$B$12:$B$5134,AZ$12,Caixa!$L$12:$L$5134,$C52)+SUMIFS(Banco!$M$12:$M$5000,Banco!$B$12:$B$5000,AZ$12,Banco!$K$12:$K$5000,$C52))*-1</f>
        <v>0</v>
      </c>
      <c r="BA52" s="101">
        <f>(SUMIFS(Caixa!$N$12:$N$5134,Caixa!$B$12:$B$5134,BA$12,Caixa!$L$12:$L$5134,$C52)+SUMIFS(Banco!$M$12:$M$5000,Banco!$B$12:$B$5000,BA$12,Banco!$K$12:$K$5000,$C52))*-1</f>
        <v>0</v>
      </c>
      <c r="BB52" s="101">
        <f>(SUMIFS(Caixa!$N$12:$N$5134,Caixa!$B$12:$B$5134,BB$12,Caixa!$L$12:$L$5134,$C52)+SUMIFS(Banco!$M$12:$M$5000,Banco!$B$12:$B$5000,BB$12,Banco!$K$12:$K$5000,$C52))*-1</f>
        <v>0</v>
      </c>
      <c r="BC52" s="101">
        <f>(SUMIFS(Caixa!$N$12:$N$5134,Caixa!$B$12:$B$5134,BC$12,Caixa!$L$12:$L$5134,$C52)+SUMIFS(Banco!$M$12:$M$5000,Banco!$B$12:$B$5000,BC$12,Banco!$K$12:$K$5000,$C52))*-1</f>
        <v>0</v>
      </c>
      <c r="BD52" s="101">
        <f>(SUMIFS(Caixa!$N$12:$N$5134,Caixa!$B$12:$B$5134,BD$12,Caixa!$L$12:$L$5134,$C52)+SUMIFS(Banco!$M$12:$M$5000,Banco!$B$12:$B$5000,BD$12,Banco!$K$12:$K$5000,$C52))*-1</f>
        <v>0</v>
      </c>
      <c r="BE52" s="101">
        <f>(SUMIFS(Caixa!$N$12:$N$5134,Caixa!$B$12:$B$5134,BE$12,Caixa!$L$12:$L$5134,$C52)+SUMIFS(Banco!$M$12:$M$5000,Banco!$B$12:$B$5000,BE$12,Banco!$K$12:$K$5000,$C52))*-1</f>
        <v>0</v>
      </c>
      <c r="BF52" s="101">
        <f>(SUMIFS(Caixa!$N$12:$N$5134,Caixa!$B$12:$B$5134,BF$12,Caixa!$L$12:$L$5134,$C52)+SUMIFS(Banco!$M$12:$M$5000,Banco!$B$12:$B$5000,BF$12,Banco!$K$12:$K$5000,$C52))*-1</f>
        <v>0</v>
      </c>
      <c r="BG52" s="101">
        <f>(SUMIFS(Caixa!$N$12:$N$5134,Caixa!$B$12:$B$5134,BG$12,Caixa!$L$12:$L$5134,$C52)+SUMIFS(Banco!$M$12:$M$5000,Banco!$B$12:$B$5000,BG$12,Banco!$K$12:$K$5000,$C52))*-1</f>
        <v>0</v>
      </c>
      <c r="BH52" s="101">
        <f>(SUMIFS(Caixa!$N$12:$N$5134,Caixa!$B$12:$B$5134,BH$12,Caixa!$L$12:$L$5134,$C52)+SUMIFS(Banco!$M$12:$M$5000,Banco!$B$12:$B$5000,BH$12,Banco!$K$12:$K$5000,$C52))*-1</f>
        <v>0</v>
      </c>
      <c r="BI52" s="101">
        <f>(SUMIFS(Caixa!$N$12:$N$5134,Caixa!$B$12:$B$5134,BI$12,Caixa!$L$12:$L$5134,$C52)+SUMIFS(Banco!$M$12:$M$5000,Banco!$B$12:$B$5000,BI$12,Banco!$K$12:$K$5000,$C52))*-1</f>
        <v>0</v>
      </c>
      <c r="BJ52" s="101">
        <f>(SUMIFS(Caixa!$N$12:$N$5134,Caixa!$B$12:$B$5134,BJ$12,Caixa!$L$12:$L$5134,$C52)+SUMIFS(Banco!$M$12:$M$5000,Banco!$B$12:$B$5000,BJ$12,Banco!$K$12:$K$5000,$C52))*-1</f>
        <v>0</v>
      </c>
      <c r="BK52" s="101">
        <f>(SUMIFS(Caixa!$N$12:$N$5134,Caixa!$B$12:$B$5134,BK$12,Caixa!$L$12:$L$5134,$C52)+SUMIFS(Banco!$M$12:$M$5000,Banco!$B$12:$B$5000,BK$12,Banco!$K$12:$K$5000,$C52))*-1</f>
        <v>0</v>
      </c>
      <c r="BL52" s="102">
        <f t="shared" si="333"/>
        <v>0</v>
      </c>
      <c r="BM52" s="101">
        <f>(SUMIFS(Caixa!$N$12:$N$5134,Caixa!$B$12:$B$5134,BM$12,Caixa!$L$12:$L$5134,$C52)+SUMIFS(Banco!$M$12:$M$5000,Banco!$B$12:$B$5000,BM$12,Banco!$K$12:$K$5000,$C52))*-1</f>
        <v>0</v>
      </c>
      <c r="BN52" s="101">
        <f>(SUMIFS(Caixa!$N$12:$N$5134,Caixa!$B$12:$B$5134,BN$12,Caixa!$L$12:$L$5134,$C52)+SUMIFS(Banco!$M$12:$M$5000,Banco!$B$12:$B$5000,BN$12,Banco!$K$12:$K$5000,$C52))*-1</f>
        <v>0</v>
      </c>
      <c r="BO52" s="101">
        <f>(SUMIFS(Caixa!$N$12:$N$5134,Caixa!$B$12:$B$5134,BO$12,Caixa!$L$12:$L$5134,$C52)+SUMIFS(Banco!$M$12:$M$5000,Banco!$B$12:$B$5000,BO$12,Banco!$K$12:$K$5000,$C52))*-1</f>
        <v>0</v>
      </c>
      <c r="BP52" s="101">
        <f>(SUMIFS(Caixa!$N$12:$N$5134,Caixa!$B$12:$B$5134,BP$12,Caixa!$L$12:$L$5134,$C52)+SUMIFS(Banco!$M$12:$M$5000,Banco!$B$12:$B$5000,BP$12,Banco!$K$12:$K$5000,$C52))*-1</f>
        <v>0</v>
      </c>
      <c r="BQ52" s="101">
        <f>(SUMIFS(Caixa!$N$12:$N$5134,Caixa!$B$12:$B$5134,BQ$12,Caixa!$L$12:$L$5134,$C52)+SUMIFS(Banco!$M$12:$M$5000,Banco!$B$12:$B$5000,BQ$12,Banco!$K$12:$K$5000,$C52))*-1</f>
        <v>0</v>
      </c>
      <c r="BR52" s="101">
        <f>(SUMIFS(Caixa!$N$12:$N$5134,Caixa!$B$12:$B$5134,BR$12,Caixa!$L$12:$L$5134,$C52)+SUMIFS(Banco!$M$12:$M$5000,Banco!$B$12:$B$5000,BR$12,Banco!$K$12:$K$5000,$C52))*-1</f>
        <v>0</v>
      </c>
      <c r="BS52" s="101">
        <f>(SUMIFS(Caixa!$N$12:$N$5134,Caixa!$B$12:$B$5134,BS$12,Caixa!$L$12:$L$5134,$C52)+SUMIFS(Banco!$M$12:$M$5000,Banco!$B$12:$B$5000,BS$12,Banco!$K$12:$K$5000,$C52))*-1</f>
        <v>0</v>
      </c>
      <c r="BT52" s="101">
        <f>(SUMIFS(Caixa!$N$12:$N$5134,Caixa!$B$12:$B$5134,BT$12,Caixa!$L$12:$L$5134,$C52)+SUMIFS(Banco!$M$12:$M$5000,Banco!$B$12:$B$5000,BT$12,Banco!$K$12:$K$5000,$C52))*-1</f>
        <v>0</v>
      </c>
      <c r="BU52" s="101">
        <f>(SUMIFS(Caixa!$N$12:$N$5134,Caixa!$B$12:$B$5134,BU$12,Caixa!$L$12:$L$5134,$C52)+SUMIFS(Banco!$M$12:$M$5000,Banco!$B$12:$B$5000,BU$12,Banco!$K$12:$K$5000,$C52))*-1</f>
        <v>0</v>
      </c>
      <c r="BV52" s="101">
        <f>(SUMIFS(Caixa!$N$12:$N$5134,Caixa!$B$12:$B$5134,BV$12,Caixa!$L$12:$L$5134,$C52)+SUMIFS(Banco!$M$12:$M$5000,Banco!$B$12:$B$5000,BV$12,Banco!$K$12:$K$5000,$C52))*-1</f>
        <v>0</v>
      </c>
      <c r="BW52" s="101">
        <f>(SUMIFS(Caixa!$N$12:$N$5134,Caixa!$B$12:$B$5134,BW$12,Caixa!$L$12:$L$5134,$C52)+SUMIFS(Banco!$M$12:$M$5000,Banco!$B$12:$B$5000,BW$12,Banco!$K$12:$K$5000,$C52))*-1</f>
        <v>0</v>
      </c>
      <c r="BX52" s="101">
        <f>(SUMIFS(Caixa!$N$12:$N$5134,Caixa!$B$12:$B$5134,BX$12,Caixa!$L$12:$L$5134,$C52)+SUMIFS(Banco!$M$12:$M$5000,Banco!$B$12:$B$5000,BX$12,Banco!$K$12:$K$5000,$C52))*-1</f>
        <v>0</v>
      </c>
      <c r="BY52" s="101">
        <f>(SUMIFS(Caixa!$N$12:$N$5134,Caixa!$B$12:$B$5134,BY$12,Caixa!$L$12:$L$5134,$C52)+SUMIFS(Banco!$M$12:$M$5000,Banco!$B$12:$B$5000,BY$12,Banco!$K$12:$K$5000,$C52))*-1</f>
        <v>0</v>
      </c>
      <c r="BZ52" s="101">
        <f>(SUMIFS(Caixa!$N$12:$N$5134,Caixa!$B$12:$B$5134,BZ$12,Caixa!$L$12:$L$5134,$C52)+SUMIFS(Banco!$M$12:$M$5000,Banco!$B$12:$B$5000,BZ$12,Banco!$K$12:$K$5000,$C52))*-1</f>
        <v>0</v>
      </c>
      <c r="CA52" s="101">
        <f>(SUMIFS(Caixa!$N$12:$N$5134,Caixa!$B$12:$B$5134,CA$12,Caixa!$L$12:$L$5134,$C52)+SUMIFS(Banco!$M$12:$M$5000,Banco!$B$12:$B$5000,CA$12,Banco!$K$12:$K$5000,$C52))*-1</f>
        <v>0</v>
      </c>
      <c r="CB52" s="101">
        <f>(SUMIFS(Caixa!$N$12:$N$5134,Caixa!$B$12:$B$5134,CB$12,Caixa!$L$12:$L$5134,$C52)+SUMIFS(Banco!$M$12:$M$5000,Banco!$B$12:$B$5000,CB$12,Banco!$K$12:$K$5000,$C52))*-1</f>
        <v>0</v>
      </c>
      <c r="CC52" s="101">
        <f>(SUMIFS(Caixa!$N$12:$N$5134,Caixa!$B$12:$B$5134,CC$12,Caixa!$L$12:$L$5134,$C52)+SUMIFS(Banco!$M$12:$M$5000,Banco!$B$12:$B$5000,CC$12,Banco!$K$12:$K$5000,$C52))*-1</f>
        <v>0</v>
      </c>
      <c r="CD52" s="101">
        <f>(SUMIFS(Caixa!$N$12:$N$5134,Caixa!$B$12:$B$5134,CD$12,Caixa!$L$12:$L$5134,$C52)+SUMIFS(Banco!$M$12:$M$5000,Banco!$B$12:$B$5000,CD$12,Banco!$K$12:$K$5000,$C52))*-1</f>
        <v>0</v>
      </c>
      <c r="CE52" s="101">
        <f>(SUMIFS(Caixa!$N$12:$N$5134,Caixa!$B$12:$B$5134,CE$12,Caixa!$L$12:$L$5134,$C52)+SUMIFS(Banco!$M$12:$M$5000,Banco!$B$12:$B$5000,CE$12,Banco!$K$12:$K$5000,$C52))*-1</f>
        <v>0</v>
      </c>
      <c r="CF52" s="101">
        <f>(SUMIFS(Caixa!$N$12:$N$5134,Caixa!$B$12:$B$5134,CF$12,Caixa!$L$12:$L$5134,$C52)+SUMIFS(Banco!$M$12:$M$5000,Banco!$B$12:$B$5000,CF$12,Banco!$K$12:$K$5000,$C52))*-1</f>
        <v>0</v>
      </c>
      <c r="CG52" s="101">
        <f>(SUMIFS(Caixa!$N$12:$N$5134,Caixa!$B$12:$B$5134,CG$12,Caixa!$L$12:$L$5134,$C52)+SUMIFS(Banco!$M$12:$M$5000,Banco!$B$12:$B$5000,CG$12,Banco!$K$12:$K$5000,$C52))*-1</f>
        <v>0</v>
      </c>
      <c r="CH52" s="101">
        <f>(SUMIFS(Caixa!$N$12:$N$5134,Caixa!$B$12:$B$5134,CH$12,Caixa!$L$12:$L$5134,$C52)+SUMIFS(Banco!$M$12:$M$5000,Banco!$B$12:$B$5000,CH$12,Banco!$K$12:$K$5000,$C52))*-1</f>
        <v>0</v>
      </c>
      <c r="CI52" s="101">
        <f>(SUMIFS(Caixa!$N$12:$N$5134,Caixa!$B$12:$B$5134,CI$12,Caixa!$L$12:$L$5134,$C52)+SUMIFS(Banco!$M$12:$M$5000,Banco!$B$12:$B$5000,CI$12,Banco!$K$12:$K$5000,$C52))*-1</f>
        <v>0</v>
      </c>
      <c r="CJ52" s="101">
        <f>(SUMIFS(Caixa!$N$12:$N$5134,Caixa!$B$12:$B$5134,CJ$12,Caixa!$L$12:$L$5134,$C52)+SUMIFS(Banco!$M$12:$M$5000,Banco!$B$12:$B$5000,CJ$12,Banco!$K$12:$K$5000,$C52))*-1</f>
        <v>0</v>
      </c>
      <c r="CK52" s="101">
        <f>(SUMIFS(Caixa!$N$12:$N$5134,Caixa!$B$12:$B$5134,CK$12,Caixa!$L$12:$L$5134,$C52)+SUMIFS(Banco!$M$12:$M$5000,Banco!$B$12:$B$5000,CK$12,Banco!$K$12:$K$5000,$C52))*-1</f>
        <v>0</v>
      </c>
      <c r="CL52" s="101">
        <f>(SUMIFS(Caixa!$N$12:$N$5134,Caixa!$B$12:$B$5134,CL$12,Caixa!$L$12:$L$5134,$C52)+SUMIFS(Banco!$M$12:$M$5000,Banco!$B$12:$B$5000,CL$12,Banco!$K$12:$K$5000,$C52))*-1</f>
        <v>0</v>
      </c>
      <c r="CM52" s="101">
        <f>(SUMIFS(Caixa!$N$12:$N$5134,Caixa!$B$12:$B$5134,CM$12,Caixa!$L$12:$L$5134,$C52)+SUMIFS(Banco!$M$12:$M$5000,Banco!$B$12:$B$5000,CM$12,Banco!$K$12:$K$5000,$C52))*-1</f>
        <v>0</v>
      </c>
      <c r="CN52" s="101">
        <f>(SUMIFS(Caixa!$N$12:$N$5134,Caixa!$B$12:$B$5134,CN$12,Caixa!$L$12:$L$5134,$C52)+SUMIFS(Banco!$M$12:$M$5000,Banco!$B$12:$B$5000,CN$12,Banco!$K$12:$K$5000,$C52))*-1</f>
        <v>0</v>
      </c>
      <c r="CO52" s="101">
        <f>(SUMIFS(Caixa!$N$12:$N$5134,Caixa!$B$12:$B$5134,CO$12,Caixa!$L$12:$L$5134,$C52)+SUMIFS(Banco!$M$12:$M$5000,Banco!$B$12:$B$5000,CO$12,Banco!$K$12:$K$5000,$C52))*-1</f>
        <v>0</v>
      </c>
      <c r="CP52" s="101">
        <f>(SUMIFS(Caixa!$N$12:$N$5134,Caixa!$B$12:$B$5134,CP$12,Caixa!$L$12:$L$5134,$C52)+SUMIFS(Banco!$M$12:$M$5000,Banco!$B$12:$B$5000,CP$12,Banco!$K$12:$K$5000,$C52))*-1</f>
        <v>0</v>
      </c>
      <c r="CQ52" s="101">
        <f>(SUMIFS(Caixa!$N$12:$N$5134,Caixa!$B$12:$B$5134,CQ$12,Caixa!$L$12:$L$5134,$C52)+SUMIFS(Banco!$M$12:$M$5000,Banco!$B$12:$B$5000,CQ$12,Banco!$K$12:$K$5000,$C52))*-1</f>
        <v>0</v>
      </c>
      <c r="CR52" s="102">
        <f t="shared" si="339"/>
        <v>0</v>
      </c>
      <c r="CS52" s="101">
        <f>(SUMIFS(Caixa!$N$12:$N$5134,Caixa!$B$12:$B$5134,CS$12,Caixa!$L$12:$L$5134,$C52)+SUMIFS(Banco!$M$12:$M$5000,Banco!$B$12:$B$5000,CS$12,Banco!$K$12:$K$5000,$C52))*-1</f>
        <v>0</v>
      </c>
      <c r="CT52" s="101">
        <f>(SUMIFS(Caixa!$N$12:$N$5134,Caixa!$B$12:$B$5134,CT$12,Caixa!$L$12:$L$5134,$C52)+SUMIFS(Banco!$M$12:$M$5000,Banco!$B$12:$B$5000,CT$12,Banco!$K$12:$K$5000,$C52))*-1</f>
        <v>0</v>
      </c>
      <c r="CU52" s="101">
        <f>(SUMIFS(Caixa!$N$12:$N$5134,Caixa!$B$12:$B$5134,CU$12,Caixa!$L$12:$L$5134,$C52)+SUMIFS(Banco!$M$12:$M$5000,Banco!$B$12:$B$5000,CU$12,Banco!$K$12:$K$5000,$C52))*-1</f>
        <v>0</v>
      </c>
      <c r="CV52" s="101">
        <f>(SUMIFS(Caixa!$N$12:$N$5134,Caixa!$B$12:$B$5134,CV$12,Caixa!$L$12:$L$5134,$C52)+SUMIFS(Banco!$M$12:$M$5000,Banco!$B$12:$B$5000,CV$12,Banco!$K$12:$K$5000,$C52))*-1</f>
        <v>0</v>
      </c>
      <c r="CW52" s="101">
        <f>(SUMIFS(Caixa!$N$12:$N$5134,Caixa!$B$12:$B$5134,CW$12,Caixa!$L$12:$L$5134,$C52)+SUMIFS(Banco!$M$12:$M$5000,Banco!$B$12:$B$5000,CW$12,Banco!$K$12:$K$5000,$C52))*-1</f>
        <v>0</v>
      </c>
      <c r="CX52" s="101">
        <f>(SUMIFS(Caixa!$N$12:$N$5134,Caixa!$B$12:$B$5134,CX$12,Caixa!$L$12:$L$5134,$C52)+SUMIFS(Banco!$M$12:$M$5000,Banco!$B$12:$B$5000,CX$12,Banco!$K$12:$K$5000,$C52))*-1</f>
        <v>0</v>
      </c>
      <c r="CY52" s="101">
        <f>(SUMIFS(Caixa!$N$12:$N$5134,Caixa!$B$12:$B$5134,CY$12,Caixa!$L$12:$L$5134,$C52)+SUMIFS(Banco!$M$12:$M$5000,Banco!$B$12:$B$5000,CY$12,Banco!$K$12:$K$5000,$C52))*-1</f>
        <v>0</v>
      </c>
      <c r="CZ52" s="101">
        <f>(SUMIFS(Caixa!$N$12:$N$5134,Caixa!$B$12:$B$5134,CZ$12,Caixa!$L$12:$L$5134,$C52)+SUMIFS(Banco!$M$12:$M$5000,Banco!$B$12:$B$5000,CZ$12,Banco!$K$12:$K$5000,$C52))*-1</f>
        <v>0</v>
      </c>
      <c r="DA52" s="101">
        <f>(SUMIFS(Caixa!$N$12:$N$5134,Caixa!$B$12:$B$5134,DA$12,Caixa!$L$12:$L$5134,$C52)+SUMIFS(Banco!$M$12:$M$5000,Banco!$B$12:$B$5000,DA$12,Banco!$K$12:$K$5000,$C52))*-1</f>
        <v>0</v>
      </c>
      <c r="DB52" s="101">
        <f>(SUMIFS(Caixa!$N$12:$N$5134,Caixa!$B$12:$B$5134,DB$12,Caixa!$L$12:$L$5134,$C52)+SUMIFS(Banco!$M$12:$M$5000,Banco!$B$12:$B$5000,DB$12,Banco!$K$12:$K$5000,$C52))*-1</f>
        <v>0</v>
      </c>
      <c r="DC52" s="101">
        <f>(SUMIFS(Caixa!$N$12:$N$5134,Caixa!$B$12:$B$5134,DC$12,Caixa!$L$12:$L$5134,$C52)+SUMIFS(Banco!$M$12:$M$5000,Banco!$B$12:$B$5000,DC$12,Banco!$K$12:$K$5000,$C52))*-1</f>
        <v>0</v>
      </c>
      <c r="DD52" s="101">
        <f>(SUMIFS(Caixa!$N$12:$N$5134,Caixa!$B$12:$B$5134,DD$12,Caixa!$L$12:$L$5134,$C52)+SUMIFS(Banco!$M$12:$M$5000,Banco!$B$12:$B$5000,DD$12,Banco!$K$12:$K$5000,$C52))*-1</f>
        <v>0</v>
      </c>
      <c r="DE52" s="101">
        <f>(SUMIFS(Caixa!$N$12:$N$5134,Caixa!$B$12:$B$5134,DE$12,Caixa!$L$12:$L$5134,$C52)+SUMIFS(Banco!$M$12:$M$5000,Banco!$B$12:$B$5000,DE$12,Banco!$K$12:$K$5000,$C52))*-1</f>
        <v>0</v>
      </c>
      <c r="DF52" s="101">
        <f>(SUMIFS(Caixa!$N$12:$N$5134,Caixa!$B$12:$B$5134,DF$12,Caixa!$L$12:$L$5134,$C52)+SUMIFS(Banco!$M$12:$M$5000,Banco!$B$12:$B$5000,DF$12,Banco!$K$12:$K$5000,$C52))*-1</f>
        <v>0</v>
      </c>
      <c r="DG52" s="101">
        <f>(SUMIFS(Caixa!$N$12:$N$5134,Caixa!$B$12:$B$5134,DG$12,Caixa!$L$12:$L$5134,$C52)+SUMIFS(Banco!$M$12:$M$5000,Banco!$B$12:$B$5000,DG$12,Banco!$K$12:$K$5000,$C52))*-1</f>
        <v>0</v>
      </c>
      <c r="DH52" s="101">
        <f>(SUMIFS(Caixa!$N$12:$N$5134,Caixa!$B$12:$B$5134,DH$12,Caixa!$L$12:$L$5134,$C52)+SUMIFS(Banco!$M$12:$M$5000,Banco!$B$12:$B$5000,DH$12,Banco!$K$12:$K$5000,$C52))*-1</f>
        <v>0</v>
      </c>
      <c r="DI52" s="101">
        <f>(SUMIFS(Caixa!$N$12:$N$5134,Caixa!$B$12:$B$5134,DI$12,Caixa!$L$12:$L$5134,$C52)+SUMIFS(Banco!$M$12:$M$5000,Banco!$B$12:$B$5000,DI$12,Banco!$K$12:$K$5000,$C52))*-1</f>
        <v>0</v>
      </c>
      <c r="DJ52" s="101">
        <f>(SUMIFS(Caixa!$N$12:$N$5134,Caixa!$B$12:$B$5134,DJ$12,Caixa!$L$12:$L$5134,$C52)+SUMIFS(Banco!$M$12:$M$5000,Banco!$B$12:$B$5000,DJ$12,Banco!$K$12:$K$5000,$C52))*-1</f>
        <v>0</v>
      </c>
      <c r="DK52" s="101">
        <f>(SUMIFS(Caixa!$N$12:$N$5134,Caixa!$B$12:$B$5134,DK$12,Caixa!$L$12:$L$5134,$C52)+SUMIFS(Banco!$M$12:$M$5000,Banco!$B$12:$B$5000,DK$12,Banco!$K$12:$K$5000,$C52))*-1</f>
        <v>0</v>
      </c>
      <c r="DL52" s="101">
        <f>(SUMIFS(Caixa!$N$12:$N$5134,Caixa!$B$12:$B$5134,DL$12,Caixa!$L$12:$L$5134,$C52)+SUMIFS(Banco!$M$12:$M$5000,Banco!$B$12:$B$5000,DL$12,Banco!$K$12:$K$5000,$C52))*-1</f>
        <v>0</v>
      </c>
      <c r="DM52" s="101">
        <f>(SUMIFS(Caixa!$N$12:$N$5134,Caixa!$B$12:$B$5134,DM$12,Caixa!$L$12:$L$5134,$C52)+SUMIFS(Banco!$M$12:$M$5000,Banco!$B$12:$B$5000,DM$12,Banco!$K$12:$K$5000,$C52))*-1</f>
        <v>0</v>
      </c>
      <c r="DN52" s="101">
        <f>(SUMIFS(Caixa!$N$12:$N$5134,Caixa!$B$12:$B$5134,DN$12,Caixa!$L$12:$L$5134,$C52)+SUMIFS(Banco!$M$12:$M$5000,Banco!$B$12:$B$5000,DN$12,Banco!$K$12:$K$5000,$C52))*-1</f>
        <v>0</v>
      </c>
      <c r="DO52" s="101">
        <f>(SUMIFS(Caixa!$N$12:$N$5134,Caixa!$B$12:$B$5134,DO$12,Caixa!$L$12:$L$5134,$C52)+SUMIFS(Banco!$M$12:$M$5000,Banco!$B$12:$B$5000,DO$12,Banco!$K$12:$K$5000,$C52))*-1</f>
        <v>0</v>
      </c>
      <c r="DP52" s="101">
        <f>(SUMIFS(Caixa!$N$12:$N$5134,Caixa!$B$12:$B$5134,DP$12,Caixa!$L$12:$L$5134,$C52)+SUMIFS(Banco!$M$12:$M$5000,Banco!$B$12:$B$5000,DP$12,Banco!$K$12:$K$5000,$C52))*-1</f>
        <v>0</v>
      </c>
      <c r="DQ52" s="101">
        <f>(SUMIFS(Caixa!$N$12:$N$5134,Caixa!$B$12:$B$5134,DQ$12,Caixa!$L$12:$L$5134,$C52)+SUMIFS(Banco!$M$12:$M$5000,Banco!$B$12:$B$5000,DQ$12,Banco!$K$12:$K$5000,$C52))*-1</f>
        <v>0</v>
      </c>
      <c r="DR52" s="101">
        <f>(SUMIFS(Caixa!$N$12:$N$5134,Caixa!$B$12:$B$5134,DR$12,Caixa!$L$12:$L$5134,$C52)+SUMIFS(Banco!$M$12:$M$5000,Banco!$B$12:$B$5000,DR$12,Banco!$K$12:$K$5000,$C52))*-1</f>
        <v>0</v>
      </c>
      <c r="DS52" s="101">
        <f>(SUMIFS(Caixa!$N$12:$N$5134,Caixa!$B$12:$B$5134,DS$12,Caixa!$L$12:$L$5134,$C52)+SUMIFS(Banco!$M$12:$M$5000,Banco!$B$12:$B$5000,DS$12,Banco!$K$12:$K$5000,$C52))*-1</f>
        <v>0</v>
      </c>
      <c r="DT52" s="101">
        <f>(SUMIFS(Caixa!$N$12:$N$5134,Caixa!$B$12:$B$5134,DT$12,Caixa!$L$12:$L$5134,$C52)+SUMIFS(Banco!$M$12:$M$5000,Banco!$B$12:$B$5000,DT$12,Banco!$K$12:$K$5000,$C52))*-1</f>
        <v>0</v>
      </c>
      <c r="DU52" s="101">
        <f>(SUMIFS(Caixa!$N$12:$N$5134,Caixa!$B$12:$B$5134,DU$12,Caixa!$L$12:$L$5134,$C52)+SUMIFS(Banco!$M$12:$M$5000,Banco!$B$12:$B$5000,DU$12,Banco!$K$12:$K$5000,$C52))*-1</f>
        <v>0</v>
      </c>
      <c r="DV52" s="101">
        <f>(SUMIFS(Caixa!$N$12:$N$5134,Caixa!$B$12:$B$5134,DV$12,Caixa!$L$12:$L$5134,$C52)+SUMIFS(Banco!$M$12:$M$5000,Banco!$B$12:$B$5000,DV$12,Banco!$K$12:$K$5000,$C52))*-1</f>
        <v>0</v>
      </c>
      <c r="DW52" s="102">
        <f t="shared" si="334"/>
        <v>0</v>
      </c>
      <c r="DX52" s="101">
        <f>(SUMIFS(Caixa!$N$12:$N$5134,Caixa!$B$12:$B$5134,DX$12,Caixa!$L$12:$L$5134,$C52)+SUMIFS(Banco!$M$12:$M$5000,Banco!$B$12:$B$5000,DX$12,Banco!$K$12:$K$5000,$C52))*-1</f>
        <v>0</v>
      </c>
      <c r="DY52" s="101">
        <f>(SUMIFS(Caixa!$N$12:$N$5134,Caixa!$B$12:$B$5134,DY$12,Caixa!$L$12:$L$5134,$C52)+SUMIFS(Banco!$M$12:$M$5000,Banco!$B$12:$B$5000,DY$12,Banco!$K$12:$K$5000,$C52))*-1</f>
        <v>0</v>
      </c>
      <c r="DZ52" s="101">
        <f>(SUMIFS(Caixa!$N$12:$N$5134,Caixa!$B$12:$B$5134,DZ$12,Caixa!$L$12:$L$5134,$C52)+SUMIFS(Banco!$M$12:$M$5000,Banco!$B$12:$B$5000,DZ$12,Banco!$K$12:$K$5000,$C52))*-1</f>
        <v>0</v>
      </c>
      <c r="EA52" s="101">
        <f>(SUMIFS(Caixa!$N$12:$N$5134,Caixa!$B$12:$B$5134,EA$12,Caixa!$L$12:$L$5134,$C52)+SUMIFS(Banco!$M$12:$M$5000,Banco!$B$12:$B$5000,EA$12,Banco!$K$12:$K$5000,$C52))*-1</f>
        <v>0</v>
      </c>
      <c r="EB52" s="101">
        <f>(SUMIFS(Caixa!$N$12:$N$5134,Caixa!$B$12:$B$5134,EB$12,Caixa!$L$12:$L$5134,$C52)+SUMIFS(Banco!$M$12:$M$5000,Banco!$B$12:$B$5000,EB$12,Banco!$K$12:$K$5000,$C52))*-1</f>
        <v>0</v>
      </c>
      <c r="EC52" s="101">
        <f>(SUMIFS(Caixa!$N$12:$N$5134,Caixa!$B$12:$B$5134,EC$12,Caixa!$L$12:$L$5134,$C52)+SUMIFS(Banco!$M$12:$M$5000,Banco!$B$12:$B$5000,EC$12,Banco!$K$12:$K$5000,$C52))*-1</f>
        <v>0</v>
      </c>
      <c r="ED52" s="101">
        <f>(SUMIFS(Caixa!$N$12:$N$5134,Caixa!$B$12:$B$5134,ED$12,Caixa!$L$12:$L$5134,$C52)+SUMIFS(Banco!$M$12:$M$5000,Banco!$B$12:$B$5000,ED$12,Banco!$K$12:$K$5000,$C52))*-1</f>
        <v>0</v>
      </c>
      <c r="EE52" s="101">
        <f>(SUMIFS(Caixa!$N$12:$N$5134,Caixa!$B$12:$B$5134,EE$12,Caixa!$L$12:$L$5134,$C52)+SUMIFS(Banco!$M$12:$M$5000,Banco!$B$12:$B$5000,EE$12,Banco!$K$12:$K$5000,$C52))*-1</f>
        <v>0</v>
      </c>
      <c r="EF52" s="101">
        <f>(SUMIFS(Caixa!$N$12:$N$5134,Caixa!$B$12:$B$5134,EF$12,Caixa!$L$12:$L$5134,$C52)+SUMIFS(Banco!$M$12:$M$5000,Banco!$B$12:$B$5000,EF$12,Banco!$K$12:$K$5000,$C52))*-1</f>
        <v>0</v>
      </c>
      <c r="EG52" s="101">
        <f>(SUMIFS(Caixa!$N$12:$N$5134,Caixa!$B$12:$B$5134,EG$12,Caixa!$L$12:$L$5134,$C52)+SUMIFS(Banco!$M$12:$M$5000,Banco!$B$12:$B$5000,EG$12,Banco!$K$12:$K$5000,$C52))*-1</f>
        <v>0</v>
      </c>
      <c r="EH52" s="101">
        <f>(SUMIFS(Caixa!$N$12:$N$5134,Caixa!$B$12:$B$5134,EH$12,Caixa!$L$12:$L$5134,$C52)+SUMIFS(Banco!$M$12:$M$5000,Banco!$B$12:$B$5000,EH$12,Banco!$K$12:$K$5000,$C52))*-1</f>
        <v>0</v>
      </c>
      <c r="EI52" s="101">
        <f>(SUMIFS(Caixa!$N$12:$N$5134,Caixa!$B$12:$B$5134,EI$12,Caixa!$L$12:$L$5134,$C52)+SUMIFS(Banco!$M$12:$M$5000,Banco!$B$12:$B$5000,EI$12,Banco!$K$12:$K$5000,$C52))*-1</f>
        <v>0</v>
      </c>
      <c r="EJ52" s="101">
        <f>(SUMIFS(Caixa!$N$12:$N$5134,Caixa!$B$12:$B$5134,EJ$12,Caixa!$L$12:$L$5134,$C52)+SUMIFS(Banco!$M$12:$M$5000,Banco!$B$12:$B$5000,EJ$12,Banco!$K$12:$K$5000,$C52))*-1</f>
        <v>0</v>
      </c>
      <c r="EK52" s="101">
        <f>(SUMIFS(Caixa!$N$12:$N$5134,Caixa!$B$12:$B$5134,EK$12,Caixa!$L$12:$L$5134,$C52)+SUMIFS(Banco!$M$12:$M$5000,Banco!$B$12:$B$5000,EK$12,Banco!$K$12:$K$5000,$C52))*-1</f>
        <v>0</v>
      </c>
      <c r="EL52" s="101">
        <f>(SUMIFS(Caixa!$N$12:$N$5134,Caixa!$B$12:$B$5134,EL$12,Caixa!$L$12:$L$5134,$C52)+SUMIFS(Banco!$M$12:$M$5000,Banco!$B$12:$B$5000,EL$12,Banco!$K$12:$K$5000,$C52))*-1</f>
        <v>0</v>
      </c>
      <c r="EM52" s="101">
        <f>(SUMIFS(Caixa!$N$12:$N$5134,Caixa!$B$12:$B$5134,EM$12,Caixa!$L$12:$L$5134,$C52)+SUMIFS(Banco!$M$12:$M$5000,Banco!$B$12:$B$5000,EM$12,Banco!$K$12:$K$5000,$C52))*-1</f>
        <v>0</v>
      </c>
      <c r="EN52" s="101">
        <f>(SUMIFS(Caixa!$N$12:$N$5134,Caixa!$B$12:$B$5134,EN$12,Caixa!$L$12:$L$5134,$C52)+SUMIFS(Banco!$M$12:$M$5000,Banco!$B$12:$B$5000,EN$12,Banco!$K$12:$K$5000,$C52))*-1</f>
        <v>0</v>
      </c>
      <c r="EO52" s="101">
        <f>(SUMIFS(Caixa!$N$12:$N$5134,Caixa!$B$12:$B$5134,EO$12,Caixa!$L$12:$L$5134,$C52)+SUMIFS(Banco!$M$12:$M$5000,Banco!$B$12:$B$5000,EO$12,Banco!$K$12:$K$5000,$C52))*-1</f>
        <v>0</v>
      </c>
      <c r="EP52" s="101">
        <f>(SUMIFS(Caixa!$N$12:$N$5134,Caixa!$B$12:$B$5134,EP$12,Caixa!$L$12:$L$5134,$C52)+SUMIFS(Banco!$M$12:$M$5000,Banco!$B$12:$B$5000,EP$12,Banco!$K$12:$K$5000,$C52))*-1</f>
        <v>0</v>
      </c>
      <c r="EQ52" s="101">
        <f>(SUMIFS(Caixa!$N$12:$N$5134,Caixa!$B$12:$B$5134,EQ$12,Caixa!$L$12:$L$5134,$C52)+SUMIFS(Banco!$M$12:$M$5000,Banco!$B$12:$B$5000,EQ$12,Banco!$K$12:$K$5000,$C52))*-1</f>
        <v>0</v>
      </c>
      <c r="ER52" s="101">
        <f>(SUMIFS(Caixa!$N$12:$N$5134,Caixa!$B$12:$B$5134,ER$12,Caixa!$L$12:$L$5134,$C52)+SUMIFS(Banco!$M$12:$M$5000,Banco!$B$12:$B$5000,ER$12,Banco!$K$12:$K$5000,$C52))*-1</f>
        <v>0</v>
      </c>
      <c r="ES52" s="101">
        <f>(SUMIFS(Caixa!$N$12:$N$5134,Caixa!$B$12:$B$5134,ES$12,Caixa!$L$12:$L$5134,$C52)+SUMIFS(Banco!$M$12:$M$5000,Banco!$B$12:$B$5000,ES$12,Banco!$K$12:$K$5000,$C52))*-1</f>
        <v>0</v>
      </c>
      <c r="ET52" s="101">
        <f>(SUMIFS(Caixa!$N$12:$N$5134,Caixa!$B$12:$B$5134,ET$12,Caixa!$L$12:$L$5134,$C52)+SUMIFS(Banco!$M$12:$M$5000,Banco!$B$12:$B$5000,ET$12,Banco!$K$12:$K$5000,$C52))*-1</f>
        <v>0</v>
      </c>
      <c r="EU52" s="101">
        <f>(SUMIFS(Caixa!$N$12:$N$5134,Caixa!$B$12:$B$5134,EU$12,Caixa!$L$12:$L$5134,$C52)+SUMIFS(Banco!$M$12:$M$5000,Banco!$B$12:$B$5000,EU$12,Banco!$K$12:$K$5000,$C52))*-1</f>
        <v>0</v>
      </c>
      <c r="EV52" s="101">
        <f>(SUMIFS(Caixa!$N$12:$N$5134,Caixa!$B$12:$B$5134,EV$12,Caixa!$L$12:$L$5134,$C52)+SUMIFS(Banco!$M$12:$M$5000,Banco!$B$12:$B$5000,EV$12,Banco!$K$12:$K$5000,$C52))*-1</f>
        <v>0</v>
      </c>
      <c r="EW52" s="101">
        <f>(SUMIFS(Caixa!$N$12:$N$5134,Caixa!$B$12:$B$5134,EW$12,Caixa!$L$12:$L$5134,$C52)+SUMIFS(Banco!$M$12:$M$5000,Banco!$B$12:$B$5000,EW$12,Banco!$K$12:$K$5000,$C52))*-1</f>
        <v>0</v>
      </c>
      <c r="EX52" s="101">
        <f>(SUMIFS(Caixa!$N$12:$N$5134,Caixa!$B$12:$B$5134,EX$12,Caixa!$L$12:$L$5134,$C52)+SUMIFS(Banco!$M$12:$M$5000,Banco!$B$12:$B$5000,EX$12,Banco!$K$12:$K$5000,$C52))*-1</f>
        <v>0</v>
      </c>
      <c r="EY52" s="101">
        <f>(SUMIFS(Caixa!$N$12:$N$5134,Caixa!$B$12:$B$5134,EY$12,Caixa!$L$12:$L$5134,$C52)+SUMIFS(Banco!$M$12:$M$5000,Banco!$B$12:$B$5000,EY$12,Banco!$K$12:$K$5000,$C52))*-1</f>
        <v>0</v>
      </c>
      <c r="EZ52" s="101">
        <f>(SUMIFS(Caixa!$N$12:$N$5134,Caixa!$B$12:$B$5134,EZ$12,Caixa!$L$12:$L$5134,$C52)+SUMIFS(Banco!$M$12:$M$5000,Banco!$B$12:$B$5000,EZ$12,Banco!$K$12:$K$5000,$C52))*-1</f>
        <v>0</v>
      </c>
      <c r="FA52" s="101">
        <f>(SUMIFS(Caixa!$N$12:$N$5134,Caixa!$B$12:$B$5134,FA$12,Caixa!$L$12:$L$5134,$C52)+SUMIFS(Banco!$M$12:$M$5000,Banco!$B$12:$B$5000,FA$12,Banco!$K$12:$K$5000,$C52))*-1</f>
        <v>0</v>
      </c>
      <c r="FB52" s="101">
        <f>(SUMIFS(Caixa!$N$12:$N$5134,Caixa!$B$12:$B$5134,FB$12,Caixa!$L$12:$L$5134,$C52)+SUMIFS(Banco!$M$12:$M$5000,Banco!$B$12:$B$5000,FB$12,Banco!$K$12:$K$5000,$C52))*-1</f>
        <v>0</v>
      </c>
      <c r="FC52" s="102">
        <f t="shared" si="340"/>
        <v>0</v>
      </c>
      <c r="FD52" s="101">
        <f>(SUMIFS(Caixa!$N$12:$N$5134,Caixa!$B$12:$B$5134,FD$12,Caixa!$L$12:$L$5134,$C52)+SUMIFS(Banco!$M$12:$M$5000,Banco!$B$12:$B$5000,FD$12,Banco!$K$12:$K$5000,$C52))*-1</f>
        <v>0</v>
      </c>
      <c r="FE52" s="101">
        <f>(SUMIFS(Caixa!$N$12:$N$5134,Caixa!$B$12:$B$5134,FE$12,Caixa!$L$12:$L$5134,$C52)+SUMIFS(Banco!$M$12:$M$5000,Banco!$B$12:$B$5000,FE$12,Banco!$K$12:$K$5000,$C52))*-1</f>
        <v>0</v>
      </c>
      <c r="FF52" s="101">
        <f>(SUMIFS(Caixa!$N$12:$N$5134,Caixa!$B$12:$B$5134,FF$12,Caixa!$L$12:$L$5134,$C52)+SUMIFS(Banco!$M$12:$M$5000,Banco!$B$12:$B$5000,FF$12,Banco!$K$12:$K$5000,$C52))*-1</f>
        <v>0</v>
      </c>
      <c r="FG52" s="101">
        <f>(SUMIFS(Caixa!$N$12:$N$5134,Caixa!$B$12:$B$5134,FG$12,Caixa!$L$12:$L$5134,$C52)+SUMIFS(Banco!$M$12:$M$5000,Banco!$B$12:$B$5000,FG$12,Banco!$K$12:$K$5000,$C52))*-1</f>
        <v>0</v>
      </c>
      <c r="FH52" s="101">
        <f>(SUMIFS(Caixa!$N$12:$N$5134,Caixa!$B$12:$B$5134,FH$12,Caixa!$L$12:$L$5134,$C52)+SUMIFS(Banco!$M$12:$M$5000,Banco!$B$12:$B$5000,FH$12,Banco!$K$12:$K$5000,$C52))*-1</f>
        <v>0</v>
      </c>
      <c r="FI52" s="101">
        <f>(SUMIFS(Caixa!$N$12:$N$5134,Caixa!$B$12:$B$5134,FI$12,Caixa!$L$12:$L$5134,$C52)+SUMIFS(Banco!$M$12:$M$5000,Banco!$B$12:$B$5000,FI$12,Banco!$K$12:$K$5000,$C52))*-1</f>
        <v>0</v>
      </c>
      <c r="FJ52" s="101">
        <f>(SUMIFS(Caixa!$N$12:$N$5134,Caixa!$B$12:$B$5134,FJ$12,Caixa!$L$12:$L$5134,$C52)+SUMIFS(Banco!$M$12:$M$5000,Banco!$B$12:$B$5000,FJ$12,Banco!$K$12:$K$5000,$C52))*-1</f>
        <v>0</v>
      </c>
      <c r="FK52" s="101">
        <f>(SUMIFS(Caixa!$N$12:$N$5134,Caixa!$B$12:$B$5134,FK$12,Caixa!$L$12:$L$5134,$C52)+SUMIFS(Banco!$M$12:$M$5000,Banco!$B$12:$B$5000,FK$12,Banco!$K$12:$K$5000,$C52))*-1</f>
        <v>0</v>
      </c>
      <c r="FL52" s="101">
        <f>(SUMIFS(Caixa!$N$12:$N$5134,Caixa!$B$12:$B$5134,FL$12,Caixa!$L$12:$L$5134,$C52)+SUMIFS(Banco!$M$12:$M$5000,Banco!$B$12:$B$5000,FL$12,Banco!$K$12:$K$5000,$C52))*-1</f>
        <v>0</v>
      </c>
      <c r="FM52" s="101">
        <f>(SUMIFS(Caixa!$N$12:$N$5134,Caixa!$B$12:$B$5134,FM$12,Caixa!$L$12:$L$5134,$C52)+SUMIFS(Banco!$M$12:$M$5000,Banco!$B$12:$B$5000,FM$12,Banco!$K$12:$K$5000,$C52))*-1</f>
        <v>0</v>
      </c>
      <c r="FN52" s="101">
        <f>(SUMIFS(Caixa!$N$12:$N$5134,Caixa!$B$12:$B$5134,FN$12,Caixa!$L$12:$L$5134,$C52)+SUMIFS(Banco!$M$12:$M$5000,Banco!$B$12:$B$5000,FN$12,Banco!$K$12:$K$5000,$C52))*-1</f>
        <v>0</v>
      </c>
      <c r="FO52" s="101">
        <f>(SUMIFS(Caixa!$N$12:$N$5134,Caixa!$B$12:$B$5134,FO$12,Caixa!$L$12:$L$5134,$C52)+SUMIFS(Banco!$M$12:$M$5000,Banco!$B$12:$B$5000,FO$12,Banco!$K$12:$K$5000,$C52))*-1</f>
        <v>0</v>
      </c>
      <c r="FP52" s="101">
        <f>(SUMIFS(Caixa!$N$12:$N$5134,Caixa!$B$12:$B$5134,FP$12,Caixa!$L$12:$L$5134,$C52)+SUMIFS(Banco!$M$12:$M$5000,Banco!$B$12:$B$5000,FP$12,Banco!$K$12:$K$5000,$C52))*-1</f>
        <v>0</v>
      </c>
      <c r="FQ52" s="101">
        <f>(SUMIFS(Caixa!$N$12:$N$5134,Caixa!$B$12:$B$5134,FQ$12,Caixa!$L$12:$L$5134,$C52)+SUMIFS(Banco!$M$12:$M$5000,Banco!$B$12:$B$5000,FQ$12,Banco!$K$12:$K$5000,$C52))*-1</f>
        <v>0</v>
      </c>
      <c r="FR52" s="101">
        <f>(SUMIFS(Caixa!$N$12:$N$5134,Caixa!$B$12:$B$5134,FR$12,Caixa!$L$12:$L$5134,$C52)+SUMIFS(Banco!$M$12:$M$5000,Banco!$B$12:$B$5000,FR$12,Banco!$K$12:$K$5000,$C52))*-1</f>
        <v>0</v>
      </c>
      <c r="FS52" s="101">
        <f>(SUMIFS(Caixa!$N$12:$N$5134,Caixa!$B$12:$B$5134,FS$12,Caixa!$L$12:$L$5134,$C52)+SUMIFS(Banco!$M$12:$M$5000,Banco!$B$12:$B$5000,FS$12,Banco!$K$12:$K$5000,$C52))*-1</f>
        <v>0</v>
      </c>
      <c r="FT52" s="101">
        <f>(SUMIFS(Caixa!$N$12:$N$5134,Caixa!$B$12:$B$5134,FT$12,Caixa!$L$12:$L$5134,$C52)+SUMIFS(Banco!$M$12:$M$5000,Banco!$B$12:$B$5000,FT$12,Banco!$K$12:$K$5000,$C52))*-1</f>
        <v>0</v>
      </c>
      <c r="FU52" s="101">
        <f>(SUMIFS(Caixa!$N$12:$N$5134,Caixa!$B$12:$B$5134,FU$12,Caixa!$L$12:$L$5134,$C52)+SUMIFS(Banco!$M$12:$M$5000,Banco!$B$12:$B$5000,FU$12,Banco!$K$12:$K$5000,$C52))*-1</f>
        <v>0</v>
      </c>
      <c r="FV52" s="101">
        <f>(SUMIFS(Caixa!$N$12:$N$5134,Caixa!$B$12:$B$5134,FV$12,Caixa!$L$12:$L$5134,$C52)+SUMIFS(Banco!$M$12:$M$5000,Banco!$B$12:$B$5000,FV$12,Banco!$K$12:$K$5000,$C52))*-1</f>
        <v>0</v>
      </c>
      <c r="FW52" s="101">
        <f>(SUMIFS(Caixa!$N$12:$N$5134,Caixa!$B$12:$B$5134,FW$12,Caixa!$L$12:$L$5134,$C52)+SUMIFS(Banco!$M$12:$M$5000,Banco!$B$12:$B$5000,FW$12,Banco!$K$12:$K$5000,$C52))*-1</f>
        <v>0</v>
      </c>
      <c r="FX52" s="101">
        <f>(SUMIFS(Caixa!$N$12:$N$5134,Caixa!$B$12:$B$5134,FX$12,Caixa!$L$12:$L$5134,$C52)+SUMIFS(Banco!$M$12:$M$5000,Banco!$B$12:$B$5000,FX$12,Banco!$K$12:$K$5000,$C52))*-1</f>
        <v>0</v>
      </c>
      <c r="FY52" s="101">
        <f>(SUMIFS(Caixa!$N$12:$N$5134,Caixa!$B$12:$B$5134,FY$12,Caixa!$L$12:$L$5134,$C52)+SUMIFS(Banco!$M$12:$M$5000,Banco!$B$12:$B$5000,FY$12,Banco!$K$12:$K$5000,$C52))*-1</f>
        <v>0</v>
      </c>
      <c r="FZ52" s="101">
        <f>(SUMIFS(Caixa!$N$12:$N$5134,Caixa!$B$12:$B$5134,FZ$12,Caixa!$L$12:$L$5134,$C52)+SUMIFS(Banco!$M$12:$M$5000,Banco!$B$12:$B$5000,FZ$12,Banco!$K$12:$K$5000,$C52))*-1</f>
        <v>0</v>
      </c>
      <c r="GA52" s="101">
        <f>(SUMIFS(Caixa!$N$12:$N$5134,Caixa!$B$12:$B$5134,GA$12,Caixa!$L$12:$L$5134,$C52)+SUMIFS(Banco!$M$12:$M$5000,Banco!$B$12:$B$5000,GA$12,Banco!$K$12:$K$5000,$C52))*-1</f>
        <v>0</v>
      </c>
      <c r="GB52" s="101">
        <f>(SUMIFS(Caixa!$N$12:$N$5134,Caixa!$B$12:$B$5134,GB$12,Caixa!$L$12:$L$5134,$C52)+SUMIFS(Banco!$M$12:$M$5000,Banco!$B$12:$B$5000,GB$12,Banco!$K$12:$K$5000,$C52))*-1</f>
        <v>0</v>
      </c>
      <c r="GC52" s="101">
        <f>(SUMIFS(Caixa!$N$12:$N$5134,Caixa!$B$12:$B$5134,GC$12,Caixa!$L$12:$L$5134,$C52)+SUMIFS(Banco!$M$12:$M$5000,Banco!$B$12:$B$5000,GC$12,Banco!$K$12:$K$5000,$C52))*-1</f>
        <v>0</v>
      </c>
      <c r="GD52" s="101">
        <f>(SUMIFS(Caixa!$N$12:$N$5134,Caixa!$B$12:$B$5134,GD$12,Caixa!$L$12:$L$5134,$C52)+SUMIFS(Banco!$M$12:$M$5000,Banco!$B$12:$B$5000,GD$12,Banco!$K$12:$K$5000,$C52))*-1</f>
        <v>0</v>
      </c>
      <c r="GE52" s="101">
        <f>(SUMIFS(Caixa!$N$12:$N$5134,Caixa!$B$12:$B$5134,GE$12,Caixa!$L$12:$L$5134,$C52)+SUMIFS(Banco!$M$12:$M$5000,Banco!$B$12:$B$5000,GE$12,Banco!$K$12:$K$5000,$C52))*-1</f>
        <v>0</v>
      </c>
      <c r="GF52" s="101">
        <f>(SUMIFS(Caixa!$N$12:$N$5134,Caixa!$B$12:$B$5134,GF$12,Caixa!$L$12:$L$5134,$C52)+SUMIFS(Banco!$M$12:$M$5000,Banco!$B$12:$B$5000,GF$12,Banco!$K$12:$K$5000,$C52))*-1</f>
        <v>0</v>
      </c>
      <c r="GG52" s="101">
        <f>(SUMIFS(Caixa!$N$12:$N$5134,Caixa!$B$12:$B$5134,GG$12,Caixa!$L$12:$L$5134,$C52)+SUMIFS(Banco!$M$12:$M$5000,Banco!$B$12:$B$5000,GG$12,Banco!$K$12:$K$5000,$C52))*-1</f>
        <v>0</v>
      </c>
      <c r="GH52" s="102">
        <f t="shared" si="335"/>
        <v>0</v>
      </c>
      <c r="GI52" s="101">
        <f>(SUMIFS(Caixa!$N$12:$N$5134,Caixa!$B$12:$B$5134,GI$12,Caixa!$L$12:$L$5134,$C52)+SUMIFS(Banco!$M$12:$M$5000,Banco!$B$12:$B$5000,GI$12,Banco!$K$12:$K$5000,$C52))*-1</f>
        <v>0</v>
      </c>
      <c r="GJ52" s="101">
        <f>(SUMIFS(Caixa!$N$12:$N$5134,Caixa!$B$12:$B$5134,GJ$12,Caixa!$L$12:$L$5134,$C52)+SUMIFS(Banco!$M$12:$M$5000,Banco!$B$12:$B$5000,GJ$12,Banco!$K$12:$K$5000,$C52))*-1</f>
        <v>0</v>
      </c>
      <c r="GK52" s="101">
        <f>(SUMIFS(Caixa!$N$12:$N$5134,Caixa!$B$12:$B$5134,GK$12,Caixa!$L$12:$L$5134,$C52)+SUMIFS(Banco!$M$12:$M$5000,Banco!$B$12:$B$5000,GK$12,Banco!$K$12:$K$5000,$C52))*-1</f>
        <v>0</v>
      </c>
      <c r="GL52" s="101">
        <f>(SUMIFS(Caixa!$N$12:$N$5134,Caixa!$B$12:$B$5134,GL$12,Caixa!$L$12:$L$5134,$C52)+SUMIFS(Banco!$M$12:$M$5000,Banco!$B$12:$B$5000,GL$12,Banco!$K$12:$K$5000,$C52))*-1</f>
        <v>0</v>
      </c>
      <c r="GM52" s="101">
        <f>(SUMIFS(Caixa!$N$12:$N$5134,Caixa!$B$12:$B$5134,GM$12,Caixa!$L$12:$L$5134,$C52)+SUMIFS(Banco!$M$12:$M$5000,Banco!$B$12:$B$5000,GM$12,Banco!$K$12:$K$5000,$C52))*-1</f>
        <v>0</v>
      </c>
      <c r="GN52" s="101">
        <f>(SUMIFS(Caixa!$N$12:$N$5134,Caixa!$B$12:$B$5134,GN$12,Caixa!$L$12:$L$5134,$C52)+SUMIFS(Banco!$M$12:$M$5000,Banco!$B$12:$B$5000,GN$12,Banco!$K$12:$K$5000,$C52))*-1</f>
        <v>0</v>
      </c>
      <c r="GO52" s="101">
        <f>(SUMIFS(Caixa!$N$12:$N$5134,Caixa!$B$12:$B$5134,GO$12,Caixa!$L$12:$L$5134,$C52)+SUMIFS(Banco!$M$12:$M$5000,Banco!$B$12:$B$5000,GO$12,Banco!$K$12:$K$5000,$C52))*-1</f>
        <v>0</v>
      </c>
      <c r="GP52" s="101">
        <f>(SUMIFS(Caixa!$N$12:$N$5134,Caixa!$B$12:$B$5134,GP$12,Caixa!$L$12:$L$5134,$C52)+SUMIFS(Banco!$M$12:$M$5000,Banco!$B$12:$B$5000,GP$12,Banco!$K$12:$K$5000,$C52))*-1</f>
        <v>0</v>
      </c>
      <c r="GQ52" s="101">
        <f>(SUMIFS(Caixa!$N$12:$N$5134,Caixa!$B$12:$B$5134,GQ$12,Caixa!$L$12:$L$5134,$C52)+SUMIFS(Banco!$M$12:$M$5000,Banco!$B$12:$B$5000,GQ$12,Banco!$K$12:$K$5000,$C52))*-1</f>
        <v>0</v>
      </c>
      <c r="GR52" s="101">
        <f>(SUMIFS(Caixa!$N$12:$N$5134,Caixa!$B$12:$B$5134,GR$12,Caixa!$L$12:$L$5134,$C52)+SUMIFS(Banco!$M$12:$M$5000,Banco!$B$12:$B$5000,GR$12,Banco!$K$12:$K$5000,$C52))*-1</f>
        <v>0</v>
      </c>
      <c r="GS52" s="101">
        <f>(SUMIFS(Caixa!$N$12:$N$5134,Caixa!$B$12:$B$5134,GS$12,Caixa!$L$12:$L$5134,$C52)+SUMIFS(Banco!$M$12:$M$5000,Banco!$B$12:$B$5000,GS$12,Banco!$K$12:$K$5000,$C52))*-1</f>
        <v>0</v>
      </c>
      <c r="GT52" s="101">
        <f>(SUMIFS(Caixa!$N$12:$N$5134,Caixa!$B$12:$B$5134,GT$12,Caixa!$L$12:$L$5134,$C52)+SUMIFS(Banco!$M$12:$M$5000,Banco!$B$12:$B$5000,GT$12,Banco!$K$12:$K$5000,$C52))*-1</f>
        <v>0</v>
      </c>
      <c r="GU52" s="101">
        <f>(SUMIFS(Caixa!$N$12:$N$5134,Caixa!$B$12:$B$5134,GU$12,Caixa!$L$12:$L$5134,$C52)+SUMIFS(Banco!$M$12:$M$5000,Banco!$B$12:$B$5000,GU$12,Banco!$K$12:$K$5000,$C52))*-1</f>
        <v>0</v>
      </c>
      <c r="GV52" s="101">
        <f>(SUMIFS(Caixa!$N$12:$N$5134,Caixa!$B$12:$B$5134,GV$12,Caixa!$L$12:$L$5134,$C52)+SUMIFS(Banco!$M$12:$M$5000,Banco!$B$12:$B$5000,GV$12,Banco!$K$12:$K$5000,$C52))*-1</f>
        <v>0</v>
      </c>
      <c r="GW52" s="101">
        <f>(SUMIFS(Caixa!$N$12:$N$5134,Caixa!$B$12:$B$5134,GW$12,Caixa!$L$12:$L$5134,$C52)+SUMIFS(Banco!$M$12:$M$5000,Banco!$B$12:$B$5000,GW$12,Banco!$K$12:$K$5000,$C52))*-1</f>
        <v>0</v>
      </c>
      <c r="GX52" s="101">
        <f>(SUMIFS(Caixa!$N$12:$N$5134,Caixa!$B$12:$B$5134,GX$12,Caixa!$L$12:$L$5134,$C52)+SUMIFS(Banco!$M$12:$M$5000,Banco!$B$12:$B$5000,GX$12,Banco!$K$12:$K$5000,$C52))*-1</f>
        <v>0</v>
      </c>
      <c r="GY52" s="101">
        <f>(SUMIFS(Caixa!$N$12:$N$5134,Caixa!$B$12:$B$5134,GY$12,Caixa!$L$12:$L$5134,$C52)+SUMIFS(Banco!$M$12:$M$5000,Banco!$B$12:$B$5000,GY$12,Banco!$K$12:$K$5000,$C52))*-1</f>
        <v>0</v>
      </c>
      <c r="GZ52" s="101">
        <f>(SUMIFS(Caixa!$N$12:$N$5134,Caixa!$B$12:$B$5134,GZ$12,Caixa!$L$12:$L$5134,$C52)+SUMIFS(Banco!$M$12:$M$5000,Banco!$B$12:$B$5000,GZ$12,Banco!$K$12:$K$5000,$C52))*-1</f>
        <v>0</v>
      </c>
      <c r="HA52" s="101">
        <f>(SUMIFS(Caixa!$N$12:$N$5134,Caixa!$B$12:$B$5134,HA$12,Caixa!$L$12:$L$5134,$C52)+SUMIFS(Banco!$M$12:$M$5000,Banco!$B$12:$B$5000,HA$12,Banco!$K$12:$K$5000,$C52))*-1</f>
        <v>0</v>
      </c>
      <c r="HB52" s="101">
        <f>(SUMIFS(Caixa!$N$12:$N$5134,Caixa!$B$12:$B$5134,HB$12,Caixa!$L$12:$L$5134,$C52)+SUMIFS(Banco!$M$12:$M$5000,Banco!$B$12:$B$5000,HB$12,Banco!$K$12:$K$5000,$C52))*-1</f>
        <v>0</v>
      </c>
      <c r="HC52" s="101">
        <f>(SUMIFS(Caixa!$N$12:$N$5134,Caixa!$B$12:$B$5134,HC$12,Caixa!$L$12:$L$5134,$C52)+SUMIFS(Banco!$M$12:$M$5000,Banco!$B$12:$B$5000,HC$12,Banco!$K$12:$K$5000,$C52))*-1</f>
        <v>0</v>
      </c>
      <c r="HD52" s="101">
        <f>(SUMIFS(Caixa!$N$12:$N$5134,Caixa!$B$12:$B$5134,HD$12,Caixa!$L$12:$L$5134,$C52)+SUMIFS(Banco!$M$12:$M$5000,Banco!$B$12:$B$5000,HD$12,Banco!$K$12:$K$5000,$C52))*-1</f>
        <v>0</v>
      </c>
      <c r="HE52" s="101">
        <f>(SUMIFS(Caixa!$N$12:$N$5134,Caixa!$B$12:$B$5134,HE$12,Caixa!$L$12:$L$5134,$C52)+SUMIFS(Banco!$M$12:$M$5000,Banco!$B$12:$B$5000,HE$12,Banco!$K$12:$K$5000,$C52))*-1</f>
        <v>0</v>
      </c>
      <c r="HF52" s="101">
        <f>(SUMIFS(Caixa!$N$12:$N$5134,Caixa!$B$12:$B$5134,HF$12,Caixa!$L$12:$L$5134,$C52)+SUMIFS(Banco!$M$12:$M$5000,Banco!$B$12:$B$5000,HF$12,Banco!$K$12:$K$5000,$C52))*-1</f>
        <v>0</v>
      </c>
      <c r="HG52" s="101">
        <f>(SUMIFS(Caixa!$N$12:$N$5134,Caixa!$B$12:$B$5134,HG$12,Caixa!$L$12:$L$5134,$C52)+SUMIFS(Banco!$M$12:$M$5000,Banco!$B$12:$B$5000,HG$12,Banco!$K$12:$K$5000,$C52))*-1</f>
        <v>0</v>
      </c>
      <c r="HH52" s="101">
        <f>(SUMIFS(Caixa!$N$12:$N$5134,Caixa!$B$12:$B$5134,HH$12,Caixa!$L$12:$L$5134,$C52)+SUMIFS(Banco!$M$12:$M$5000,Banco!$B$12:$B$5000,HH$12,Banco!$K$12:$K$5000,$C52))*-1</f>
        <v>0</v>
      </c>
      <c r="HI52" s="101">
        <f>(SUMIFS(Caixa!$N$12:$N$5134,Caixa!$B$12:$B$5134,HI$12,Caixa!$L$12:$L$5134,$C52)+SUMIFS(Banco!$M$12:$M$5000,Banco!$B$12:$B$5000,HI$12,Banco!$K$12:$K$5000,$C52))*-1</f>
        <v>0</v>
      </c>
      <c r="HJ52" s="101">
        <f>(SUMIFS(Caixa!$N$12:$N$5134,Caixa!$B$12:$B$5134,HJ$12,Caixa!$L$12:$L$5134,$C52)+SUMIFS(Banco!$M$12:$M$5000,Banco!$B$12:$B$5000,HJ$12,Banco!$K$12:$K$5000,$C52))*-1</f>
        <v>0</v>
      </c>
      <c r="HK52" s="101">
        <f>(SUMIFS(Caixa!$N$12:$N$5134,Caixa!$B$12:$B$5134,HK$12,Caixa!$L$12:$L$5134,$C52)+SUMIFS(Banco!$M$12:$M$5000,Banco!$B$12:$B$5000,HK$12,Banco!$K$12:$K$5000,$C52))*-1</f>
        <v>0</v>
      </c>
      <c r="HL52" s="101">
        <f>(SUMIFS(Caixa!$N$12:$N$5134,Caixa!$B$12:$B$5134,HL$12,Caixa!$L$12:$L$5134,$C52)+SUMIFS(Banco!$M$12:$M$5000,Banco!$B$12:$B$5000,HL$12,Banco!$K$12:$K$5000,$C52))*-1</f>
        <v>0</v>
      </c>
      <c r="HM52" s="101">
        <f>(SUMIFS(Caixa!$N$12:$N$5134,Caixa!$B$12:$B$5134,HM$12,Caixa!$L$12:$L$5134,$C52)+SUMIFS(Banco!$M$12:$M$5000,Banco!$B$12:$B$5000,HM$12,Banco!$K$12:$K$5000,$C52))*-1</f>
        <v>0</v>
      </c>
      <c r="HN52" s="102">
        <f t="shared" si="341"/>
        <v>0</v>
      </c>
      <c r="HO52" s="101">
        <f>(SUMIFS(Caixa!$N$12:$N$5134,Caixa!$B$12:$B$5134,HO$12,Caixa!$L$12:$L$5134,$C52)+SUMIFS(Banco!$M$12:$M$5000,Banco!$B$12:$B$5000,HO$12,Banco!$K$12:$K$5000,$C52))*-1</f>
        <v>0</v>
      </c>
      <c r="HP52" s="101">
        <f>(SUMIFS(Caixa!$N$12:$N$5134,Caixa!$B$12:$B$5134,HP$12,Caixa!$L$12:$L$5134,$C52)+SUMIFS(Banco!$M$12:$M$5000,Banco!$B$12:$B$5000,HP$12,Banco!$K$12:$K$5000,$C52))*-1</f>
        <v>0</v>
      </c>
      <c r="HQ52" s="101">
        <f>(SUMIFS(Caixa!$N$12:$N$5134,Caixa!$B$12:$B$5134,HQ$12,Caixa!$L$12:$L$5134,$C52)+SUMIFS(Banco!$M$12:$M$5000,Banco!$B$12:$B$5000,HQ$12,Banco!$K$12:$K$5000,$C52))*-1</f>
        <v>0</v>
      </c>
      <c r="HR52" s="101">
        <f>(SUMIFS(Caixa!$N$12:$N$5134,Caixa!$B$12:$B$5134,HR$12,Caixa!$L$12:$L$5134,$C52)+SUMIFS(Banco!$M$12:$M$5000,Banco!$B$12:$B$5000,HR$12,Banco!$K$12:$K$5000,$C52))*-1</f>
        <v>0</v>
      </c>
      <c r="HS52" s="101">
        <f>(SUMIFS(Caixa!$N$12:$N$5134,Caixa!$B$12:$B$5134,HS$12,Caixa!$L$12:$L$5134,$C52)+SUMIFS(Banco!$M$12:$M$5000,Banco!$B$12:$B$5000,HS$12,Banco!$K$12:$K$5000,$C52))*-1</f>
        <v>0</v>
      </c>
      <c r="HT52" s="101">
        <f>(SUMIFS(Caixa!$N$12:$N$5134,Caixa!$B$12:$B$5134,HT$12,Caixa!$L$12:$L$5134,$C52)+SUMIFS(Banco!$M$12:$M$5000,Banco!$B$12:$B$5000,HT$12,Banco!$K$12:$K$5000,$C52))*-1</f>
        <v>0</v>
      </c>
      <c r="HU52" s="101">
        <f>(SUMIFS(Caixa!$N$12:$N$5134,Caixa!$B$12:$B$5134,HU$12,Caixa!$L$12:$L$5134,$C52)+SUMIFS(Banco!$M$12:$M$5000,Banco!$B$12:$B$5000,HU$12,Banco!$K$12:$K$5000,$C52))*-1</f>
        <v>0</v>
      </c>
      <c r="HV52" s="101">
        <f>(SUMIFS(Caixa!$N$12:$N$5134,Caixa!$B$12:$B$5134,HV$12,Caixa!$L$12:$L$5134,$C52)+SUMIFS(Banco!$M$12:$M$5000,Banco!$B$12:$B$5000,HV$12,Banco!$K$12:$K$5000,$C52))*-1</f>
        <v>0</v>
      </c>
      <c r="HW52" s="101">
        <f>(SUMIFS(Caixa!$N$12:$N$5134,Caixa!$B$12:$B$5134,HW$12,Caixa!$L$12:$L$5134,$C52)+SUMIFS(Banco!$M$12:$M$5000,Banco!$B$12:$B$5000,HW$12,Banco!$K$12:$K$5000,$C52))*-1</f>
        <v>0</v>
      </c>
      <c r="HX52" s="101">
        <f>(SUMIFS(Caixa!$N$12:$N$5134,Caixa!$B$12:$B$5134,HX$12,Caixa!$L$12:$L$5134,$C52)+SUMIFS(Banco!$M$12:$M$5000,Banco!$B$12:$B$5000,HX$12,Banco!$K$12:$K$5000,$C52))*-1</f>
        <v>0</v>
      </c>
      <c r="HY52" s="101">
        <f>(SUMIFS(Caixa!$N$12:$N$5134,Caixa!$B$12:$B$5134,HY$12,Caixa!$L$12:$L$5134,$C52)+SUMIFS(Banco!$M$12:$M$5000,Banco!$B$12:$B$5000,HY$12,Banco!$K$12:$K$5000,$C52))*-1</f>
        <v>0</v>
      </c>
      <c r="HZ52" s="101">
        <f>(SUMIFS(Caixa!$N$12:$N$5134,Caixa!$B$12:$B$5134,HZ$12,Caixa!$L$12:$L$5134,$C52)+SUMIFS(Banco!$M$12:$M$5000,Banco!$B$12:$B$5000,HZ$12,Banco!$K$12:$K$5000,$C52))*-1</f>
        <v>0</v>
      </c>
      <c r="IA52" s="101">
        <f>(SUMIFS(Caixa!$N$12:$N$5134,Caixa!$B$12:$B$5134,IA$12,Caixa!$L$12:$L$5134,$C52)+SUMIFS(Banco!$M$12:$M$5000,Banco!$B$12:$B$5000,IA$12,Banco!$K$12:$K$5000,$C52))*-1</f>
        <v>0</v>
      </c>
      <c r="IB52" s="101">
        <f>(SUMIFS(Caixa!$N$12:$N$5134,Caixa!$B$12:$B$5134,IB$12,Caixa!$L$12:$L$5134,$C52)+SUMIFS(Banco!$M$12:$M$5000,Banco!$B$12:$B$5000,IB$12,Banco!$K$12:$K$5000,$C52))*-1</f>
        <v>0</v>
      </c>
      <c r="IC52" s="101">
        <f>(SUMIFS(Caixa!$N$12:$N$5134,Caixa!$B$12:$B$5134,IC$12,Caixa!$L$12:$L$5134,$C52)+SUMIFS(Banco!$M$12:$M$5000,Banco!$B$12:$B$5000,IC$12,Banco!$K$12:$K$5000,$C52))*-1</f>
        <v>0</v>
      </c>
      <c r="ID52" s="101">
        <f>(SUMIFS(Caixa!$N$12:$N$5134,Caixa!$B$12:$B$5134,ID$12,Caixa!$L$12:$L$5134,$C52)+SUMIFS(Banco!$M$12:$M$5000,Banco!$B$12:$B$5000,ID$12,Banco!$K$12:$K$5000,$C52))*-1</f>
        <v>0</v>
      </c>
      <c r="IE52" s="101">
        <f>(SUMIFS(Caixa!$N$12:$N$5134,Caixa!$B$12:$B$5134,IE$12,Caixa!$L$12:$L$5134,$C52)+SUMIFS(Banco!$M$12:$M$5000,Banco!$B$12:$B$5000,IE$12,Banco!$K$12:$K$5000,$C52))*-1</f>
        <v>0</v>
      </c>
      <c r="IF52" s="101">
        <f>(SUMIFS(Caixa!$N$12:$N$5134,Caixa!$B$12:$B$5134,IF$12,Caixa!$L$12:$L$5134,$C52)+SUMIFS(Banco!$M$12:$M$5000,Banco!$B$12:$B$5000,IF$12,Banco!$K$12:$K$5000,$C52))*-1</f>
        <v>0</v>
      </c>
      <c r="IG52" s="101">
        <f>(SUMIFS(Caixa!$N$12:$N$5134,Caixa!$B$12:$B$5134,IG$12,Caixa!$L$12:$L$5134,$C52)+SUMIFS(Banco!$M$12:$M$5000,Banco!$B$12:$B$5000,IG$12,Banco!$K$12:$K$5000,$C52))*-1</f>
        <v>0</v>
      </c>
      <c r="IH52" s="101">
        <f>(SUMIFS(Caixa!$N$12:$N$5134,Caixa!$B$12:$B$5134,IH$12,Caixa!$L$12:$L$5134,$C52)+SUMIFS(Banco!$M$12:$M$5000,Banco!$B$12:$B$5000,IH$12,Banco!$K$12:$K$5000,$C52))*-1</f>
        <v>0</v>
      </c>
      <c r="II52" s="101">
        <f>(SUMIFS(Caixa!$N$12:$N$5134,Caixa!$B$12:$B$5134,II$12,Caixa!$L$12:$L$5134,$C52)+SUMIFS(Banco!$M$12:$M$5000,Banco!$B$12:$B$5000,II$12,Banco!$K$12:$K$5000,$C52))*-1</f>
        <v>0</v>
      </c>
      <c r="IJ52" s="101">
        <f>(SUMIFS(Caixa!$N$12:$N$5134,Caixa!$B$12:$B$5134,IJ$12,Caixa!$L$12:$L$5134,$C52)+SUMIFS(Banco!$M$12:$M$5000,Banco!$B$12:$B$5000,IJ$12,Banco!$K$12:$K$5000,$C52))*-1</f>
        <v>0</v>
      </c>
      <c r="IK52" s="101">
        <f>(SUMIFS(Caixa!$N$12:$N$5134,Caixa!$B$12:$B$5134,IK$12,Caixa!$L$12:$L$5134,$C52)+SUMIFS(Banco!$M$12:$M$5000,Banco!$B$12:$B$5000,IK$12,Banco!$K$12:$K$5000,$C52))*-1</f>
        <v>0</v>
      </c>
      <c r="IL52" s="101">
        <f>(SUMIFS(Caixa!$N$12:$N$5134,Caixa!$B$12:$B$5134,IL$12,Caixa!$L$12:$L$5134,$C52)+SUMIFS(Banco!$M$12:$M$5000,Banco!$B$12:$B$5000,IL$12,Banco!$K$12:$K$5000,$C52))*-1</f>
        <v>0</v>
      </c>
      <c r="IM52" s="101">
        <f>(SUMIFS(Caixa!$N$12:$N$5134,Caixa!$B$12:$B$5134,IM$12,Caixa!$L$12:$L$5134,$C52)+SUMIFS(Banco!$M$12:$M$5000,Banco!$B$12:$B$5000,IM$12,Banco!$K$12:$K$5000,$C52))*-1</f>
        <v>0</v>
      </c>
      <c r="IN52" s="101">
        <f>(SUMIFS(Caixa!$N$12:$N$5134,Caixa!$B$12:$B$5134,IN$12,Caixa!$L$12:$L$5134,$C52)+SUMIFS(Banco!$M$12:$M$5000,Banco!$B$12:$B$5000,IN$12,Banco!$K$12:$K$5000,$C52))*-1</f>
        <v>0</v>
      </c>
      <c r="IO52" s="101">
        <f>(SUMIFS(Caixa!$N$12:$N$5134,Caixa!$B$12:$B$5134,IO$12,Caixa!$L$12:$L$5134,$C52)+SUMIFS(Banco!$M$12:$M$5000,Banco!$B$12:$B$5000,IO$12,Banco!$K$12:$K$5000,$C52))*-1</f>
        <v>0</v>
      </c>
      <c r="IP52" s="101">
        <f>(SUMIFS(Caixa!$N$12:$N$5134,Caixa!$B$12:$B$5134,IP$12,Caixa!$L$12:$L$5134,$C52)+SUMIFS(Banco!$M$12:$M$5000,Banco!$B$12:$B$5000,IP$12,Banco!$K$12:$K$5000,$C52))*-1</f>
        <v>0</v>
      </c>
      <c r="IQ52" s="101">
        <f>(SUMIFS(Caixa!$N$12:$N$5134,Caixa!$B$12:$B$5134,IQ$12,Caixa!$L$12:$L$5134,$C52)+SUMIFS(Banco!$M$12:$M$5000,Banco!$B$12:$B$5000,IQ$12,Banco!$K$12:$K$5000,$C52))*-1</f>
        <v>0</v>
      </c>
      <c r="IR52" s="101">
        <f>(SUMIFS(Caixa!$N$12:$N$5134,Caixa!$B$12:$B$5134,IR$12,Caixa!$L$12:$L$5134,$C52)+SUMIFS(Banco!$M$12:$M$5000,Banco!$B$12:$B$5000,IR$12,Banco!$K$12:$K$5000,$C52))*-1</f>
        <v>0</v>
      </c>
      <c r="IS52" s="101">
        <f>(SUMIFS(Caixa!$N$12:$N$5134,Caixa!$B$12:$B$5134,IS$12,Caixa!$L$12:$L$5134,$C52)+SUMIFS(Banco!$M$12:$M$5000,Banco!$B$12:$B$5000,IS$12,Banco!$K$12:$K$5000,$C52))*-1</f>
        <v>0</v>
      </c>
      <c r="IT52" s="102">
        <f t="shared" si="342"/>
        <v>0</v>
      </c>
      <c r="IU52" s="101">
        <f>(SUMIFS(Caixa!$N$12:$N$5134,Caixa!$B$12:$B$5134,IU$12,Caixa!$L$12:$L$5134,$C52)+SUMIFS(Banco!$M$12:$M$5000,Banco!$B$12:$B$5000,IU$12,Banco!$K$12:$K$5000,$C52))*-1</f>
        <v>0</v>
      </c>
      <c r="IV52" s="101">
        <f>(SUMIFS(Caixa!$N$12:$N$5134,Caixa!$B$12:$B$5134,IV$12,Caixa!$L$12:$L$5134,$C52)+SUMIFS(Banco!$M$12:$M$5000,Banco!$B$12:$B$5000,IV$12,Banco!$K$12:$K$5000,$C52))*-1</f>
        <v>0</v>
      </c>
      <c r="IW52" s="101">
        <f>(SUMIFS(Caixa!$N$12:$N$5134,Caixa!$B$12:$B$5134,IW$12,Caixa!$L$12:$L$5134,$C52)+SUMIFS(Banco!$M$12:$M$5000,Banco!$B$12:$B$5000,IW$12,Banco!$K$12:$K$5000,$C52))*-1</f>
        <v>0</v>
      </c>
      <c r="IX52" s="101">
        <f>(SUMIFS(Caixa!$N$12:$N$5134,Caixa!$B$12:$B$5134,IX$12,Caixa!$L$12:$L$5134,$C52)+SUMIFS(Banco!$M$12:$M$5000,Banco!$B$12:$B$5000,IX$12,Banco!$K$12:$K$5000,$C52))*-1</f>
        <v>0</v>
      </c>
      <c r="IY52" s="101">
        <f>(SUMIFS(Caixa!$N$12:$N$5134,Caixa!$B$12:$B$5134,IY$12,Caixa!$L$12:$L$5134,$C52)+SUMIFS(Banco!$M$12:$M$5000,Banco!$B$12:$B$5000,IY$12,Banco!$K$12:$K$5000,$C52))*-1</f>
        <v>0</v>
      </c>
      <c r="IZ52" s="101">
        <f>(SUMIFS(Caixa!$N$12:$N$5134,Caixa!$B$12:$B$5134,IZ$12,Caixa!$L$12:$L$5134,$C52)+SUMIFS(Banco!$M$12:$M$5000,Banco!$B$12:$B$5000,IZ$12,Banco!$K$12:$K$5000,$C52))*-1</f>
        <v>0</v>
      </c>
      <c r="JA52" s="101">
        <f>(SUMIFS(Caixa!$N$12:$N$5134,Caixa!$B$12:$B$5134,JA$12,Caixa!$L$12:$L$5134,$C52)+SUMIFS(Banco!$M$12:$M$5000,Banco!$B$12:$B$5000,JA$12,Banco!$K$12:$K$5000,$C52))*-1</f>
        <v>0</v>
      </c>
      <c r="JB52" s="101">
        <f>(SUMIFS(Caixa!$N$12:$N$5134,Caixa!$B$12:$B$5134,JB$12,Caixa!$L$12:$L$5134,$C52)+SUMIFS(Banco!$M$12:$M$5000,Banco!$B$12:$B$5000,JB$12,Banco!$K$12:$K$5000,$C52))*-1</f>
        <v>0</v>
      </c>
      <c r="JC52" s="101">
        <f>(SUMIFS(Caixa!$N$12:$N$5134,Caixa!$B$12:$B$5134,JC$12,Caixa!$L$12:$L$5134,$C52)+SUMIFS(Banco!$M$12:$M$5000,Banco!$B$12:$B$5000,JC$12,Banco!$K$12:$K$5000,$C52))*-1</f>
        <v>0</v>
      </c>
      <c r="JD52" s="101">
        <f>(SUMIFS(Caixa!$N$12:$N$5134,Caixa!$B$12:$B$5134,JD$12,Caixa!$L$12:$L$5134,$C52)+SUMIFS(Banco!$M$12:$M$5000,Banco!$B$12:$B$5000,JD$12,Banco!$K$12:$K$5000,$C52))*-1</f>
        <v>0</v>
      </c>
      <c r="JE52" s="101">
        <f>(SUMIFS(Caixa!$N$12:$N$5134,Caixa!$B$12:$B$5134,JE$12,Caixa!$L$12:$L$5134,$C52)+SUMIFS(Banco!$M$12:$M$5000,Banco!$B$12:$B$5000,JE$12,Banco!$K$12:$K$5000,$C52))*-1</f>
        <v>0</v>
      </c>
      <c r="JF52" s="101">
        <f>(SUMIFS(Caixa!$N$12:$N$5134,Caixa!$B$12:$B$5134,JF$12,Caixa!$L$12:$L$5134,$C52)+SUMIFS(Banco!$M$12:$M$5000,Banco!$B$12:$B$5000,JF$12,Banco!$K$12:$K$5000,$C52))*-1</f>
        <v>0</v>
      </c>
      <c r="JG52" s="101">
        <f>(SUMIFS(Caixa!$N$12:$N$5134,Caixa!$B$12:$B$5134,JG$12,Caixa!$L$12:$L$5134,$C52)+SUMIFS(Banco!$M$12:$M$5000,Banco!$B$12:$B$5000,JG$12,Banco!$K$12:$K$5000,$C52))*-1</f>
        <v>0</v>
      </c>
      <c r="JH52" s="101">
        <f>(SUMIFS(Caixa!$N$12:$N$5134,Caixa!$B$12:$B$5134,JH$12,Caixa!$L$12:$L$5134,$C52)+SUMIFS(Banco!$M$12:$M$5000,Banco!$B$12:$B$5000,JH$12,Banco!$K$12:$K$5000,$C52))*-1</f>
        <v>0</v>
      </c>
      <c r="JI52" s="101">
        <f>(SUMIFS(Caixa!$N$12:$N$5134,Caixa!$B$12:$B$5134,JI$12,Caixa!$L$12:$L$5134,$C52)+SUMIFS(Banco!$M$12:$M$5000,Banco!$B$12:$B$5000,JI$12,Banco!$K$12:$K$5000,$C52))*-1</f>
        <v>0</v>
      </c>
      <c r="JJ52" s="101">
        <f>(SUMIFS(Caixa!$N$12:$N$5134,Caixa!$B$12:$B$5134,JJ$12,Caixa!$L$12:$L$5134,$C52)+SUMIFS(Banco!$M$12:$M$5000,Banco!$B$12:$B$5000,JJ$12,Banco!$K$12:$K$5000,$C52))*-1</f>
        <v>0</v>
      </c>
      <c r="JK52" s="101">
        <f>(SUMIFS(Caixa!$N$12:$N$5134,Caixa!$B$12:$B$5134,JK$12,Caixa!$L$12:$L$5134,$C52)+SUMIFS(Banco!$M$12:$M$5000,Banco!$B$12:$B$5000,JK$12,Banco!$K$12:$K$5000,$C52))*-1</f>
        <v>0</v>
      </c>
      <c r="JL52" s="101">
        <f>(SUMIFS(Caixa!$N$12:$N$5134,Caixa!$B$12:$B$5134,JL$12,Caixa!$L$12:$L$5134,$C52)+SUMIFS(Banco!$M$12:$M$5000,Banco!$B$12:$B$5000,JL$12,Banco!$K$12:$K$5000,$C52))*-1</f>
        <v>0</v>
      </c>
      <c r="JM52" s="101">
        <f>(SUMIFS(Caixa!$N$12:$N$5134,Caixa!$B$12:$B$5134,JM$12,Caixa!$L$12:$L$5134,$C52)+SUMIFS(Banco!$M$12:$M$5000,Banco!$B$12:$B$5000,JM$12,Banco!$K$12:$K$5000,$C52))*-1</f>
        <v>0</v>
      </c>
      <c r="JN52" s="101">
        <f>(SUMIFS(Caixa!$N$12:$N$5134,Caixa!$B$12:$B$5134,JN$12,Caixa!$L$12:$L$5134,$C52)+SUMIFS(Banco!$M$12:$M$5000,Banco!$B$12:$B$5000,JN$12,Banco!$K$12:$K$5000,$C52))*-1</f>
        <v>0</v>
      </c>
      <c r="JO52" s="101">
        <f>(SUMIFS(Caixa!$N$12:$N$5134,Caixa!$B$12:$B$5134,JO$12,Caixa!$L$12:$L$5134,$C52)+SUMIFS(Banco!$M$12:$M$5000,Banco!$B$12:$B$5000,JO$12,Banco!$K$12:$K$5000,$C52))*-1</f>
        <v>0</v>
      </c>
      <c r="JP52" s="101">
        <f>(SUMIFS(Caixa!$N$12:$N$5134,Caixa!$B$12:$B$5134,JP$12,Caixa!$L$12:$L$5134,$C52)+SUMIFS(Banco!$M$12:$M$5000,Banco!$B$12:$B$5000,JP$12,Banco!$K$12:$K$5000,$C52))*-1</f>
        <v>0</v>
      </c>
      <c r="JQ52" s="101">
        <f>(SUMIFS(Caixa!$N$12:$N$5134,Caixa!$B$12:$B$5134,JQ$12,Caixa!$L$12:$L$5134,$C52)+SUMIFS(Banco!$M$12:$M$5000,Banco!$B$12:$B$5000,JQ$12,Banco!$K$12:$K$5000,$C52))*-1</f>
        <v>0</v>
      </c>
      <c r="JR52" s="101">
        <f>(SUMIFS(Caixa!$N$12:$N$5134,Caixa!$B$12:$B$5134,JR$12,Caixa!$L$12:$L$5134,$C52)+SUMIFS(Banco!$M$12:$M$5000,Banco!$B$12:$B$5000,JR$12,Banco!$K$12:$K$5000,$C52))*-1</f>
        <v>0</v>
      </c>
      <c r="JS52" s="101">
        <f>(SUMIFS(Caixa!$N$12:$N$5134,Caixa!$B$12:$B$5134,JS$12,Caixa!$L$12:$L$5134,$C52)+SUMIFS(Banco!$M$12:$M$5000,Banco!$B$12:$B$5000,JS$12,Banco!$K$12:$K$5000,$C52))*-1</f>
        <v>0</v>
      </c>
      <c r="JT52" s="101">
        <f>(SUMIFS(Caixa!$N$12:$N$5134,Caixa!$B$12:$B$5134,JT$12,Caixa!$L$12:$L$5134,$C52)+SUMIFS(Banco!$M$12:$M$5000,Banco!$B$12:$B$5000,JT$12,Banco!$K$12:$K$5000,$C52))*-1</f>
        <v>0</v>
      </c>
      <c r="JU52" s="101">
        <f>(SUMIFS(Caixa!$N$12:$N$5134,Caixa!$B$12:$B$5134,JU$12,Caixa!$L$12:$L$5134,$C52)+SUMIFS(Banco!$M$12:$M$5000,Banco!$B$12:$B$5000,JU$12,Banco!$K$12:$K$5000,$C52))*-1</f>
        <v>0</v>
      </c>
      <c r="JV52" s="101">
        <f>(SUMIFS(Caixa!$N$12:$N$5134,Caixa!$B$12:$B$5134,JV$12,Caixa!$L$12:$L$5134,$C52)+SUMIFS(Banco!$M$12:$M$5000,Banco!$B$12:$B$5000,JV$12,Banco!$K$12:$K$5000,$C52))*-1</f>
        <v>0</v>
      </c>
      <c r="JW52" s="101">
        <f>(SUMIFS(Caixa!$N$12:$N$5134,Caixa!$B$12:$B$5134,JW$12,Caixa!$L$12:$L$5134,$C52)+SUMIFS(Banco!$M$12:$M$5000,Banco!$B$12:$B$5000,JW$12,Banco!$K$12:$K$5000,$C52))*-1</f>
        <v>0</v>
      </c>
      <c r="JX52" s="101">
        <f>(SUMIFS(Caixa!$N$12:$N$5134,Caixa!$B$12:$B$5134,JX$12,Caixa!$L$12:$L$5134,$C52)+SUMIFS(Banco!$M$12:$M$5000,Banco!$B$12:$B$5000,JX$12,Banco!$K$12:$K$5000,$C52))*-1</f>
        <v>0</v>
      </c>
      <c r="JY52" s="102">
        <f t="shared" si="336"/>
        <v>0</v>
      </c>
      <c r="JZ52" s="101">
        <f>(SUMIFS(Caixa!$N$12:$N$5134,Caixa!$B$12:$B$5134,JZ$12,Caixa!$L$12:$L$5134,$C52)+SUMIFS(Banco!$M$12:$M$5000,Banco!$B$12:$B$5000,JZ$12,Banco!$K$12:$K$5000,$C52))*-1</f>
        <v>0</v>
      </c>
      <c r="KA52" s="101">
        <f>(SUMIFS(Caixa!$N$12:$N$5134,Caixa!$B$12:$B$5134,KA$12,Caixa!$L$12:$L$5134,$C52)+SUMIFS(Banco!$M$12:$M$5000,Banco!$B$12:$B$5000,KA$12,Banco!$K$12:$K$5000,$C52))*-1</f>
        <v>0</v>
      </c>
      <c r="KB52" s="101">
        <f>(SUMIFS(Caixa!$N$12:$N$5134,Caixa!$B$12:$B$5134,KB$12,Caixa!$L$12:$L$5134,$C52)+SUMIFS(Banco!$M$12:$M$5000,Banco!$B$12:$B$5000,KB$12,Banco!$K$12:$K$5000,$C52))*-1</f>
        <v>0</v>
      </c>
      <c r="KC52" s="101">
        <f>(SUMIFS(Caixa!$N$12:$N$5134,Caixa!$B$12:$B$5134,KC$12,Caixa!$L$12:$L$5134,$C52)+SUMIFS(Banco!$M$12:$M$5000,Banco!$B$12:$B$5000,KC$12,Banco!$K$12:$K$5000,$C52))*-1</f>
        <v>0</v>
      </c>
      <c r="KD52" s="101">
        <f>(SUMIFS(Caixa!$N$12:$N$5134,Caixa!$B$12:$B$5134,KD$12,Caixa!$L$12:$L$5134,$C52)+SUMIFS(Banco!$M$12:$M$5000,Banco!$B$12:$B$5000,KD$12,Banco!$K$12:$K$5000,$C52))*-1</f>
        <v>0</v>
      </c>
      <c r="KE52" s="101">
        <f>(SUMIFS(Caixa!$N$12:$N$5134,Caixa!$B$12:$B$5134,KE$12,Caixa!$L$12:$L$5134,$C52)+SUMIFS(Banco!$M$12:$M$5000,Banco!$B$12:$B$5000,KE$12,Banco!$K$12:$K$5000,$C52))*-1</f>
        <v>0</v>
      </c>
      <c r="KF52" s="101">
        <f>(SUMIFS(Caixa!$N$12:$N$5134,Caixa!$B$12:$B$5134,KF$12,Caixa!$L$12:$L$5134,$C52)+SUMIFS(Banco!$M$12:$M$5000,Banco!$B$12:$B$5000,KF$12,Banco!$K$12:$K$5000,$C52))*-1</f>
        <v>0</v>
      </c>
      <c r="KG52" s="101">
        <f>(SUMIFS(Caixa!$N$12:$N$5134,Caixa!$B$12:$B$5134,KG$12,Caixa!$L$12:$L$5134,$C52)+SUMIFS(Banco!$M$12:$M$5000,Banco!$B$12:$B$5000,KG$12,Banco!$K$12:$K$5000,$C52))*-1</f>
        <v>0</v>
      </c>
      <c r="KH52" s="101">
        <f>(SUMIFS(Caixa!$N$12:$N$5134,Caixa!$B$12:$B$5134,KH$12,Caixa!$L$12:$L$5134,$C52)+SUMIFS(Banco!$M$12:$M$5000,Banco!$B$12:$B$5000,KH$12,Banco!$K$12:$K$5000,$C52))*-1</f>
        <v>0</v>
      </c>
      <c r="KI52" s="101">
        <f>(SUMIFS(Caixa!$N$12:$N$5134,Caixa!$B$12:$B$5134,KI$12,Caixa!$L$12:$L$5134,$C52)+SUMIFS(Banco!$M$12:$M$5000,Banco!$B$12:$B$5000,KI$12,Banco!$K$12:$K$5000,$C52))*-1</f>
        <v>0</v>
      </c>
      <c r="KJ52" s="101">
        <f>(SUMIFS(Caixa!$N$12:$N$5134,Caixa!$B$12:$B$5134,KJ$12,Caixa!$L$12:$L$5134,$C52)+SUMIFS(Banco!$M$12:$M$5000,Banco!$B$12:$B$5000,KJ$12,Banco!$K$12:$K$5000,$C52))*-1</f>
        <v>0</v>
      </c>
      <c r="KK52" s="101">
        <f>(SUMIFS(Caixa!$N$12:$N$5134,Caixa!$B$12:$B$5134,KK$12,Caixa!$L$12:$L$5134,$C52)+SUMIFS(Banco!$M$12:$M$5000,Banco!$B$12:$B$5000,KK$12,Banco!$K$12:$K$5000,$C52))*-1</f>
        <v>0</v>
      </c>
      <c r="KL52" s="101">
        <f>(SUMIFS(Caixa!$N$12:$N$5134,Caixa!$B$12:$B$5134,KL$12,Caixa!$L$12:$L$5134,$C52)+SUMIFS(Banco!$M$12:$M$5000,Banco!$B$12:$B$5000,KL$12,Banco!$K$12:$K$5000,$C52))*-1</f>
        <v>0</v>
      </c>
      <c r="KM52" s="101">
        <f>(SUMIFS(Caixa!$N$12:$N$5134,Caixa!$B$12:$B$5134,KM$12,Caixa!$L$12:$L$5134,$C52)+SUMIFS(Banco!$M$12:$M$5000,Banco!$B$12:$B$5000,KM$12,Banco!$K$12:$K$5000,$C52))*-1</f>
        <v>0</v>
      </c>
      <c r="KN52" s="101">
        <f>(SUMIFS(Caixa!$N$12:$N$5134,Caixa!$B$12:$B$5134,KN$12,Caixa!$L$12:$L$5134,$C52)+SUMIFS(Banco!$M$12:$M$5000,Banco!$B$12:$B$5000,KN$12,Banco!$K$12:$K$5000,$C52))*-1</f>
        <v>0</v>
      </c>
      <c r="KO52" s="101">
        <f>(SUMIFS(Caixa!$N$12:$N$5134,Caixa!$B$12:$B$5134,KO$12,Caixa!$L$12:$L$5134,$C52)+SUMIFS(Banco!$M$12:$M$5000,Banco!$B$12:$B$5000,KO$12,Banco!$K$12:$K$5000,$C52))*-1</f>
        <v>0</v>
      </c>
      <c r="KP52" s="101">
        <f>(SUMIFS(Caixa!$N$12:$N$5134,Caixa!$B$12:$B$5134,KP$12,Caixa!$L$12:$L$5134,$C52)+SUMIFS(Banco!$M$12:$M$5000,Banco!$B$12:$B$5000,KP$12,Banco!$K$12:$K$5000,$C52))*-1</f>
        <v>0</v>
      </c>
      <c r="KQ52" s="101">
        <f>(SUMIFS(Caixa!$N$12:$N$5134,Caixa!$B$12:$B$5134,KQ$12,Caixa!$L$12:$L$5134,$C52)+SUMIFS(Banco!$M$12:$M$5000,Banco!$B$12:$B$5000,KQ$12,Banco!$K$12:$K$5000,$C52))*-1</f>
        <v>0</v>
      </c>
      <c r="KR52" s="101">
        <f>(SUMIFS(Caixa!$N$12:$N$5134,Caixa!$B$12:$B$5134,KR$12,Caixa!$L$12:$L$5134,$C52)+SUMIFS(Banco!$M$12:$M$5000,Banco!$B$12:$B$5000,KR$12,Banco!$K$12:$K$5000,$C52))*-1</f>
        <v>0</v>
      </c>
      <c r="KS52" s="101">
        <f>(SUMIFS(Caixa!$N$12:$N$5134,Caixa!$B$12:$B$5134,KS$12,Caixa!$L$12:$L$5134,$C52)+SUMIFS(Banco!$M$12:$M$5000,Banco!$B$12:$B$5000,KS$12,Banco!$K$12:$K$5000,$C52))*-1</f>
        <v>0</v>
      </c>
      <c r="KT52" s="101">
        <f>(SUMIFS(Caixa!$N$12:$N$5134,Caixa!$B$12:$B$5134,KT$12,Caixa!$L$12:$L$5134,$C52)+SUMIFS(Banco!$M$12:$M$5000,Banco!$B$12:$B$5000,KT$12,Banco!$K$12:$K$5000,$C52))*-1</f>
        <v>0</v>
      </c>
      <c r="KU52" s="101">
        <f>(SUMIFS(Caixa!$N$12:$N$5134,Caixa!$B$12:$B$5134,KU$12,Caixa!$L$12:$L$5134,$C52)+SUMIFS(Banco!$M$12:$M$5000,Banco!$B$12:$B$5000,KU$12,Banco!$K$12:$K$5000,$C52))*-1</f>
        <v>0</v>
      </c>
      <c r="KV52" s="101">
        <f>(SUMIFS(Caixa!$N$12:$N$5134,Caixa!$B$12:$B$5134,KV$12,Caixa!$L$12:$L$5134,$C52)+SUMIFS(Banco!$M$12:$M$5000,Banco!$B$12:$B$5000,KV$12,Banco!$K$12:$K$5000,$C52))*-1</f>
        <v>0</v>
      </c>
      <c r="KW52" s="101">
        <f>(SUMIFS(Caixa!$N$12:$N$5134,Caixa!$B$12:$B$5134,KW$12,Caixa!$L$12:$L$5134,$C52)+SUMIFS(Banco!$M$12:$M$5000,Banco!$B$12:$B$5000,KW$12,Banco!$K$12:$K$5000,$C52))*-1</f>
        <v>0</v>
      </c>
      <c r="KX52" s="101">
        <f>(SUMIFS(Caixa!$N$12:$N$5134,Caixa!$B$12:$B$5134,KX$12,Caixa!$L$12:$L$5134,$C52)+SUMIFS(Banco!$M$12:$M$5000,Banco!$B$12:$B$5000,KX$12,Banco!$K$12:$K$5000,$C52))*-1</f>
        <v>0</v>
      </c>
      <c r="KY52" s="101">
        <f>(SUMIFS(Caixa!$N$12:$N$5134,Caixa!$B$12:$B$5134,KY$12,Caixa!$L$12:$L$5134,$C52)+SUMIFS(Banco!$M$12:$M$5000,Banco!$B$12:$B$5000,KY$12,Banco!$K$12:$K$5000,$C52))*-1</f>
        <v>0</v>
      </c>
      <c r="KZ52" s="101">
        <f>(SUMIFS(Caixa!$N$12:$N$5134,Caixa!$B$12:$B$5134,KZ$12,Caixa!$L$12:$L$5134,$C52)+SUMIFS(Banco!$M$12:$M$5000,Banco!$B$12:$B$5000,KZ$12,Banco!$K$12:$K$5000,$C52))*-1</f>
        <v>0</v>
      </c>
      <c r="LA52" s="101">
        <f>(SUMIFS(Caixa!$N$12:$N$5134,Caixa!$B$12:$B$5134,LA$12,Caixa!$L$12:$L$5134,$C52)+SUMIFS(Banco!$M$12:$M$5000,Banco!$B$12:$B$5000,LA$12,Banco!$K$12:$K$5000,$C52))*-1</f>
        <v>0</v>
      </c>
      <c r="LB52" s="101">
        <f>(SUMIFS(Caixa!$N$12:$N$5134,Caixa!$B$12:$B$5134,LB$12,Caixa!$L$12:$L$5134,$C52)+SUMIFS(Banco!$M$12:$M$5000,Banco!$B$12:$B$5000,LB$12,Banco!$K$12:$K$5000,$C52))*-1</f>
        <v>0</v>
      </c>
      <c r="LC52" s="101">
        <f>(SUMIFS(Caixa!$N$12:$N$5134,Caixa!$B$12:$B$5134,LC$12,Caixa!$L$12:$L$5134,$C52)+SUMIFS(Banco!$M$12:$M$5000,Banco!$B$12:$B$5000,LC$12,Banco!$K$12:$K$5000,$C52))*-1</f>
        <v>0</v>
      </c>
      <c r="LD52" s="101">
        <f>(SUMIFS(Caixa!$N$12:$N$5134,Caixa!$B$12:$B$5134,LD$12,Caixa!$L$12:$L$5134,$C52)+SUMIFS(Banco!$M$12:$M$5000,Banco!$B$12:$B$5000,LD$12,Banco!$K$12:$K$5000,$C52))*-1</f>
        <v>0</v>
      </c>
      <c r="LE52" s="102">
        <f t="shared" si="343"/>
        <v>0</v>
      </c>
      <c r="LF52" s="101">
        <f>(SUMIFS(Caixa!$N$12:$N$5134,Caixa!$B$12:$B$5134,LF$12,Caixa!$L$12:$L$5134,$C52)+SUMIFS(Banco!$M$12:$M$5000,Banco!$B$12:$B$5000,LF$12,Banco!$K$12:$K$5000,$C52))*-1</f>
        <v>0</v>
      </c>
      <c r="LG52" s="101">
        <f>(SUMIFS(Caixa!$N$12:$N$5134,Caixa!$B$12:$B$5134,LG$12,Caixa!$L$12:$L$5134,$C52)+SUMIFS(Banco!$M$12:$M$5000,Banco!$B$12:$B$5000,LG$12,Banco!$K$12:$K$5000,$C52))*-1</f>
        <v>0</v>
      </c>
      <c r="LH52" s="101">
        <f>(SUMIFS(Caixa!$N$12:$N$5134,Caixa!$B$12:$B$5134,LH$12,Caixa!$L$12:$L$5134,$C52)+SUMIFS(Banco!$M$12:$M$5000,Banco!$B$12:$B$5000,LH$12,Banco!$K$12:$K$5000,$C52))*-1</f>
        <v>0</v>
      </c>
      <c r="LI52" s="101">
        <f>(SUMIFS(Caixa!$N$12:$N$5134,Caixa!$B$12:$B$5134,LI$12,Caixa!$L$12:$L$5134,$C52)+SUMIFS(Banco!$M$12:$M$5000,Banco!$B$12:$B$5000,LI$12,Banco!$K$12:$K$5000,$C52))*-1</f>
        <v>0</v>
      </c>
      <c r="LJ52" s="101">
        <f>(SUMIFS(Caixa!$N$12:$N$5134,Caixa!$B$12:$B$5134,LJ$12,Caixa!$L$12:$L$5134,$C52)+SUMIFS(Banco!$M$12:$M$5000,Banco!$B$12:$B$5000,LJ$12,Banco!$K$12:$K$5000,$C52))*-1</f>
        <v>0</v>
      </c>
      <c r="LK52" s="101">
        <f>(SUMIFS(Caixa!$N$12:$N$5134,Caixa!$B$12:$B$5134,LK$12,Caixa!$L$12:$L$5134,$C52)+SUMIFS(Banco!$M$12:$M$5000,Banco!$B$12:$B$5000,LK$12,Banco!$K$12:$K$5000,$C52))*-1</f>
        <v>0</v>
      </c>
      <c r="LL52" s="101">
        <f>(SUMIFS(Caixa!$N$12:$N$5134,Caixa!$B$12:$B$5134,LL$12,Caixa!$L$12:$L$5134,$C52)+SUMIFS(Banco!$M$12:$M$5000,Banco!$B$12:$B$5000,LL$12,Banco!$K$12:$K$5000,$C52))*-1</f>
        <v>0</v>
      </c>
      <c r="LM52" s="101">
        <f>(SUMIFS(Caixa!$N$12:$N$5134,Caixa!$B$12:$B$5134,LM$12,Caixa!$L$12:$L$5134,$C52)+SUMIFS(Banco!$M$12:$M$5000,Banco!$B$12:$B$5000,LM$12,Banco!$K$12:$K$5000,$C52))*-1</f>
        <v>0</v>
      </c>
      <c r="LN52" s="101">
        <f>(SUMIFS(Caixa!$N$12:$N$5134,Caixa!$B$12:$B$5134,LN$12,Caixa!$L$12:$L$5134,$C52)+SUMIFS(Banco!$M$12:$M$5000,Banco!$B$12:$B$5000,LN$12,Banco!$K$12:$K$5000,$C52))*-1</f>
        <v>0</v>
      </c>
      <c r="LO52" s="101">
        <f>(SUMIFS(Caixa!$N$12:$N$5134,Caixa!$B$12:$B$5134,LO$12,Caixa!$L$12:$L$5134,$C52)+SUMIFS(Banco!$M$12:$M$5000,Banco!$B$12:$B$5000,LO$12,Banco!$K$12:$K$5000,$C52))*-1</f>
        <v>0</v>
      </c>
      <c r="LP52" s="101">
        <f>(SUMIFS(Caixa!$N$12:$N$5134,Caixa!$B$12:$B$5134,LP$12,Caixa!$L$12:$L$5134,$C52)+SUMIFS(Banco!$M$12:$M$5000,Banco!$B$12:$B$5000,LP$12,Banco!$K$12:$K$5000,$C52))*-1</f>
        <v>0</v>
      </c>
      <c r="LQ52" s="101">
        <f>(SUMIFS(Caixa!$N$12:$N$5134,Caixa!$B$12:$B$5134,LQ$12,Caixa!$L$12:$L$5134,$C52)+SUMIFS(Banco!$M$12:$M$5000,Banco!$B$12:$B$5000,LQ$12,Banco!$K$12:$K$5000,$C52))*-1</f>
        <v>0</v>
      </c>
      <c r="LR52" s="101">
        <f>(SUMIFS(Caixa!$N$12:$N$5134,Caixa!$B$12:$B$5134,LR$12,Caixa!$L$12:$L$5134,$C52)+SUMIFS(Banco!$M$12:$M$5000,Banco!$B$12:$B$5000,LR$12,Banco!$K$12:$K$5000,$C52))*-1</f>
        <v>0</v>
      </c>
      <c r="LS52" s="101">
        <f>(SUMIFS(Caixa!$N$12:$N$5134,Caixa!$B$12:$B$5134,LS$12,Caixa!$L$12:$L$5134,$C52)+SUMIFS(Banco!$M$12:$M$5000,Banco!$B$12:$B$5000,LS$12,Banco!$K$12:$K$5000,$C52))*-1</f>
        <v>0</v>
      </c>
      <c r="LT52" s="101">
        <f>(SUMIFS(Caixa!$N$12:$N$5134,Caixa!$B$12:$B$5134,LT$12,Caixa!$L$12:$L$5134,$C52)+SUMIFS(Banco!$M$12:$M$5000,Banco!$B$12:$B$5000,LT$12,Banco!$K$12:$K$5000,$C52))*-1</f>
        <v>0</v>
      </c>
      <c r="LU52" s="101">
        <f>(SUMIFS(Caixa!$N$12:$N$5134,Caixa!$B$12:$B$5134,LU$12,Caixa!$L$12:$L$5134,$C52)+SUMIFS(Banco!$M$12:$M$5000,Banco!$B$12:$B$5000,LU$12,Banco!$K$12:$K$5000,$C52))*-1</f>
        <v>0</v>
      </c>
      <c r="LV52" s="101">
        <f>(SUMIFS(Caixa!$N$12:$N$5134,Caixa!$B$12:$B$5134,LV$12,Caixa!$L$12:$L$5134,$C52)+SUMIFS(Banco!$M$12:$M$5000,Banco!$B$12:$B$5000,LV$12,Banco!$K$12:$K$5000,$C52))*-1</f>
        <v>0</v>
      </c>
      <c r="LW52" s="101">
        <f>(SUMIFS(Caixa!$N$12:$N$5134,Caixa!$B$12:$B$5134,LW$12,Caixa!$L$12:$L$5134,$C52)+SUMIFS(Banco!$M$12:$M$5000,Banco!$B$12:$B$5000,LW$12,Banco!$K$12:$K$5000,$C52))*-1</f>
        <v>0</v>
      </c>
      <c r="LX52" s="101">
        <f>(SUMIFS(Caixa!$N$12:$N$5134,Caixa!$B$12:$B$5134,LX$12,Caixa!$L$12:$L$5134,$C52)+SUMIFS(Banco!$M$12:$M$5000,Banco!$B$12:$B$5000,LX$12,Banco!$K$12:$K$5000,$C52))*-1</f>
        <v>0</v>
      </c>
      <c r="LY52" s="101">
        <f>(SUMIFS(Caixa!$N$12:$N$5134,Caixa!$B$12:$B$5134,LY$12,Caixa!$L$12:$L$5134,$C52)+SUMIFS(Banco!$M$12:$M$5000,Banco!$B$12:$B$5000,LY$12,Banco!$K$12:$K$5000,$C52))*-1</f>
        <v>0</v>
      </c>
      <c r="LZ52" s="101">
        <f>(SUMIFS(Caixa!$N$12:$N$5134,Caixa!$B$12:$B$5134,LZ$12,Caixa!$L$12:$L$5134,$C52)+SUMIFS(Banco!$M$12:$M$5000,Banco!$B$12:$B$5000,LZ$12,Banco!$K$12:$K$5000,$C52))*-1</f>
        <v>0</v>
      </c>
      <c r="MA52" s="101">
        <f>(SUMIFS(Caixa!$N$12:$N$5134,Caixa!$B$12:$B$5134,MA$12,Caixa!$L$12:$L$5134,$C52)+SUMIFS(Banco!$M$12:$M$5000,Banco!$B$12:$B$5000,MA$12,Banco!$K$12:$K$5000,$C52))*-1</f>
        <v>0</v>
      </c>
      <c r="MB52" s="101">
        <f>(SUMIFS(Caixa!$N$12:$N$5134,Caixa!$B$12:$B$5134,MB$12,Caixa!$L$12:$L$5134,$C52)+SUMIFS(Banco!$M$12:$M$5000,Banco!$B$12:$B$5000,MB$12,Banco!$K$12:$K$5000,$C52))*-1</f>
        <v>0</v>
      </c>
      <c r="MC52" s="101">
        <f>(SUMIFS(Caixa!$N$12:$N$5134,Caixa!$B$12:$B$5134,MC$12,Caixa!$L$12:$L$5134,$C52)+SUMIFS(Banco!$M$12:$M$5000,Banco!$B$12:$B$5000,MC$12,Banco!$K$12:$K$5000,$C52))*-1</f>
        <v>0</v>
      </c>
      <c r="MD52" s="101">
        <f>(SUMIFS(Caixa!$N$12:$N$5134,Caixa!$B$12:$B$5134,MD$12,Caixa!$L$12:$L$5134,$C52)+SUMIFS(Banco!$M$12:$M$5000,Banco!$B$12:$B$5000,MD$12,Banco!$K$12:$K$5000,$C52))*-1</f>
        <v>0</v>
      </c>
      <c r="ME52" s="101">
        <f>(SUMIFS(Caixa!$N$12:$N$5134,Caixa!$B$12:$B$5134,ME$12,Caixa!$L$12:$L$5134,$C52)+SUMIFS(Banco!$M$12:$M$5000,Banco!$B$12:$B$5000,ME$12,Banco!$K$12:$K$5000,$C52))*-1</f>
        <v>0</v>
      </c>
      <c r="MF52" s="101">
        <f>(SUMIFS(Caixa!$N$12:$N$5134,Caixa!$B$12:$B$5134,MF$12,Caixa!$L$12:$L$5134,$C52)+SUMIFS(Banco!$M$12:$M$5000,Banco!$B$12:$B$5000,MF$12,Banco!$K$12:$K$5000,$C52))*-1</f>
        <v>0</v>
      </c>
      <c r="MG52" s="101">
        <f>(SUMIFS(Caixa!$N$12:$N$5134,Caixa!$B$12:$B$5134,MG$12,Caixa!$L$12:$L$5134,$C52)+SUMIFS(Banco!$M$12:$M$5000,Banco!$B$12:$B$5000,MG$12,Banco!$K$12:$K$5000,$C52))*-1</f>
        <v>0</v>
      </c>
      <c r="MH52" s="101">
        <f>(SUMIFS(Caixa!$N$12:$N$5134,Caixa!$B$12:$B$5134,MH$12,Caixa!$L$12:$L$5134,$C52)+SUMIFS(Banco!$M$12:$M$5000,Banco!$B$12:$B$5000,MH$12,Banco!$K$12:$K$5000,$C52))*-1</f>
        <v>0</v>
      </c>
      <c r="MI52" s="101">
        <f>(SUMIFS(Caixa!$N$12:$N$5134,Caixa!$B$12:$B$5134,MI$12,Caixa!$L$12:$L$5134,$C52)+SUMIFS(Banco!$M$12:$M$5000,Banco!$B$12:$B$5000,MI$12,Banco!$K$12:$K$5000,$C52))*-1</f>
        <v>0</v>
      </c>
      <c r="MJ52" s="102">
        <f t="shared" si="337"/>
        <v>0</v>
      </c>
      <c r="MK52" s="101">
        <f>(SUMIFS(Caixa!$N$12:$N$5134,Caixa!$B$12:$B$5134,MK$12,Caixa!$L$12:$L$5134,$C52)+SUMIFS(Banco!$M$12:$M$5000,Banco!$B$12:$B$5000,MK$12,Banco!$K$12:$K$5000,$C52))*-1</f>
        <v>0</v>
      </c>
      <c r="ML52" s="101">
        <f>(SUMIFS(Caixa!$N$12:$N$5134,Caixa!$B$12:$B$5134,ML$12,Caixa!$L$12:$L$5134,$C52)+SUMIFS(Banco!$M$12:$M$5000,Banco!$B$12:$B$5000,ML$12,Banco!$K$12:$K$5000,$C52))*-1</f>
        <v>0</v>
      </c>
      <c r="MM52" s="101">
        <f>(SUMIFS(Caixa!$N$12:$N$5134,Caixa!$B$12:$B$5134,MM$12,Caixa!$L$12:$L$5134,$C52)+SUMIFS(Banco!$M$12:$M$5000,Banco!$B$12:$B$5000,MM$12,Banco!$K$12:$K$5000,$C52))*-1</f>
        <v>0</v>
      </c>
      <c r="MN52" s="101">
        <f>(SUMIFS(Caixa!$N$12:$N$5134,Caixa!$B$12:$B$5134,MN$12,Caixa!$L$12:$L$5134,$C52)+SUMIFS(Banco!$M$12:$M$5000,Banco!$B$12:$B$5000,MN$12,Banco!$K$12:$K$5000,$C52))*-1</f>
        <v>0</v>
      </c>
      <c r="MO52" s="101">
        <f>(SUMIFS(Caixa!$N$12:$N$5134,Caixa!$B$12:$B$5134,MO$12,Caixa!$L$12:$L$5134,$C52)+SUMIFS(Banco!$M$12:$M$5000,Banco!$B$12:$B$5000,MO$12,Banco!$K$12:$K$5000,$C52))*-1</f>
        <v>0</v>
      </c>
      <c r="MP52" s="101">
        <f>(SUMIFS(Caixa!$N$12:$N$5134,Caixa!$B$12:$B$5134,MP$12,Caixa!$L$12:$L$5134,$C52)+SUMIFS(Banco!$M$12:$M$5000,Banco!$B$12:$B$5000,MP$12,Banco!$K$12:$K$5000,$C52))*-1</f>
        <v>0</v>
      </c>
      <c r="MQ52" s="101">
        <f>(SUMIFS(Caixa!$N$12:$N$5134,Caixa!$B$12:$B$5134,MQ$12,Caixa!$L$12:$L$5134,$C52)+SUMIFS(Banco!$M$12:$M$5000,Banco!$B$12:$B$5000,MQ$12,Banco!$K$12:$K$5000,$C52))*-1</f>
        <v>0</v>
      </c>
      <c r="MR52" s="101">
        <f>(SUMIFS(Caixa!$N$12:$N$5134,Caixa!$B$12:$B$5134,MR$12,Caixa!$L$12:$L$5134,$C52)+SUMIFS(Banco!$M$12:$M$5000,Banco!$B$12:$B$5000,MR$12,Banco!$K$12:$K$5000,$C52))*-1</f>
        <v>0</v>
      </c>
      <c r="MS52" s="101">
        <f>(SUMIFS(Caixa!$N$12:$N$5134,Caixa!$B$12:$B$5134,MS$12,Caixa!$L$12:$L$5134,$C52)+SUMIFS(Banco!$M$12:$M$5000,Banco!$B$12:$B$5000,MS$12,Banco!$K$12:$K$5000,$C52))*-1</f>
        <v>0</v>
      </c>
      <c r="MT52" s="101">
        <f>(SUMIFS(Caixa!$N$12:$N$5134,Caixa!$B$12:$B$5134,MT$12,Caixa!$L$12:$L$5134,$C52)+SUMIFS(Banco!$M$12:$M$5000,Banco!$B$12:$B$5000,MT$12,Banco!$K$12:$K$5000,$C52))*-1</f>
        <v>0</v>
      </c>
      <c r="MU52" s="101">
        <f>(SUMIFS(Caixa!$N$12:$N$5134,Caixa!$B$12:$B$5134,MU$12,Caixa!$L$12:$L$5134,$C52)+SUMIFS(Banco!$M$12:$M$5000,Banco!$B$12:$B$5000,MU$12,Banco!$K$12:$K$5000,$C52))*-1</f>
        <v>0</v>
      </c>
      <c r="MV52" s="101">
        <f>(SUMIFS(Caixa!$N$12:$N$5134,Caixa!$B$12:$B$5134,MV$12,Caixa!$L$12:$L$5134,$C52)+SUMIFS(Banco!$M$12:$M$5000,Banco!$B$12:$B$5000,MV$12,Banco!$K$12:$K$5000,$C52))*-1</f>
        <v>0</v>
      </c>
      <c r="MW52" s="101">
        <f>(SUMIFS(Caixa!$N$12:$N$5134,Caixa!$B$12:$B$5134,MW$12,Caixa!$L$12:$L$5134,$C52)+SUMIFS(Banco!$M$12:$M$5000,Banco!$B$12:$B$5000,MW$12,Banco!$K$12:$K$5000,$C52))*-1</f>
        <v>0</v>
      </c>
      <c r="MX52" s="101">
        <f>(SUMIFS(Caixa!$N$12:$N$5134,Caixa!$B$12:$B$5134,MX$12,Caixa!$L$12:$L$5134,$C52)+SUMIFS(Banco!$M$12:$M$5000,Banco!$B$12:$B$5000,MX$12,Banco!$K$12:$K$5000,$C52))*-1</f>
        <v>0</v>
      </c>
      <c r="MY52" s="101">
        <f>(SUMIFS(Caixa!$N$12:$N$5134,Caixa!$B$12:$B$5134,MY$12,Caixa!$L$12:$L$5134,$C52)+SUMIFS(Banco!$M$12:$M$5000,Banco!$B$12:$B$5000,MY$12,Banco!$K$12:$K$5000,$C52))*-1</f>
        <v>0</v>
      </c>
      <c r="MZ52" s="101">
        <f>(SUMIFS(Caixa!$N$12:$N$5134,Caixa!$B$12:$B$5134,MZ$12,Caixa!$L$12:$L$5134,$C52)+SUMIFS(Banco!$M$12:$M$5000,Banco!$B$12:$B$5000,MZ$12,Banco!$K$12:$K$5000,$C52))*-1</f>
        <v>0</v>
      </c>
      <c r="NA52" s="101">
        <f>(SUMIFS(Caixa!$N$12:$N$5134,Caixa!$B$12:$B$5134,NA$12,Caixa!$L$12:$L$5134,$C52)+SUMIFS(Banco!$M$12:$M$5000,Banco!$B$12:$B$5000,NA$12,Banco!$K$12:$K$5000,$C52))*-1</f>
        <v>0</v>
      </c>
      <c r="NB52" s="101">
        <f>(SUMIFS(Caixa!$N$12:$N$5134,Caixa!$B$12:$B$5134,NB$12,Caixa!$L$12:$L$5134,$C52)+SUMIFS(Banco!$M$12:$M$5000,Banco!$B$12:$B$5000,NB$12,Banco!$K$12:$K$5000,$C52))*-1</f>
        <v>0</v>
      </c>
      <c r="NC52" s="101">
        <f>(SUMIFS(Caixa!$N$12:$N$5134,Caixa!$B$12:$B$5134,NC$12,Caixa!$L$12:$L$5134,$C52)+SUMIFS(Banco!$M$12:$M$5000,Banco!$B$12:$B$5000,NC$12,Banco!$K$12:$K$5000,$C52))*-1</f>
        <v>0</v>
      </c>
      <c r="ND52" s="101">
        <f>(SUMIFS(Caixa!$N$12:$N$5134,Caixa!$B$12:$B$5134,ND$12,Caixa!$L$12:$L$5134,$C52)+SUMIFS(Banco!$M$12:$M$5000,Banco!$B$12:$B$5000,ND$12,Banco!$K$12:$K$5000,$C52))*-1</f>
        <v>0</v>
      </c>
      <c r="NE52" s="101">
        <f>(SUMIFS(Caixa!$N$12:$N$5134,Caixa!$B$12:$B$5134,NE$12,Caixa!$L$12:$L$5134,$C52)+SUMIFS(Banco!$M$12:$M$5000,Banco!$B$12:$B$5000,NE$12,Banco!$K$12:$K$5000,$C52))*-1</f>
        <v>0</v>
      </c>
      <c r="NF52" s="101">
        <f>(SUMIFS(Caixa!$N$12:$N$5134,Caixa!$B$12:$B$5134,NF$12,Caixa!$L$12:$L$5134,$C52)+SUMIFS(Banco!$M$12:$M$5000,Banco!$B$12:$B$5000,NF$12,Banco!$K$12:$K$5000,$C52))*-1</f>
        <v>0</v>
      </c>
      <c r="NG52" s="101">
        <f>(SUMIFS(Caixa!$N$12:$N$5134,Caixa!$B$12:$B$5134,NG$12,Caixa!$L$12:$L$5134,$C52)+SUMIFS(Banco!$M$12:$M$5000,Banco!$B$12:$B$5000,NG$12,Banco!$K$12:$K$5000,$C52))*-1</f>
        <v>0</v>
      </c>
      <c r="NH52" s="101">
        <f>(SUMIFS(Caixa!$N$12:$N$5134,Caixa!$B$12:$B$5134,NH$12,Caixa!$L$12:$L$5134,$C52)+SUMIFS(Banco!$M$12:$M$5000,Banco!$B$12:$B$5000,NH$12,Banco!$K$12:$K$5000,$C52))*-1</f>
        <v>0</v>
      </c>
      <c r="NI52" s="101">
        <f>(SUMIFS(Caixa!$N$12:$N$5134,Caixa!$B$12:$B$5134,NI$12,Caixa!$L$12:$L$5134,$C52)+SUMIFS(Banco!$M$12:$M$5000,Banco!$B$12:$B$5000,NI$12,Banco!$K$12:$K$5000,$C52))*-1</f>
        <v>0</v>
      </c>
      <c r="NJ52" s="101">
        <f>(SUMIFS(Caixa!$N$12:$N$5134,Caixa!$B$12:$B$5134,NJ$12,Caixa!$L$12:$L$5134,$C52)+SUMIFS(Banco!$M$12:$M$5000,Banco!$B$12:$B$5000,NJ$12,Banco!$K$12:$K$5000,$C52))*-1</f>
        <v>0</v>
      </c>
      <c r="NK52" s="101">
        <f>(SUMIFS(Caixa!$N$12:$N$5134,Caixa!$B$12:$B$5134,NK$12,Caixa!$L$12:$L$5134,$C52)+SUMIFS(Banco!$M$12:$M$5000,Banco!$B$12:$B$5000,NK$12,Banco!$K$12:$K$5000,$C52))*-1</f>
        <v>0</v>
      </c>
      <c r="NL52" s="101">
        <f>(SUMIFS(Caixa!$N$12:$N$5134,Caixa!$B$12:$B$5134,NL$12,Caixa!$L$12:$L$5134,$C52)+SUMIFS(Banco!$M$12:$M$5000,Banco!$B$12:$B$5000,NL$12,Banco!$K$12:$K$5000,$C52))*-1</f>
        <v>0</v>
      </c>
      <c r="NM52" s="101">
        <f>(SUMIFS(Caixa!$N$12:$N$5134,Caixa!$B$12:$B$5134,NM$12,Caixa!$L$12:$L$5134,$C52)+SUMIFS(Banco!$M$12:$M$5000,Banco!$B$12:$B$5000,NM$12,Banco!$K$12:$K$5000,$C52))*-1</f>
        <v>0</v>
      </c>
      <c r="NN52" s="101">
        <f>(SUMIFS(Caixa!$N$12:$N$5134,Caixa!$B$12:$B$5134,NN$12,Caixa!$L$12:$L$5134,$C52)+SUMIFS(Banco!$M$12:$M$5000,Banco!$B$12:$B$5000,NN$12,Banco!$K$12:$K$5000,$C52))*-1</f>
        <v>0</v>
      </c>
      <c r="NO52" s="101">
        <f>(SUMIFS(Caixa!$N$12:$N$5134,Caixa!$B$12:$B$5134,NO$12,Caixa!$L$12:$L$5134,$C52)+SUMIFS(Banco!$M$12:$M$5000,Banco!$B$12:$B$5000,NO$12,Banco!$K$12:$K$5000,$C52))*-1</f>
        <v>0</v>
      </c>
      <c r="NP52" s="102">
        <f t="shared" si="344"/>
        <v>0</v>
      </c>
    </row>
    <row r="53" spans="2:380" hidden="1" outlineLevel="1" x14ac:dyDescent="0.2">
      <c r="B53" s="100" t="str">
        <f>VLOOKUP(C53,Tabela2[[#All],[Cd e desc cta Financeira]:[Tipo]],4,FALSE)</f>
        <v>Gastos Fixos</v>
      </c>
      <c r="C53" s="100" t="s">
        <v>191</v>
      </c>
      <c r="D53" s="101">
        <f>(SUMIFS(Caixa!$N$12:$N$5134,Caixa!$B$12:$B$5134,D$12,Caixa!$L$12:$L$5134,$C53)+SUMIFS(Banco!$M$12:$M$5000,Banco!$B$12:$B$5000,D$12,Banco!$K$12:$K$5000,$C53))*-1</f>
        <v>0</v>
      </c>
      <c r="E53" s="101">
        <f>(SUMIFS(Caixa!$N$12:$N$5134,Caixa!$B$12:$B$5134,E$12,Caixa!$L$12:$L$5134,$C53)+SUMIFS(Banco!$M$12:$M$5000,Banco!$B$12:$B$5000,E$12,Banco!$K$12:$K$5000,$C53))*-1</f>
        <v>0</v>
      </c>
      <c r="F53" s="101">
        <f>(SUMIFS(Caixa!$N$12:$N$5134,Caixa!$B$12:$B$5134,F$12,Caixa!$L$12:$L$5134,$C53)+SUMIFS(Banco!$M$12:$M$5000,Banco!$B$12:$B$5000,F$12,Banco!$K$12:$K$5000,$C53))*-1</f>
        <v>0</v>
      </c>
      <c r="G53" s="101">
        <f>(SUMIFS(Caixa!$N$12:$N$5134,Caixa!$B$12:$B$5134,G$12,Caixa!$L$12:$L$5134,$C53)+SUMIFS(Banco!$M$12:$M$5000,Banco!$B$12:$B$5000,G$12,Banco!$K$12:$K$5000,$C53))*-1</f>
        <v>0</v>
      </c>
      <c r="H53" s="101">
        <f>(SUMIFS(Caixa!$N$12:$N$5134,Caixa!$B$12:$B$5134,H$12,Caixa!$L$12:$L$5134,$C53)+SUMIFS(Banco!$M$12:$M$5000,Banco!$B$12:$B$5000,H$12,Banco!$K$12:$K$5000,$C53))*-1</f>
        <v>0</v>
      </c>
      <c r="I53" s="101">
        <f>(SUMIFS(Caixa!$N$12:$N$5134,Caixa!$B$12:$B$5134,I$12,Caixa!$L$12:$L$5134,$C53)+SUMIFS(Banco!$M$12:$M$5000,Banco!$B$12:$B$5000,I$12,Banco!$K$12:$K$5000,$C53))*-1</f>
        <v>0</v>
      </c>
      <c r="J53" s="101">
        <f>(SUMIFS(Caixa!$N$12:$N$5134,Caixa!$B$12:$B$5134,J$12,Caixa!$L$12:$L$5134,$C53)+SUMIFS(Banco!$M$12:$M$5000,Banco!$B$12:$B$5000,J$12,Banco!$K$12:$K$5000,$C53))*-1</f>
        <v>0</v>
      </c>
      <c r="K53" s="101">
        <f>(SUMIFS(Caixa!$N$12:$N$5134,Caixa!$B$12:$B$5134,K$12,Caixa!$L$12:$L$5134,$C53)+SUMIFS(Banco!$M$12:$M$5000,Banco!$B$12:$B$5000,K$12,Banco!$K$12:$K$5000,$C53))*-1</f>
        <v>0</v>
      </c>
      <c r="L53" s="101">
        <f>(SUMIFS(Caixa!$N$12:$N$5134,Caixa!$B$12:$B$5134,L$12,Caixa!$L$12:$L$5134,$C53)+SUMIFS(Banco!$M$12:$M$5000,Banco!$B$12:$B$5000,L$12,Banco!$K$12:$K$5000,$C53))*-1</f>
        <v>0</v>
      </c>
      <c r="M53" s="101">
        <f>(SUMIFS(Caixa!$N$12:$N$5134,Caixa!$B$12:$B$5134,M$12,Caixa!$L$12:$L$5134,$C53)+SUMIFS(Banco!$M$12:$M$5000,Banco!$B$12:$B$5000,M$12,Banco!$K$12:$K$5000,$C53))*-1</f>
        <v>0</v>
      </c>
      <c r="N53" s="101">
        <f>(SUMIFS(Caixa!$N$12:$N$5134,Caixa!$B$12:$B$5134,N$12,Caixa!$L$12:$L$5134,$C53)+SUMIFS(Banco!$M$12:$M$5000,Banco!$B$12:$B$5000,N$12,Banco!$K$12:$K$5000,$C53))*-1</f>
        <v>0</v>
      </c>
      <c r="O53" s="101">
        <f>(SUMIFS(Caixa!$N$12:$N$5134,Caixa!$B$12:$B$5134,O$12,Caixa!$L$12:$L$5134,$C53)+SUMIFS(Banco!$M$12:$M$5000,Banco!$B$12:$B$5000,O$12,Banco!$K$12:$K$5000,$C53))*-1</f>
        <v>0</v>
      </c>
      <c r="P53" s="101">
        <f>(SUMIFS(Caixa!$N$12:$N$5134,Caixa!$B$12:$B$5134,P$12,Caixa!$L$12:$L$5134,$C53)+SUMIFS(Banco!$M$12:$M$5000,Banco!$B$12:$B$5000,P$12,Banco!$K$12:$K$5000,$C53))*-1</f>
        <v>0</v>
      </c>
      <c r="Q53" s="101">
        <f>(SUMIFS(Caixa!$N$12:$N$5134,Caixa!$B$12:$B$5134,Q$12,Caixa!$L$12:$L$5134,$C53)+SUMIFS(Banco!$M$12:$M$5000,Banco!$B$12:$B$5000,Q$12,Banco!$K$12:$K$5000,$C53))*-1</f>
        <v>0</v>
      </c>
      <c r="R53" s="101">
        <f>(SUMIFS(Caixa!$N$12:$N$5134,Caixa!$B$12:$B$5134,R$12,Caixa!$L$12:$L$5134,$C53)+SUMIFS(Banco!$M$12:$M$5000,Banco!$B$12:$B$5000,R$12,Banco!$K$12:$K$5000,$C53))*-1</f>
        <v>0</v>
      </c>
      <c r="S53" s="101">
        <f>(SUMIFS(Caixa!$N$12:$N$5134,Caixa!$B$12:$B$5134,S$12,Caixa!$L$12:$L$5134,$C53)+SUMIFS(Banco!$M$12:$M$5000,Banco!$B$12:$B$5000,S$12,Banco!$K$12:$K$5000,$C53))*-1</f>
        <v>0</v>
      </c>
      <c r="T53" s="101">
        <f>(SUMIFS(Caixa!$N$12:$N$5134,Caixa!$B$12:$B$5134,T$12,Caixa!$L$12:$L$5134,$C53)+SUMIFS(Banco!$M$12:$M$5000,Banco!$B$12:$B$5000,T$12,Banco!$K$12:$K$5000,$C53))*-1</f>
        <v>0</v>
      </c>
      <c r="U53" s="101">
        <f>(SUMIFS(Caixa!$N$12:$N$5134,Caixa!$B$12:$B$5134,U$12,Caixa!$L$12:$L$5134,$C53)+SUMIFS(Banco!$M$12:$M$5000,Banco!$B$12:$B$5000,U$12,Banco!$K$12:$K$5000,$C53))*-1</f>
        <v>0</v>
      </c>
      <c r="V53" s="101">
        <f>(SUMIFS(Caixa!$N$12:$N$5134,Caixa!$B$12:$B$5134,V$12,Caixa!$L$12:$L$5134,$C53)+SUMIFS(Banco!$M$12:$M$5000,Banco!$B$12:$B$5000,V$12,Banco!$K$12:$K$5000,$C53))*-1</f>
        <v>0</v>
      </c>
      <c r="W53" s="101">
        <f>(SUMIFS(Caixa!$N$12:$N$5134,Caixa!$B$12:$B$5134,W$12,Caixa!$L$12:$L$5134,$C53)+SUMIFS(Banco!$M$12:$M$5000,Banco!$B$12:$B$5000,W$12,Banco!$K$12:$K$5000,$C53))*-1</f>
        <v>0</v>
      </c>
      <c r="X53" s="101">
        <f>(SUMIFS(Caixa!$N$12:$N$5134,Caixa!$B$12:$B$5134,X$12,Caixa!$L$12:$L$5134,$C53)+SUMIFS(Banco!$M$12:$M$5000,Banco!$B$12:$B$5000,X$12,Banco!$K$12:$K$5000,$C53))*-1</f>
        <v>0</v>
      </c>
      <c r="Y53" s="101">
        <f>(SUMIFS(Caixa!$N$12:$N$5134,Caixa!$B$12:$B$5134,Y$12,Caixa!$L$12:$L$5134,$C53)+SUMIFS(Banco!$M$12:$M$5000,Banco!$B$12:$B$5000,Y$12,Banco!$K$12:$K$5000,$C53))*-1</f>
        <v>0</v>
      </c>
      <c r="Z53" s="101">
        <f>(SUMIFS(Caixa!$N$12:$N$5134,Caixa!$B$12:$B$5134,Z$12,Caixa!$L$12:$L$5134,$C53)+SUMIFS(Banco!$M$12:$M$5000,Banco!$B$12:$B$5000,Z$12,Banco!$K$12:$K$5000,$C53))*-1</f>
        <v>0</v>
      </c>
      <c r="AA53" s="101">
        <f>(SUMIFS(Caixa!$N$12:$N$5134,Caixa!$B$12:$B$5134,AA$12,Caixa!$L$12:$L$5134,$C53)+SUMIFS(Banco!$M$12:$M$5000,Banco!$B$12:$B$5000,AA$12,Banco!$K$12:$K$5000,$C53))*-1</f>
        <v>0</v>
      </c>
      <c r="AB53" s="101">
        <f>(SUMIFS(Caixa!$N$12:$N$5134,Caixa!$B$12:$B$5134,AB$12,Caixa!$L$12:$L$5134,$C53)+SUMIFS(Banco!$M$12:$M$5000,Banco!$B$12:$B$5000,AB$12,Banco!$K$12:$K$5000,$C53))*-1</f>
        <v>0</v>
      </c>
      <c r="AC53" s="101">
        <f>(SUMIFS(Caixa!$N$12:$N$5134,Caixa!$B$12:$B$5134,AC$12,Caixa!$L$12:$L$5134,$C53)+SUMIFS(Banco!$M$12:$M$5000,Banco!$B$12:$B$5000,AC$12,Banco!$K$12:$K$5000,$C53))*-1</f>
        <v>0</v>
      </c>
      <c r="AD53" s="101">
        <f>(SUMIFS(Caixa!$N$12:$N$5134,Caixa!$B$12:$B$5134,AD$12,Caixa!$L$12:$L$5134,$C53)+SUMIFS(Banco!$M$12:$M$5000,Banco!$B$12:$B$5000,AD$12,Banco!$K$12:$K$5000,$C53))*-1</f>
        <v>0</v>
      </c>
      <c r="AE53" s="101">
        <f>(SUMIFS(Caixa!$N$12:$N$5134,Caixa!$B$12:$B$5134,AE$12,Caixa!$L$12:$L$5134,$C53)+SUMIFS(Banco!$M$12:$M$5000,Banco!$B$12:$B$5000,AE$12,Banco!$K$12:$K$5000,$C53))*-1</f>
        <v>0</v>
      </c>
      <c r="AF53" s="101">
        <f>(SUMIFS(Caixa!$N$12:$N$5134,Caixa!$B$12:$B$5134,AF$12,Caixa!$L$12:$L$5134,$C53)+SUMIFS(Banco!$M$12:$M$5000,Banco!$B$12:$B$5000,AF$12,Banco!$K$12:$K$5000,$C53))*-1</f>
        <v>0</v>
      </c>
      <c r="AG53" s="101">
        <f>(SUMIFS(Caixa!$N$12:$N$5134,Caixa!$B$12:$B$5134,AG$12,Caixa!$L$12:$L$5134,$C53)+SUMIFS(Banco!$M$12:$M$5000,Banco!$B$12:$B$5000,AG$12,Banco!$K$12:$K$5000,$C53))*-1</f>
        <v>0</v>
      </c>
      <c r="AH53" s="101">
        <f>(SUMIFS(Caixa!$N$12:$N$5134,Caixa!$B$12:$B$5134,AH$12,Caixa!$L$12:$L$5134,$C53)+SUMIFS(Banco!$M$12:$M$5000,Banco!$B$12:$B$5000,AH$12,Banco!$K$12:$K$5000,$C53))*-1</f>
        <v>0</v>
      </c>
      <c r="AI53" s="102">
        <f t="shared" si="338"/>
        <v>0</v>
      </c>
      <c r="AJ53" s="101">
        <f>(SUMIFS(Caixa!$N$12:$N$5134,Caixa!$B$12:$B$5134,AJ$12,Caixa!$L$12:$L$5134,$C53)+SUMIFS(Banco!$M$12:$M$5000,Banco!$B$12:$B$5000,AJ$12,Banco!$K$12:$K$5000,$C53))*-1</f>
        <v>0</v>
      </c>
      <c r="AK53" s="101">
        <f>(SUMIFS(Caixa!$N$12:$N$5134,Caixa!$B$12:$B$5134,AK$12,Caixa!$L$12:$L$5134,$C53)+SUMIFS(Banco!$M$12:$M$5000,Banco!$B$12:$B$5000,AK$12,Banco!$K$12:$K$5000,$C53))*-1</f>
        <v>0</v>
      </c>
      <c r="AL53" s="101">
        <f>(SUMIFS(Caixa!$N$12:$N$5134,Caixa!$B$12:$B$5134,AL$12,Caixa!$L$12:$L$5134,$C53)+SUMIFS(Banco!$M$12:$M$5000,Banco!$B$12:$B$5000,AL$12,Banco!$K$12:$K$5000,$C53))*-1</f>
        <v>0</v>
      </c>
      <c r="AM53" s="101">
        <f>(SUMIFS(Caixa!$N$12:$N$5134,Caixa!$B$12:$B$5134,AM$12,Caixa!$L$12:$L$5134,$C53)+SUMIFS(Banco!$M$12:$M$5000,Banco!$B$12:$B$5000,AM$12,Banco!$K$12:$K$5000,$C53))*-1</f>
        <v>0</v>
      </c>
      <c r="AN53" s="101">
        <f>(SUMIFS(Caixa!$N$12:$N$5134,Caixa!$B$12:$B$5134,AN$12,Caixa!$L$12:$L$5134,$C53)+SUMIFS(Banco!$M$12:$M$5000,Banco!$B$12:$B$5000,AN$12,Banco!$K$12:$K$5000,$C53))*-1</f>
        <v>0</v>
      </c>
      <c r="AO53" s="101">
        <f>(SUMIFS(Caixa!$N$12:$N$5134,Caixa!$B$12:$B$5134,AO$12,Caixa!$L$12:$L$5134,$C53)+SUMIFS(Banco!$M$12:$M$5000,Banco!$B$12:$B$5000,AO$12,Banco!$K$12:$K$5000,$C53))*-1</f>
        <v>0</v>
      </c>
      <c r="AP53" s="101">
        <f>(SUMIFS(Caixa!$N$12:$N$5134,Caixa!$B$12:$B$5134,AP$12,Caixa!$L$12:$L$5134,$C53)+SUMIFS(Banco!$M$12:$M$5000,Banco!$B$12:$B$5000,AP$12,Banco!$K$12:$K$5000,$C53))*-1</f>
        <v>0</v>
      </c>
      <c r="AQ53" s="101">
        <f>(SUMIFS(Caixa!$N$12:$N$5134,Caixa!$B$12:$B$5134,AQ$12,Caixa!$L$12:$L$5134,$C53)+SUMIFS(Banco!$M$12:$M$5000,Banco!$B$12:$B$5000,AQ$12,Banco!$K$12:$K$5000,$C53))*-1</f>
        <v>0</v>
      </c>
      <c r="AR53" s="101">
        <f>(SUMIFS(Caixa!$N$12:$N$5134,Caixa!$B$12:$B$5134,AR$12,Caixa!$L$12:$L$5134,$C53)+SUMIFS(Banco!$M$12:$M$5000,Banco!$B$12:$B$5000,AR$12,Banco!$K$12:$K$5000,$C53))*-1</f>
        <v>0</v>
      </c>
      <c r="AS53" s="101">
        <f>(SUMIFS(Caixa!$N$12:$N$5134,Caixa!$B$12:$B$5134,AS$12,Caixa!$L$12:$L$5134,$C53)+SUMIFS(Banco!$M$12:$M$5000,Banco!$B$12:$B$5000,AS$12,Banco!$K$12:$K$5000,$C53))*-1</f>
        <v>0</v>
      </c>
      <c r="AT53" s="101">
        <f>(SUMIFS(Caixa!$N$12:$N$5134,Caixa!$B$12:$B$5134,AT$12,Caixa!$L$12:$L$5134,$C53)+SUMIFS(Banco!$M$12:$M$5000,Banco!$B$12:$B$5000,AT$12,Banco!$K$12:$K$5000,$C53))*-1</f>
        <v>0</v>
      </c>
      <c r="AU53" s="101">
        <f>(SUMIFS(Caixa!$N$12:$N$5134,Caixa!$B$12:$B$5134,AU$12,Caixa!$L$12:$L$5134,$C53)+SUMIFS(Banco!$M$12:$M$5000,Banco!$B$12:$B$5000,AU$12,Banco!$K$12:$K$5000,$C53))*-1</f>
        <v>0</v>
      </c>
      <c r="AV53" s="101">
        <f>(SUMIFS(Caixa!$N$12:$N$5134,Caixa!$B$12:$B$5134,AV$12,Caixa!$L$12:$L$5134,$C53)+SUMIFS(Banco!$M$12:$M$5000,Banco!$B$12:$B$5000,AV$12,Banco!$K$12:$K$5000,$C53))*-1</f>
        <v>0</v>
      </c>
      <c r="AW53" s="101">
        <f>(SUMIFS(Caixa!$N$12:$N$5134,Caixa!$B$12:$B$5134,AW$12,Caixa!$L$12:$L$5134,$C53)+SUMIFS(Banco!$M$12:$M$5000,Banco!$B$12:$B$5000,AW$12,Banco!$K$12:$K$5000,$C53))*-1</f>
        <v>0</v>
      </c>
      <c r="AX53" s="101">
        <f>(SUMIFS(Caixa!$N$12:$N$5134,Caixa!$B$12:$B$5134,AX$12,Caixa!$L$12:$L$5134,$C53)+SUMIFS(Banco!$M$12:$M$5000,Banco!$B$12:$B$5000,AX$12,Banco!$K$12:$K$5000,$C53))*-1</f>
        <v>0</v>
      </c>
      <c r="AY53" s="101">
        <f>(SUMIFS(Caixa!$N$12:$N$5134,Caixa!$B$12:$B$5134,AY$12,Caixa!$L$12:$L$5134,$C53)+SUMIFS(Banco!$M$12:$M$5000,Banco!$B$12:$B$5000,AY$12,Banco!$K$12:$K$5000,$C53))*-1</f>
        <v>0</v>
      </c>
      <c r="AZ53" s="101">
        <f>(SUMIFS(Caixa!$N$12:$N$5134,Caixa!$B$12:$B$5134,AZ$12,Caixa!$L$12:$L$5134,$C53)+SUMIFS(Banco!$M$12:$M$5000,Banco!$B$12:$B$5000,AZ$12,Banco!$K$12:$K$5000,$C53))*-1</f>
        <v>0</v>
      </c>
      <c r="BA53" s="101">
        <f>(SUMIFS(Caixa!$N$12:$N$5134,Caixa!$B$12:$B$5134,BA$12,Caixa!$L$12:$L$5134,$C53)+SUMIFS(Banco!$M$12:$M$5000,Banco!$B$12:$B$5000,BA$12,Banco!$K$12:$K$5000,$C53))*-1</f>
        <v>0</v>
      </c>
      <c r="BB53" s="101">
        <f>(SUMIFS(Caixa!$N$12:$N$5134,Caixa!$B$12:$B$5134,BB$12,Caixa!$L$12:$L$5134,$C53)+SUMIFS(Banco!$M$12:$M$5000,Banco!$B$12:$B$5000,BB$12,Banco!$K$12:$K$5000,$C53))*-1</f>
        <v>0</v>
      </c>
      <c r="BC53" s="101">
        <f>(SUMIFS(Caixa!$N$12:$N$5134,Caixa!$B$12:$B$5134,BC$12,Caixa!$L$12:$L$5134,$C53)+SUMIFS(Banco!$M$12:$M$5000,Banco!$B$12:$B$5000,BC$12,Banco!$K$12:$K$5000,$C53))*-1</f>
        <v>0</v>
      </c>
      <c r="BD53" s="101">
        <f>(SUMIFS(Caixa!$N$12:$N$5134,Caixa!$B$12:$B$5134,BD$12,Caixa!$L$12:$L$5134,$C53)+SUMIFS(Banco!$M$12:$M$5000,Banco!$B$12:$B$5000,BD$12,Banco!$K$12:$K$5000,$C53))*-1</f>
        <v>0</v>
      </c>
      <c r="BE53" s="101">
        <f>(SUMIFS(Caixa!$N$12:$N$5134,Caixa!$B$12:$B$5134,BE$12,Caixa!$L$12:$L$5134,$C53)+SUMIFS(Banco!$M$12:$M$5000,Banco!$B$12:$B$5000,BE$12,Banco!$K$12:$K$5000,$C53))*-1</f>
        <v>0</v>
      </c>
      <c r="BF53" s="101">
        <f>(SUMIFS(Caixa!$N$12:$N$5134,Caixa!$B$12:$B$5134,BF$12,Caixa!$L$12:$L$5134,$C53)+SUMIFS(Banco!$M$12:$M$5000,Banco!$B$12:$B$5000,BF$12,Banco!$K$12:$K$5000,$C53))*-1</f>
        <v>0</v>
      </c>
      <c r="BG53" s="101">
        <f>(SUMIFS(Caixa!$N$12:$N$5134,Caixa!$B$12:$B$5134,BG$12,Caixa!$L$12:$L$5134,$C53)+SUMIFS(Banco!$M$12:$M$5000,Banco!$B$12:$B$5000,BG$12,Banco!$K$12:$K$5000,$C53))*-1</f>
        <v>0</v>
      </c>
      <c r="BH53" s="101">
        <f>(SUMIFS(Caixa!$N$12:$N$5134,Caixa!$B$12:$B$5134,BH$12,Caixa!$L$12:$L$5134,$C53)+SUMIFS(Banco!$M$12:$M$5000,Banco!$B$12:$B$5000,BH$12,Banco!$K$12:$K$5000,$C53))*-1</f>
        <v>0</v>
      </c>
      <c r="BI53" s="101">
        <f>(SUMIFS(Caixa!$N$12:$N$5134,Caixa!$B$12:$B$5134,BI$12,Caixa!$L$12:$L$5134,$C53)+SUMIFS(Banco!$M$12:$M$5000,Banco!$B$12:$B$5000,BI$12,Banco!$K$12:$K$5000,$C53))*-1</f>
        <v>0</v>
      </c>
      <c r="BJ53" s="101">
        <f>(SUMIFS(Caixa!$N$12:$N$5134,Caixa!$B$12:$B$5134,BJ$12,Caixa!$L$12:$L$5134,$C53)+SUMIFS(Banco!$M$12:$M$5000,Banco!$B$12:$B$5000,BJ$12,Banco!$K$12:$K$5000,$C53))*-1</f>
        <v>0</v>
      </c>
      <c r="BK53" s="101">
        <f>(SUMIFS(Caixa!$N$12:$N$5134,Caixa!$B$12:$B$5134,BK$12,Caixa!$L$12:$L$5134,$C53)+SUMIFS(Banco!$M$12:$M$5000,Banco!$B$12:$B$5000,BK$12,Banco!$K$12:$K$5000,$C53))*-1</f>
        <v>0</v>
      </c>
      <c r="BL53" s="102">
        <f t="shared" si="333"/>
        <v>0</v>
      </c>
      <c r="BM53" s="101">
        <f>(SUMIFS(Caixa!$N$12:$N$5134,Caixa!$B$12:$B$5134,BM$12,Caixa!$L$12:$L$5134,$C53)+SUMIFS(Banco!$M$12:$M$5000,Banco!$B$12:$B$5000,BM$12,Banco!$K$12:$K$5000,$C53))*-1</f>
        <v>0</v>
      </c>
      <c r="BN53" s="101">
        <f>(SUMIFS(Caixa!$N$12:$N$5134,Caixa!$B$12:$B$5134,BN$12,Caixa!$L$12:$L$5134,$C53)+SUMIFS(Banco!$M$12:$M$5000,Banco!$B$12:$B$5000,BN$12,Banco!$K$12:$K$5000,$C53))*-1</f>
        <v>0</v>
      </c>
      <c r="BO53" s="101">
        <f>(SUMIFS(Caixa!$N$12:$N$5134,Caixa!$B$12:$B$5134,BO$12,Caixa!$L$12:$L$5134,$C53)+SUMIFS(Banco!$M$12:$M$5000,Banco!$B$12:$B$5000,BO$12,Banco!$K$12:$K$5000,$C53))*-1</f>
        <v>0</v>
      </c>
      <c r="BP53" s="101">
        <f>(SUMIFS(Caixa!$N$12:$N$5134,Caixa!$B$12:$B$5134,BP$12,Caixa!$L$12:$L$5134,$C53)+SUMIFS(Banco!$M$12:$M$5000,Banco!$B$12:$B$5000,BP$12,Banco!$K$12:$K$5000,$C53))*-1</f>
        <v>0</v>
      </c>
      <c r="BQ53" s="101">
        <f>(SUMIFS(Caixa!$N$12:$N$5134,Caixa!$B$12:$B$5134,BQ$12,Caixa!$L$12:$L$5134,$C53)+SUMIFS(Banco!$M$12:$M$5000,Banco!$B$12:$B$5000,BQ$12,Banco!$K$12:$K$5000,$C53))*-1</f>
        <v>0</v>
      </c>
      <c r="BR53" s="101">
        <f>(SUMIFS(Caixa!$N$12:$N$5134,Caixa!$B$12:$B$5134,BR$12,Caixa!$L$12:$L$5134,$C53)+SUMIFS(Banco!$M$12:$M$5000,Banco!$B$12:$B$5000,BR$12,Banco!$K$12:$K$5000,$C53))*-1</f>
        <v>0</v>
      </c>
      <c r="BS53" s="101">
        <f>(SUMIFS(Caixa!$N$12:$N$5134,Caixa!$B$12:$B$5134,BS$12,Caixa!$L$12:$L$5134,$C53)+SUMIFS(Banco!$M$12:$M$5000,Banco!$B$12:$B$5000,BS$12,Banco!$K$12:$K$5000,$C53))*-1</f>
        <v>0</v>
      </c>
      <c r="BT53" s="101">
        <f>(SUMIFS(Caixa!$N$12:$N$5134,Caixa!$B$12:$B$5134,BT$12,Caixa!$L$12:$L$5134,$C53)+SUMIFS(Banco!$M$12:$M$5000,Banco!$B$12:$B$5000,BT$12,Banco!$K$12:$K$5000,$C53))*-1</f>
        <v>0</v>
      </c>
      <c r="BU53" s="101">
        <f>(SUMIFS(Caixa!$N$12:$N$5134,Caixa!$B$12:$B$5134,BU$12,Caixa!$L$12:$L$5134,$C53)+SUMIFS(Banco!$M$12:$M$5000,Banco!$B$12:$B$5000,BU$12,Banco!$K$12:$K$5000,$C53))*-1</f>
        <v>0</v>
      </c>
      <c r="BV53" s="101">
        <f>(SUMIFS(Caixa!$N$12:$N$5134,Caixa!$B$12:$B$5134,BV$12,Caixa!$L$12:$L$5134,$C53)+SUMIFS(Banco!$M$12:$M$5000,Banco!$B$12:$B$5000,BV$12,Banco!$K$12:$K$5000,$C53))*-1</f>
        <v>0</v>
      </c>
      <c r="BW53" s="101">
        <f>(SUMIFS(Caixa!$N$12:$N$5134,Caixa!$B$12:$B$5134,BW$12,Caixa!$L$12:$L$5134,$C53)+SUMIFS(Banco!$M$12:$M$5000,Banco!$B$12:$B$5000,BW$12,Banco!$K$12:$K$5000,$C53))*-1</f>
        <v>0</v>
      </c>
      <c r="BX53" s="101">
        <f>(SUMIFS(Caixa!$N$12:$N$5134,Caixa!$B$12:$B$5134,BX$12,Caixa!$L$12:$L$5134,$C53)+SUMIFS(Banco!$M$12:$M$5000,Banco!$B$12:$B$5000,BX$12,Banco!$K$12:$K$5000,$C53))*-1</f>
        <v>0</v>
      </c>
      <c r="BY53" s="101">
        <f>(SUMIFS(Caixa!$N$12:$N$5134,Caixa!$B$12:$B$5134,BY$12,Caixa!$L$12:$L$5134,$C53)+SUMIFS(Banco!$M$12:$M$5000,Banco!$B$12:$B$5000,BY$12,Banco!$K$12:$K$5000,$C53))*-1</f>
        <v>0</v>
      </c>
      <c r="BZ53" s="101">
        <f>(SUMIFS(Caixa!$N$12:$N$5134,Caixa!$B$12:$B$5134,BZ$12,Caixa!$L$12:$L$5134,$C53)+SUMIFS(Banco!$M$12:$M$5000,Banco!$B$12:$B$5000,BZ$12,Banco!$K$12:$K$5000,$C53))*-1</f>
        <v>0</v>
      </c>
      <c r="CA53" s="101">
        <f>(SUMIFS(Caixa!$N$12:$N$5134,Caixa!$B$12:$B$5134,CA$12,Caixa!$L$12:$L$5134,$C53)+SUMIFS(Banco!$M$12:$M$5000,Banco!$B$12:$B$5000,CA$12,Banco!$K$12:$K$5000,$C53))*-1</f>
        <v>0</v>
      </c>
      <c r="CB53" s="101">
        <f>(SUMIFS(Caixa!$N$12:$N$5134,Caixa!$B$12:$B$5134,CB$12,Caixa!$L$12:$L$5134,$C53)+SUMIFS(Banco!$M$12:$M$5000,Banco!$B$12:$B$5000,CB$12,Banco!$K$12:$K$5000,$C53))*-1</f>
        <v>0</v>
      </c>
      <c r="CC53" s="101">
        <f>(SUMIFS(Caixa!$N$12:$N$5134,Caixa!$B$12:$B$5134,CC$12,Caixa!$L$12:$L$5134,$C53)+SUMIFS(Banco!$M$12:$M$5000,Banco!$B$12:$B$5000,CC$12,Banco!$K$12:$K$5000,$C53))*-1</f>
        <v>0</v>
      </c>
      <c r="CD53" s="101">
        <f>(SUMIFS(Caixa!$N$12:$N$5134,Caixa!$B$12:$B$5134,CD$12,Caixa!$L$12:$L$5134,$C53)+SUMIFS(Banco!$M$12:$M$5000,Banco!$B$12:$B$5000,CD$12,Banco!$K$12:$K$5000,$C53))*-1</f>
        <v>0</v>
      </c>
      <c r="CE53" s="101">
        <f>(SUMIFS(Caixa!$N$12:$N$5134,Caixa!$B$12:$B$5134,CE$12,Caixa!$L$12:$L$5134,$C53)+SUMIFS(Banco!$M$12:$M$5000,Banco!$B$12:$B$5000,CE$12,Banco!$K$12:$K$5000,$C53))*-1</f>
        <v>0</v>
      </c>
      <c r="CF53" s="101">
        <f>(SUMIFS(Caixa!$N$12:$N$5134,Caixa!$B$12:$B$5134,CF$12,Caixa!$L$12:$L$5134,$C53)+SUMIFS(Banco!$M$12:$M$5000,Banco!$B$12:$B$5000,CF$12,Banco!$K$12:$K$5000,$C53))*-1</f>
        <v>0</v>
      </c>
      <c r="CG53" s="101">
        <f>(SUMIFS(Caixa!$N$12:$N$5134,Caixa!$B$12:$B$5134,CG$12,Caixa!$L$12:$L$5134,$C53)+SUMIFS(Banco!$M$12:$M$5000,Banco!$B$12:$B$5000,CG$12,Banco!$K$12:$K$5000,$C53))*-1</f>
        <v>0</v>
      </c>
      <c r="CH53" s="101">
        <f>(SUMIFS(Caixa!$N$12:$N$5134,Caixa!$B$12:$B$5134,CH$12,Caixa!$L$12:$L$5134,$C53)+SUMIFS(Banco!$M$12:$M$5000,Banco!$B$12:$B$5000,CH$12,Banco!$K$12:$K$5000,$C53))*-1</f>
        <v>0</v>
      </c>
      <c r="CI53" s="101">
        <f>(SUMIFS(Caixa!$N$12:$N$5134,Caixa!$B$12:$B$5134,CI$12,Caixa!$L$12:$L$5134,$C53)+SUMIFS(Banco!$M$12:$M$5000,Banco!$B$12:$B$5000,CI$12,Banco!$K$12:$K$5000,$C53))*-1</f>
        <v>0</v>
      </c>
      <c r="CJ53" s="101">
        <f>(SUMIFS(Caixa!$N$12:$N$5134,Caixa!$B$12:$B$5134,CJ$12,Caixa!$L$12:$L$5134,$C53)+SUMIFS(Banco!$M$12:$M$5000,Banco!$B$12:$B$5000,CJ$12,Banco!$K$12:$K$5000,$C53))*-1</f>
        <v>0</v>
      </c>
      <c r="CK53" s="101">
        <f>(SUMIFS(Caixa!$N$12:$N$5134,Caixa!$B$12:$B$5134,CK$12,Caixa!$L$12:$L$5134,$C53)+SUMIFS(Banco!$M$12:$M$5000,Banco!$B$12:$B$5000,CK$12,Banco!$K$12:$K$5000,$C53))*-1</f>
        <v>0</v>
      </c>
      <c r="CL53" s="101">
        <f>(SUMIFS(Caixa!$N$12:$N$5134,Caixa!$B$12:$B$5134,CL$12,Caixa!$L$12:$L$5134,$C53)+SUMIFS(Banco!$M$12:$M$5000,Banco!$B$12:$B$5000,CL$12,Banco!$K$12:$K$5000,$C53))*-1</f>
        <v>0</v>
      </c>
      <c r="CM53" s="101">
        <f>(SUMIFS(Caixa!$N$12:$N$5134,Caixa!$B$12:$B$5134,CM$12,Caixa!$L$12:$L$5134,$C53)+SUMIFS(Banco!$M$12:$M$5000,Banco!$B$12:$B$5000,CM$12,Banco!$K$12:$K$5000,$C53))*-1</f>
        <v>0</v>
      </c>
      <c r="CN53" s="101">
        <f>(SUMIFS(Caixa!$N$12:$N$5134,Caixa!$B$12:$B$5134,CN$12,Caixa!$L$12:$L$5134,$C53)+SUMIFS(Banco!$M$12:$M$5000,Banco!$B$12:$B$5000,CN$12,Banco!$K$12:$K$5000,$C53))*-1</f>
        <v>0</v>
      </c>
      <c r="CO53" s="101">
        <f>(SUMIFS(Caixa!$N$12:$N$5134,Caixa!$B$12:$B$5134,CO$12,Caixa!$L$12:$L$5134,$C53)+SUMIFS(Banco!$M$12:$M$5000,Banco!$B$12:$B$5000,CO$12,Banco!$K$12:$K$5000,$C53))*-1</f>
        <v>0</v>
      </c>
      <c r="CP53" s="101">
        <f>(SUMIFS(Caixa!$N$12:$N$5134,Caixa!$B$12:$B$5134,CP$12,Caixa!$L$12:$L$5134,$C53)+SUMIFS(Banco!$M$12:$M$5000,Banco!$B$12:$B$5000,CP$12,Banco!$K$12:$K$5000,$C53))*-1</f>
        <v>0</v>
      </c>
      <c r="CQ53" s="101">
        <f>(SUMIFS(Caixa!$N$12:$N$5134,Caixa!$B$12:$B$5134,CQ$12,Caixa!$L$12:$L$5134,$C53)+SUMIFS(Banco!$M$12:$M$5000,Banco!$B$12:$B$5000,CQ$12,Banco!$K$12:$K$5000,$C53))*-1</f>
        <v>0</v>
      </c>
      <c r="CR53" s="102">
        <f t="shared" si="339"/>
        <v>0</v>
      </c>
      <c r="CS53" s="101">
        <f>(SUMIFS(Caixa!$N$12:$N$5134,Caixa!$B$12:$B$5134,CS$12,Caixa!$L$12:$L$5134,$C53)+SUMIFS(Banco!$M$12:$M$5000,Banco!$B$12:$B$5000,CS$12,Banco!$K$12:$K$5000,$C53))*-1</f>
        <v>0</v>
      </c>
      <c r="CT53" s="101">
        <f>(SUMIFS(Caixa!$N$12:$N$5134,Caixa!$B$12:$B$5134,CT$12,Caixa!$L$12:$L$5134,$C53)+SUMIFS(Banco!$M$12:$M$5000,Banco!$B$12:$B$5000,CT$12,Banco!$K$12:$K$5000,$C53))*-1</f>
        <v>0</v>
      </c>
      <c r="CU53" s="101">
        <f>(SUMIFS(Caixa!$N$12:$N$5134,Caixa!$B$12:$B$5134,CU$12,Caixa!$L$12:$L$5134,$C53)+SUMIFS(Banco!$M$12:$M$5000,Banco!$B$12:$B$5000,CU$12,Banco!$K$12:$K$5000,$C53))*-1</f>
        <v>0</v>
      </c>
      <c r="CV53" s="101">
        <f>(SUMIFS(Caixa!$N$12:$N$5134,Caixa!$B$12:$B$5134,CV$12,Caixa!$L$12:$L$5134,$C53)+SUMIFS(Banco!$M$12:$M$5000,Banco!$B$12:$B$5000,CV$12,Banco!$K$12:$K$5000,$C53))*-1</f>
        <v>0</v>
      </c>
      <c r="CW53" s="101">
        <f>(SUMIFS(Caixa!$N$12:$N$5134,Caixa!$B$12:$B$5134,CW$12,Caixa!$L$12:$L$5134,$C53)+SUMIFS(Banco!$M$12:$M$5000,Banco!$B$12:$B$5000,CW$12,Banco!$K$12:$K$5000,$C53))*-1</f>
        <v>0</v>
      </c>
      <c r="CX53" s="101">
        <f>(SUMIFS(Caixa!$N$12:$N$5134,Caixa!$B$12:$B$5134,CX$12,Caixa!$L$12:$L$5134,$C53)+SUMIFS(Banco!$M$12:$M$5000,Banco!$B$12:$B$5000,CX$12,Banco!$K$12:$K$5000,$C53))*-1</f>
        <v>0</v>
      </c>
      <c r="CY53" s="101">
        <f>(SUMIFS(Caixa!$N$12:$N$5134,Caixa!$B$12:$B$5134,CY$12,Caixa!$L$12:$L$5134,$C53)+SUMIFS(Banco!$M$12:$M$5000,Banco!$B$12:$B$5000,CY$12,Banco!$K$12:$K$5000,$C53))*-1</f>
        <v>0</v>
      </c>
      <c r="CZ53" s="101">
        <f>(SUMIFS(Caixa!$N$12:$N$5134,Caixa!$B$12:$B$5134,CZ$12,Caixa!$L$12:$L$5134,$C53)+SUMIFS(Banco!$M$12:$M$5000,Banco!$B$12:$B$5000,CZ$12,Banco!$K$12:$K$5000,$C53))*-1</f>
        <v>0</v>
      </c>
      <c r="DA53" s="101">
        <f>(SUMIFS(Caixa!$N$12:$N$5134,Caixa!$B$12:$B$5134,DA$12,Caixa!$L$12:$L$5134,$C53)+SUMIFS(Banco!$M$12:$M$5000,Banco!$B$12:$B$5000,DA$12,Banco!$K$12:$K$5000,$C53))*-1</f>
        <v>0</v>
      </c>
      <c r="DB53" s="101">
        <f>(SUMIFS(Caixa!$N$12:$N$5134,Caixa!$B$12:$B$5134,DB$12,Caixa!$L$12:$L$5134,$C53)+SUMIFS(Banco!$M$12:$M$5000,Banco!$B$12:$B$5000,DB$12,Banco!$K$12:$K$5000,$C53))*-1</f>
        <v>0</v>
      </c>
      <c r="DC53" s="101">
        <f>(SUMIFS(Caixa!$N$12:$N$5134,Caixa!$B$12:$B$5134,DC$12,Caixa!$L$12:$L$5134,$C53)+SUMIFS(Banco!$M$12:$M$5000,Banco!$B$12:$B$5000,DC$12,Banco!$K$12:$K$5000,$C53))*-1</f>
        <v>0</v>
      </c>
      <c r="DD53" s="101">
        <f>(SUMIFS(Caixa!$N$12:$N$5134,Caixa!$B$12:$B$5134,DD$12,Caixa!$L$12:$L$5134,$C53)+SUMIFS(Banco!$M$12:$M$5000,Banco!$B$12:$B$5000,DD$12,Banco!$K$12:$K$5000,$C53))*-1</f>
        <v>0</v>
      </c>
      <c r="DE53" s="101">
        <f>(SUMIFS(Caixa!$N$12:$N$5134,Caixa!$B$12:$B$5134,DE$12,Caixa!$L$12:$L$5134,$C53)+SUMIFS(Banco!$M$12:$M$5000,Banco!$B$12:$B$5000,DE$12,Banco!$K$12:$K$5000,$C53))*-1</f>
        <v>0</v>
      </c>
      <c r="DF53" s="101">
        <f>(SUMIFS(Caixa!$N$12:$N$5134,Caixa!$B$12:$B$5134,DF$12,Caixa!$L$12:$L$5134,$C53)+SUMIFS(Banco!$M$12:$M$5000,Banco!$B$12:$B$5000,DF$12,Banco!$K$12:$K$5000,$C53))*-1</f>
        <v>0</v>
      </c>
      <c r="DG53" s="101">
        <f>(SUMIFS(Caixa!$N$12:$N$5134,Caixa!$B$12:$B$5134,DG$12,Caixa!$L$12:$L$5134,$C53)+SUMIFS(Banco!$M$12:$M$5000,Banco!$B$12:$B$5000,DG$12,Banco!$K$12:$K$5000,$C53))*-1</f>
        <v>0</v>
      </c>
      <c r="DH53" s="101">
        <f>(SUMIFS(Caixa!$N$12:$N$5134,Caixa!$B$12:$B$5134,DH$12,Caixa!$L$12:$L$5134,$C53)+SUMIFS(Banco!$M$12:$M$5000,Banco!$B$12:$B$5000,DH$12,Banco!$K$12:$K$5000,$C53))*-1</f>
        <v>0</v>
      </c>
      <c r="DI53" s="101">
        <f>(SUMIFS(Caixa!$N$12:$N$5134,Caixa!$B$12:$B$5134,DI$12,Caixa!$L$12:$L$5134,$C53)+SUMIFS(Banco!$M$12:$M$5000,Banco!$B$12:$B$5000,DI$12,Banco!$K$12:$K$5000,$C53))*-1</f>
        <v>0</v>
      </c>
      <c r="DJ53" s="101">
        <f>(SUMIFS(Caixa!$N$12:$N$5134,Caixa!$B$12:$B$5134,DJ$12,Caixa!$L$12:$L$5134,$C53)+SUMIFS(Banco!$M$12:$M$5000,Banco!$B$12:$B$5000,DJ$12,Banco!$K$12:$K$5000,$C53))*-1</f>
        <v>0</v>
      </c>
      <c r="DK53" s="101">
        <f>(SUMIFS(Caixa!$N$12:$N$5134,Caixa!$B$12:$B$5134,DK$12,Caixa!$L$12:$L$5134,$C53)+SUMIFS(Banco!$M$12:$M$5000,Banco!$B$12:$B$5000,DK$12,Banco!$K$12:$K$5000,$C53))*-1</f>
        <v>0</v>
      </c>
      <c r="DL53" s="101">
        <f>(SUMIFS(Caixa!$N$12:$N$5134,Caixa!$B$12:$B$5134,DL$12,Caixa!$L$12:$L$5134,$C53)+SUMIFS(Banco!$M$12:$M$5000,Banco!$B$12:$B$5000,DL$12,Banco!$K$12:$K$5000,$C53))*-1</f>
        <v>0</v>
      </c>
      <c r="DM53" s="101">
        <f>(SUMIFS(Caixa!$N$12:$N$5134,Caixa!$B$12:$B$5134,DM$12,Caixa!$L$12:$L$5134,$C53)+SUMIFS(Banco!$M$12:$M$5000,Banco!$B$12:$B$5000,DM$12,Banco!$K$12:$K$5000,$C53))*-1</f>
        <v>0</v>
      </c>
      <c r="DN53" s="101">
        <f>(SUMIFS(Caixa!$N$12:$N$5134,Caixa!$B$12:$B$5134,DN$12,Caixa!$L$12:$L$5134,$C53)+SUMIFS(Banco!$M$12:$M$5000,Banco!$B$12:$B$5000,DN$12,Banco!$K$12:$K$5000,$C53))*-1</f>
        <v>0</v>
      </c>
      <c r="DO53" s="101">
        <f>(SUMIFS(Caixa!$N$12:$N$5134,Caixa!$B$12:$B$5134,DO$12,Caixa!$L$12:$L$5134,$C53)+SUMIFS(Banco!$M$12:$M$5000,Banco!$B$12:$B$5000,DO$12,Banco!$K$12:$K$5000,$C53))*-1</f>
        <v>0</v>
      </c>
      <c r="DP53" s="101">
        <f>(SUMIFS(Caixa!$N$12:$N$5134,Caixa!$B$12:$B$5134,DP$12,Caixa!$L$12:$L$5134,$C53)+SUMIFS(Banco!$M$12:$M$5000,Banco!$B$12:$B$5000,DP$12,Banco!$K$12:$K$5000,$C53))*-1</f>
        <v>0</v>
      </c>
      <c r="DQ53" s="101">
        <f>(SUMIFS(Caixa!$N$12:$N$5134,Caixa!$B$12:$B$5134,DQ$12,Caixa!$L$12:$L$5134,$C53)+SUMIFS(Banco!$M$12:$M$5000,Banco!$B$12:$B$5000,DQ$12,Banco!$K$12:$K$5000,$C53))*-1</f>
        <v>0</v>
      </c>
      <c r="DR53" s="101">
        <f>(SUMIFS(Caixa!$N$12:$N$5134,Caixa!$B$12:$B$5134,DR$12,Caixa!$L$12:$L$5134,$C53)+SUMIFS(Banco!$M$12:$M$5000,Banco!$B$12:$B$5000,DR$12,Banco!$K$12:$K$5000,$C53))*-1</f>
        <v>0</v>
      </c>
      <c r="DS53" s="101">
        <f>(SUMIFS(Caixa!$N$12:$N$5134,Caixa!$B$12:$B$5134,DS$12,Caixa!$L$12:$L$5134,$C53)+SUMIFS(Banco!$M$12:$M$5000,Banco!$B$12:$B$5000,DS$12,Banco!$K$12:$K$5000,$C53))*-1</f>
        <v>0</v>
      </c>
      <c r="DT53" s="101">
        <f>(SUMIFS(Caixa!$N$12:$N$5134,Caixa!$B$12:$B$5134,DT$12,Caixa!$L$12:$L$5134,$C53)+SUMIFS(Banco!$M$12:$M$5000,Banco!$B$12:$B$5000,DT$12,Banco!$K$12:$K$5000,$C53))*-1</f>
        <v>0</v>
      </c>
      <c r="DU53" s="101">
        <f>(SUMIFS(Caixa!$N$12:$N$5134,Caixa!$B$12:$B$5134,DU$12,Caixa!$L$12:$L$5134,$C53)+SUMIFS(Banco!$M$12:$M$5000,Banco!$B$12:$B$5000,DU$12,Banco!$K$12:$K$5000,$C53))*-1</f>
        <v>0</v>
      </c>
      <c r="DV53" s="101">
        <f>(SUMIFS(Caixa!$N$12:$N$5134,Caixa!$B$12:$B$5134,DV$12,Caixa!$L$12:$L$5134,$C53)+SUMIFS(Banco!$M$12:$M$5000,Banco!$B$12:$B$5000,DV$12,Banco!$K$12:$K$5000,$C53))*-1</f>
        <v>0</v>
      </c>
      <c r="DW53" s="102">
        <f t="shared" si="334"/>
        <v>0</v>
      </c>
      <c r="DX53" s="101">
        <f>(SUMIFS(Caixa!$N$12:$N$5134,Caixa!$B$12:$B$5134,DX$12,Caixa!$L$12:$L$5134,$C53)+SUMIFS(Banco!$M$12:$M$5000,Banco!$B$12:$B$5000,DX$12,Banco!$K$12:$K$5000,$C53))*-1</f>
        <v>0</v>
      </c>
      <c r="DY53" s="101">
        <f>(SUMIFS(Caixa!$N$12:$N$5134,Caixa!$B$12:$B$5134,DY$12,Caixa!$L$12:$L$5134,$C53)+SUMIFS(Banco!$M$12:$M$5000,Banco!$B$12:$B$5000,DY$12,Banco!$K$12:$K$5000,$C53))*-1</f>
        <v>0</v>
      </c>
      <c r="DZ53" s="101">
        <f>(SUMIFS(Caixa!$N$12:$N$5134,Caixa!$B$12:$B$5134,DZ$12,Caixa!$L$12:$L$5134,$C53)+SUMIFS(Banco!$M$12:$M$5000,Banco!$B$12:$B$5000,DZ$12,Banco!$K$12:$K$5000,$C53))*-1</f>
        <v>0</v>
      </c>
      <c r="EA53" s="101">
        <f>(SUMIFS(Caixa!$N$12:$N$5134,Caixa!$B$12:$B$5134,EA$12,Caixa!$L$12:$L$5134,$C53)+SUMIFS(Banco!$M$12:$M$5000,Banco!$B$12:$B$5000,EA$12,Banco!$K$12:$K$5000,$C53))*-1</f>
        <v>0</v>
      </c>
      <c r="EB53" s="101">
        <f>(SUMIFS(Caixa!$N$12:$N$5134,Caixa!$B$12:$B$5134,EB$12,Caixa!$L$12:$L$5134,$C53)+SUMIFS(Banco!$M$12:$M$5000,Banco!$B$12:$B$5000,EB$12,Banco!$K$12:$K$5000,$C53))*-1</f>
        <v>0</v>
      </c>
      <c r="EC53" s="101">
        <f>(SUMIFS(Caixa!$N$12:$N$5134,Caixa!$B$12:$B$5134,EC$12,Caixa!$L$12:$L$5134,$C53)+SUMIFS(Banco!$M$12:$M$5000,Banco!$B$12:$B$5000,EC$12,Banco!$K$12:$K$5000,$C53))*-1</f>
        <v>0</v>
      </c>
      <c r="ED53" s="101">
        <f>(SUMIFS(Caixa!$N$12:$N$5134,Caixa!$B$12:$B$5134,ED$12,Caixa!$L$12:$L$5134,$C53)+SUMIFS(Banco!$M$12:$M$5000,Banco!$B$12:$B$5000,ED$12,Banco!$K$12:$K$5000,$C53))*-1</f>
        <v>0</v>
      </c>
      <c r="EE53" s="101">
        <f>(SUMIFS(Caixa!$N$12:$N$5134,Caixa!$B$12:$B$5134,EE$12,Caixa!$L$12:$L$5134,$C53)+SUMIFS(Banco!$M$12:$M$5000,Banco!$B$12:$B$5000,EE$12,Banco!$K$12:$K$5000,$C53))*-1</f>
        <v>0</v>
      </c>
      <c r="EF53" s="101">
        <f>(SUMIFS(Caixa!$N$12:$N$5134,Caixa!$B$12:$B$5134,EF$12,Caixa!$L$12:$L$5134,$C53)+SUMIFS(Banco!$M$12:$M$5000,Banco!$B$12:$B$5000,EF$12,Banco!$K$12:$K$5000,$C53))*-1</f>
        <v>0</v>
      </c>
      <c r="EG53" s="101">
        <f>(SUMIFS(Caixa!$N$12:$N$5134,Caixa!$B$12:$B$5134,EG$12,Caixa!$L$12:$L$5134,$C53)+SUMIFS(Banco!$M$12:$M$5000,Banco!$B$12:$B$5000,EG$12,Banco!$K$12:$K$5000,$C53))*-1</f>
        <v>0</v>
      </c>
      <c r="EH53" s="101">
        <f>(SUMIFS(Caixa!$N$12:$N$5134,Caixa!$B$12:$B$5134,EH$12,Caixa!$L$12:$L$5134,$C53)+SUMIFS(Banco!$M$12:$M$5000,Banco!$B$12:$B$5000,EH$12,Banco!$K$12:$K$5000,$C53))*-1</f>
        <v>0</v>
      </c>
      <c r="EI53" s="101">
        <f>(SUMIFS(Caixa!$N$12:$N$5134,Caixa!$B$12:$B$5134,EI$12,Caixa!$L$12:$L$5134,$C53)+SUMIFS(Banco!$M$12:$M$5000,Banco!$B$12:$B$5000,EI$12,Banco!$K$12:$K$5000,$C53))*-1</f>
        <v>0</v>
      </c>
      <c r="EJ53" s="101">
        <f>(SUMIFS(Caixa!$N$12:$N$5134,Caixa!$B$12:$B$5134,EJ$12,Caixa!$L$12:$L$5134,$C53)+SUMIFS(Banco!$M$12:$M$5000,Banco!$B$12:$B$5000,EJ$12,Banco!$K$12:$K$5000,$C53))*-1</f>
        <v>0</v>
      </c>
      <c r="EK53" s="101">
        <f>(SUMIFS(Caixa!$N$12:$N$5134,Caixa!$B$12:$B$5134,EK$12,Caixa!$L$12:$L$5134,$C53)+SUMIFS(Banco!$M$12:$M$5000,Banco!$B$12:$B$5000,EK$12,Banco!$K$12:$K$5000,$C53))*-1</f>
        <v>0</v>
      </c>
      <c r="EL53" s="101">
        <f>(SUMIFS(Caixa!$N$12:$N$5134,Caixa!$B$12:$B$5134,EL$12,Caixa!$L$12:$L$5134,$C53)+SUMIFS(Banco!$M$12:$M$5000,Banco!$B$12:$B$5000,EL$12,Banco!$K$12:$K$5000,$C53))*-1</f>
        <v>0</v>
      </c>
      <c r="EM53" s="101">
        <f>(SUMIFS(Caixa!$N$12:$N$5134,Caixa!$B$12:$B$5134,EM$12,Caixa!$L$12:$L$5134,$C53)+SUMIFS(Banco!$M$12:$M$5000,Banco!$B$12:$B$5000,EM$12,Banco!$K$12:$K$5000,$C53))*-1</f>
        <v>0</v>
      </c>
      <c r="EN53" s="101">
        <f>(SUMIFS(Caixa!$N$12:$N$5134,Caixa!$B$12:$B$5134,EN$12,Caixa!$L$12:$L$5134,$C53)+SUMIFS(Banco!$M$12:$M$5000,Banco!$B$12:$B$5000,EN$12,Banco!$K$12:$K$5000,$C53))*-1</f>
        <v>0</v>
      </c>
      <c r="EO53" s="101">
        <f>(SUMIFS(Caixa!$N$12:$N$5134,Caixa!$B$12:$B$5134,EO$12,Caixa!$L$12:$L$5134,$C53)+SUMIFS(Banco!$M$12:$M$5000,Banco!$B$12:$B$5000,EO$12,Banco!$K$12:$K$5000,$C53))*-1</f>
        <v>0</v>
      </c>
      <c r="EP53" s="101">
        <f>(SUMIFS(Caixa!$N$12:$N$5134,Caixa!$B$12:$B$5134,EP$12,Caixa!$L$12:$L$5134,$C53)+SUMIFS(Banco!$M$12:$M$5000,Banco!$B$12:$B$5000,EP$12,Banco!$K$12:$K$5000,$C53))*-1</f>
        <v>0</v>
      </c>
      <c r="EQ53" s="101">
        <f>(SUMIFS(Caixa!$N$12:$N$5134,Caixa!$B$12:$B$5134,EQ$12,Caixa!$L$12:$L$5134,$C53)+SUMIFS(Banco!$M$12:$M$5000,Banco!$B$12:$B$5000,EQ$12,Banco!$K$12:$K$5000,$C53))*-1</f>
        <v>0</v>
      </c>
      <c r="ER53" s="101">
        <f>(SUMIFS(Caixa!$N$12:$N$5134,Caixa!$B$12:$B$5134,ER$12,Caixa!$L$12:$L$5134,$C53)+SUMIFS(Banco!$M$12:$M$5000,Banco!$B$12:$B$5000,ER$12,Banco!$K$12:$K$5000,$C53))*-1</f>
        <v>0</v>
      </c>
      <c r="ES53" s="101">
        <f>(SUMIFS(Caixa!$N$12:$N$5134,Caixa!$B$12:$B$5134,ES$12,Caixa!$L$12:$L$5134,$C53)+SUMIFS(Banco!$M$12:$M$5000,Banco!$B$12:$B$5000,ES$12,Banco!$K$12:$K$5000,$C53))*-1</f>
        <v>0</v>
      </c>
      <c r="ET53" s="101">
        <f>(SUMIFS(Caixa!$N$12:$N$5134,Caixa!$B$12:$B$5134,ET$12,Caixa!$L$12:$L$5134,$C53)+SUMIFS(Banco!$M$12:$M$5000,Banco!$B$12:$B$5000,ET$12,Banco!$K$12:$K$5000,$C53))*-1</f>
        <v>0</v>
      </c>
      <c r="EU53" s="101">
        <f>(SUMIFS(Caixa!$N$12:$N$5134,Caixa!$B$12:$B$5134,EU$12,Caixa!$L$12:$L$5134,$C53)+SUMIFS(Banco!$M$12:$M$5000,Banco!$B$12:$B$5000,EU$12,Banco!$K$12:$K$5000,$C53))*-1</f>
        <v>0</v>
      </c>
      <c r="EV53" s="101">
        <f>(SUMIFS(Caixa!$N$12:$N$5134,Caixa!$B$12:$B$5134,EV$12,Caixa!$L$12:$L$5134,$C53)+SUMIFS(Banco!$M$12:$M$5000,Banco!$B$12:$B$5000,EV$12,Banco!$K$12:$K$5000,$C53))*-1</f>
        <v>0</v>
      </c>
      <c r="EW53" s="101">
        <f>(SUMIFS(Caixa!$N$12:$N$5134,Caixa!$B$12:$B$5134,EW$12,Caixa!$L$12:$L$5134,$C53)+SUMIFS(Banco!$M$12:$M$5000,Banco!$B$12:$B$5000,EW$12,Banco!$K$12:$K$5000,$C53))*-1</f>
        <v>0</v>
      </c>
      <c r="EX53" s="101">
        <f>(SUMIFS(Caixa!$N$12:$N$5134,Caixa!$B$12:$B$5134,EX$12,Caixa!$L$12:$L$5134,$C53)+SUMIFS(Banco!$M$12:$M$5000,Banco!$B$12:$B$5000,EX$12,Banco!$K$12:$K$5000,$C53))*-1</f>
        <v>0</v>
      </c>
      <c r="EY53" s="101">
        <f>(SUMIFS(Caixa!$N$12:$N$5134,Caixa!$B$12:$B$5134,EY$12,Caixa!$L$12:$L$5134,$C53)+SUMIFS(Banco!$M$12:$M$5000,Banco!$B$12:$B$5000,EY$12,Banco!$K$12:$K$5000,$C53))*-1</f>
        <v>0</v>
      </c>
      <c r="EZ53" s="101">
        <f>(SUMIFS(Caixa!$N$12:$N$5134,Caixa!$B$12:$B$5134,EZ$12,Caixa!$L$12:$L$5134,$C53)+SUMIFS(Banco!$M$12:$M$5000,Banco!$B$12:$B$5000,EZ$12,Banco!$K$12:$K$5000,$C53))*-1</f>
        <v>0</v>
      </c>
      <c r="FA53" s="101">
        <f>(SUMIFS(Caixa!$N$12:$N$5134,Caixa!$B$12:$B$5134,FA$12,Caixa!$L$12:$L$5134,$C53)+SUMIFS(Banco!$M$12:$M$5000,Banco!$B$12:$B$5000,FA$12,Banco!$K$12:$K$5000,$C53))*-1</f>
        <v>0</v>
      </c>
      <c r="FB53" s="101">
        <f>(SUMIFS(Caixa!$N$12:$N$5134,Caixa!$B$12:$B$5134,FB$12,Caixa!$L$12:$L$5134,$C53)+SUMIFS(Banco!$M$12:$M$5000,Banco!$B$12:$B$5000,FB$12,Banco!$K$12:$K$5000,$C53))*-1</f>
        <v>0</v>
      </c>
      <c r="FC53" s="102">
        <f t="shared" si="340"/>
        <v>0</v>
      </c>
      <c r="FD53" s="101">
        <f>(SUMIFS(Caixa!$N$12:$N$5134,Caixa!$B$12:$B$5134,FD$12,Caixa!$L$12:$L$5134,$C53)+SUMIFS(Banco!$M$12:$M$5000,Banco!$B$12:$B$5000,FD$12,Banco!$K$12:$K$5000,$C53))*-1</f>
        <v>0</v>
      </c>
      <c r="FE53" s="101">
        <f>(SUMIFS(Caixa!$N$12:$N$5134,Caixa!$B$12:$B$5134,FE$12,Caixa!$L$12:$L$5134,$C53)+SUMIFS(Banco!$M$12:$M$5000,Banco!$B$12:$B$5000,FE$12,Banco!$K$12:$K$5000,$C53))*-1</f>
        <v>0</v>
      </c>
      <c r="FF53" s="101">
        <f>(SUMIFS(Caixa!$N$12:$N$5134,Caixa!$B$12:$B$5134,FF$12,Caixa!$L$12:$L$5134,$C53)+SUMIFS(Banco!$M$12:$M$5000,Banco!$B$12:$B$5000,FF$12,Banco!$K$12:$K$5000,$C53))*-1</f>
        <v>0</v>
      </c>
      <c r="FG53" s="101">
        <f>(SUMIFS(Caixa!$N$12:$N$5134,Caixa!$B$12:$B$5134,FG$12,Caixa!$L$12:$L$5134,$C53)+SUMIFS(Banco!$M$12:$M$5000,Banco!$B$12:$B$5000,FG$12,Banco!$K$12:$K$5000,$C53))*-1</f>
        <v>0</v>
      </c>
      <c r="FH53" s="101">
        <f>(SUMIFS(Caixa!$N$12:$N$5134,Caixa!$B$12:$B$5134,FH$12,Caixa!$L$12:$L$5134,$C53)+SUMIFS(Banco!$M$12:$M$5000,Banco!$B$12:$B$5000,FH$12,Banco!$K$12:$K$5000,$C53))*-1</f>
        <v>0</v>
      </c>
      <c r="FI53" s="101">
        <f>(SUMIFS(Caixa!$N$12:$N$5134,Caixa!$B$12:$B$5134,FI$12,Caixa!$L$12:$L$5134,$C53)+SUMIFS(Banco!$M$12:$M$5000,Banco!$B$12:$B$5000,FI$12,Banco!$K$12:$K$5000,$C53))*-1</f>
        <v>0</v>
      </c>
      <c r="FJ53" s="101">
        <f>(SUMIFS(Caixa!$N$12:$N$5134,Caixa!$B$12:$B$5134,FJ$12,Caixa!$L$12:$L$5134,$C53)+SUMIFS(Banco!$M$12:$M$5000,Banco!$B$12:$B$5000,FJ$12,Banco!$K$12:$K$5000,$C53))*-1</f>
        <v>0</v>
      </c>
      <c r="FK53" s="101">
        <f>(SUMIFS(Caixa!$N$12:$N$5134,Caixa!$B$12:$B$5134,FK$12,Caixa!$L$12:$L$5134,$C53)+SUMIFS(Banco!$M$12:$M$5000,Banco!$B$12:$B$5000,FK$12,Banco!$K$12:$K$5000,$C53))*-1</f>
        <v>0</v>
      </c>
      <c r="FL53" s="101">
        <f>(SUMIFS(Caixa!$N$12:$N$5134,Caixa!$B$12:$B$5134,FL$12,Caixa!$L$12:$L$5134,$C53)+SUMIFS(Banco!$M$12:$M$5000,Banco!$B$12:$B$5000,FL$12,Banco!$K$12:$K$5000,$C53))*-1</f>
        <v>0</v>
      </c>
      <c r="FM53" s="101">
        <f>(SUMIFS(Caixa!$N$12:$N$5134,Caixa!$B$12:$B$5134,FM$12,Caixa!$L$12:$L$5134,$C53)+SUMIFS(Banco!$M$12:$M$5000,Banco!$B$12:$B$5000,FM$12,Banco!$K$12:$K$5000,$C53))*-1</f>
        <v>0</v>
      </c>
      <c r="FN53" s="101">
        <f>(SUMIFS(Caixa!$N$12:$N$5134,Caixa!$B$12:$B$5134,FN$12,Caixa!$L$12:$L$5134,$C53)+SUMIFS(Banco!$M$12:$M$5000,Banco!$B$12:$B$5000,FN$12,Banco!$K$12:$K$5000,$C53))*-1</f>
        <v>0</v>
      </c>
      <c r="FO53" s="101">
        <f>(SUMIFS(Caixa!$N$12:$N$5134,Caixa!$B$12:$B$5134,FO$12,Caixa!$L$12:$L$5134,$C53)+SUMIFS(Banco!$M$12:$M$5000,Banco!$B$12:$B$5000,FO$12,Banco!$K$12:$K$5000,$C53))*-1</f>
        <v>0</v>
      </c>
      <c r="FP53" s="101">
        <f>(SUMIFS(Caixa!$N$12:$N$5134,Caixa!$B$12:$B$5134,FP$12,Caixa!$L$12:$L$5134,$C53)+SUMIFS(Banco!$M$12:$M$5000,Banco!$B$12:$B$5000,FP$12,Banco!$K$12:$K$5000,$C53))*-1</f>
        <v>0</v>
      </c>
      <c r="FQ53" s="101">
        <f>(SUMIFS(Caixa!$N$12:$N$5134,Caixa!$B$12:$B$5134,FQ$12,Caixa!$L$12:$L$5134,$C53)+SUMIFS(Banco!$M$12:$M$5000,Banco!$B$12:$B$5000,FQ$12,Banco!$K$12:$K$5000,$C53))*-1</f>
        <v>0</v>
      </c>
      <c r="FR53" s="101">
        <f>(SUMIFS(Caixa!$N$12:$N$5134,Caixa!$B$12:$B$5134,FR$12,Caixa!$L$12:$L$5134,$C53)+SUMIFS(Banco!$M$12:$M$5000,Banco!$B$12:$B$5000,FR$12,Banco!$K$12:$K$5000,$C53))*-1</f>
        <v>0</v>
      </c>
      <c r="FS53" s="101">
        <f>(SUMIFS(Caixa!$N$12:$N$5134,Caixa!$B$12:$B$5134,FS$12,Caixa!$L$12:$L$5134,$C53)+SUMIFS(Banco!$M$12:$M$5000,Banco!$B$12:$B$5000,FS$12,Banco!$K$12:$K$5000,$C53))*-1</f>
        <v>0</v>
      </c>
      <c r="FT53" s="101">
        <f>(SUMIFS(Caixa!$N$12:$N$5134,Caixa!$B$12:$B$5134,FT$12,Caixa!$L$12:$L$5134,$C53)+SUMIFS(Banco!$M$12:$M$5000,Banco!$B$12:$B$5000,FT$12,Banco!$K$12:$K$5000,$C53))*-1</f>
        <v>0</v>
      </c>
      <c r="FU53" s="101">
        <f>(SUMIFS(Caixa!$N$12:$N$5134,Caixa!$B$12:$B$5134,FU$12,Caixa!$L$12:$L$5134,$C53)+SUMIFS(Banco!$M$12:$M$5000,Banco!$B$12:$B$5000,FU$12,Banco!$K$12:$K$5000,$C53))*-1</f>
        <v>0</v>
      </c>
      <c r="FV53" s="101">
        <f>(SUMIFS(Caixa!$N$12:$N$5134,Caixa!$B$12:$B$5134,FV$12,Caixa!$L$12:$L$5134,$C53)+SUMIFS(Banco!$M$12:$M$5000,Banco!$B$12:$B$5000,FV$12,Banco!$K$12:$K$5000,$C53))*-1</f>
        <v>0</v>
      </c>
      <c r="FW53" s="101">
        <f>(SUMIFS(Caixa!$N$12:$N$5134,Caixa!$B$12:$B$5134,FW$12,Caixa!$L$12:$L$5134,$C53)+SUMIFS(Banco!$M$12:$M$5000,Banco!$B$12:$B$5000,FW$12,Banco!$K$12:$K$5000,$C53))*-1</f>
        <v>0</v>
      </c>
      <c r="FX53" s="101">
        <f>(SUMIFS(Caixa!$N$12:$N$5134,Caixa!$B$12:$B$5134,FX$12,Caixa!$L$12:$L$5134,$C53)+SUMIFS(Banco!$M$12:$M$5000,Banco!$B$12:$B$5000,FX$12,Banco!$K$12:$K$5000,$C53))*-1</f>
        <v>0</v>
      </c>
      <c r="FY53" s="101">
        <f>(SUMIFS(Caixa!$N$12:$N$5134,Caixa!$B$12:$B$5134,FY$12,Caixa!$L$12:$L$5134,$C53)+SUMIFS(Banco!$M$12:$M$5000,Banco!$B$12:$B$5000,FY$12,Banco!$K$12:$K$5000,$C53))*-1</f>
        <v>0</v>
      </c>
      <c r="FZ53" s="101">
        <f>(SUMIFS(Caixa!$N$12:$N$5134,Caixa!$B$12:$B$5134,FZ$12,Caixa!$L$12:$L$5134,$C53)+SUMIFS(Banco!$M$12:$M$5000,Banco!$B$12:$B$5000,FZ$12,Banco!$K$12:$K$5000,$C53))*-1</f>
        <v>0</v>
      </c>
      <c r="GA53" s="101">
        <f>(SUMIFS(Caixa!$N$12:$N$5134,Caixa!$B$12:$B$5134,GA$12,Caixa!$L$12:$L$5134,$C53)+SUMIFS(Banco!$M$12:$M$5000,Banco!$B$12:$B$5000,GA$12,Banco!$K$12:$K$5000,$C53))*-1</f>
        <v>0</v>
      </c>
      <c r="GB53" s="101">
        <f>(SUMIFS(Caixa!$N$12:$N$5134,Caixa!$B$12:$B$5134,GB$12,Caixa!$L$12:$L$5134,$C53)+SUMIFS(Banco!$M$12:$M$5000,Banco!$B$12:$B$5000,GB$12,Banco!$K$12:$K$5000,$C53))*-1</f>
        <v>0</v>
      </c>
      <c r="GC53" s="101">
        <f>(SUMIFS(Caixa!$N$12:$N$5134,Caixa!$B$12:$B$5134,GC$12,Caixa!$L$12:$L$5134,$C53)+SUMIFS(Banco!$M$12:$M$5000,Banco!$B$12:$B$5000,GC$12,Banco!$K$12:$K$5000,$C53))*-1</f>
        <v>0</v>
      </c>
      <c r="GD53" s="101">
        <f>(SUMIFS(Caixa!$N$12:$N$5134,Caixa!$B$12:$B$5134,GD$12,Caixa!$L$12:$L$5134,$C53)+SUMIFS(Banco!$M$12:$M$5000,Banco!$B$12:$B$5000,GD$12,Banco!$K$12:$K$5000,$C53))*-1</f>
        <v>0</v>
      </c>
      <c r="GE53" s="101">
        <f>(SUMIFS(Caixa!$N$12:$N$5134,Caixa!$B$12:$B$5134,GE$12,Caixa!$L$12:$L$5134,$C53)+SUMIFS(Banco!$M$12:$M$5000,Banco!$B$12:$B$5000,GE$12,Banco!$K$12:$K$5000,$C53))*-1</f>
        <v>0</v>
      </c>
      <c r="GF53" s="101">
        <f>(SUMIFS(Caixa!$N$12:$N$5134,Caixa!$B$12:$B$5134,GF$12,Caixa!$L$12:$L$5134,$C53)+SUMIFS(Banco!$M$12:$M$5000,Banco!$B$12:$B$5000,GF$12,Banco!$K$12:$K$5000,$C53))*-1</f>
        <v>0</v>
      </c>
      <c r="GG53" s="101">
        <f>(SUMIFS(Caixa!$N$12:$N$5134,Caixa!$B$12:$B$5134,GG$12,Caixa!$L$12:$L$5134,$C53)+SUMIFS(Banco!$M$12:$M$5000,Banco!$B$12:$B$5000,GG$12,Banco!$K$12:$K$5000,$C53))*-1</f>
        <v>0</v>
      </c>
      <c r="GH53" s="102">
        <f t="shared" si="335"/>
        <v>0</v>
      </c>
      <c r="GI53" s="101">
        <f>(SUMIFS(Caixa!$N$12:$N$5134,Caixa!$B$12:$B$5134,GI$12,Caixa!$L$12:$L$5134,$C53)+SUMIFS(Banco!$M$12:$M$5000,Banco!$B$12:$B$5000,GI$12,Banco!$K$12:$K$5000,$C53))*-1</f>
        <v>0</v>
      </c>
      <c r="GJ53" s="101">
        <f>(SUMIFS(Caixa!$N$12:$N$5134,Caixa!$B$12:$B$5134,GJ$12,Caixa!$L$12:$L$5134,$C53)+SUMIFS(Banco!$M$12:$M$5000,Banco!$B$12:$B$5000,GJ$12,Banco!$K$12:$K$5000,$C53))*-1</f>
        <v>0</v>
      </c>
      <c r="GK53" s="101">
        <f>(SUMIFS(Caixa!$N$12:$N$5134,Caixa!$B$12:$B$5134,GK$12,Caixa!$L$12:$L$5134,$C53)+SUMIFS(Banco!$M$12:$M$5000,Banco!$B$12:$B$5000,GK$12,Banco!$K$12:$K$5000,$C53))*-1</f>
        <v>0</v>
      </c>
      <c r="GL53" s="101">
        <f>(SUMIFS(Caixa!$N$12:$N$5134,Caixa!$B$12:$B$5134,GL$12,Caixa!$L$12:$L$5134,$C53)+SUMIFS(Banco!$M$12:$M$5000,Banco!$B$12:$B$5000,GL$12,Banco!$K$12:$K$5000,$C53))*-1</f>
        <v>0</v>
      </c>
      <c r="GM53" s="101">
        <f>(SUMIFS(Caixa!$N$12:$N$5134,Caixa!$B$12:$B$5134,GM$12,Caixa!$L$12:$L$5134,$C53)+SUMIFS(Banco!$M$12:$M$5000,Banco!$B$12:$B$5000,GM$12,Banco!$K$12:$K$5000,$C53))*-1</f>
        <v>0</v>
      </c>
      <c r="GN53" s="101">
        <f>(SUMIFS(Caixa!$N$12:$N$5134,Caixa!$B$12:$B$5134,GN$12,Caixa!$L$12:$L$5134,$C53)+SUMIFS(Banco!$M$12:$M$5000,Banco!$B$12:$B$5000,GN$12,Banco!$K$12:$K$5000,$C53))*-1</f>
        <v>0</v>
      </c>
      <c r="GO53" s="101">
        <f>(SUMIFS(Caixa!$N$12:$N$5134,Caixa!$B$12:$B$5134,GO$12,Caixa!$L$12:$L$5134,$C53)+SUMIFS(Banco!$M$12:$M$5000,Banco!$B$12:$B$5000,GO$12,Banco!$K$12:$K$5000,$C53))*-1</f>
        <v>0</v>
      </c>
      <c r="GP53" s="101">
        <f>(SUMIFS(Caixa!$N$12:$N$5134,Caixa!$B$12:$B$5134,GP$12,Caixa!$L$12:$L$5134,$C53)+SUMIFS(Banco!$M$12:$M$5000,Banco!$B$12:$B$5000,GP$12,Banco!$K$12:$K$5000,$C53))*-1</f>
        <v>0</v>
      </c>
      <c r="GQ53" s="101">
        <f>(SUMIFS(Caixa!$N$12:$N$5134,Caixa!$B$12:$B$5134,GQ$12,Caixa!$L$12:$L$5134,$C53)+SUMIFS(Banco!$M$12:$M$5000,Banco!$B$12:$B$5000,GQ$12,Banco!$K$12:$K$5000,$C53))*-1</f>
        <v>0</v>
      </c>
      <c r="GR53" s="101">
        <f>(SUMIFS(Caixa!$N$12:$N$5134,Caixa!$B$12:$B$5134,GR$12,Caixa!$L$12:$L$5134,$C53)+SUMIFS(Banco!$M$12:$M$5000,Banco!$B$12:$B$5000,GR$12,Banco!$K$12:$K$5000,$C53))*-1</f>
        <v>0</v>
      </c>
      <c r="GS53" s="101">
        <f>(SUMIFS(Caixa!$N$12:$N$5134,Caixa!$B$12:$B$5134,GS$12,Caixa!$L$12:$L$5134,$C53)+SUMIFS(Banco!$M$12:$M$5000,Banco!$B$12:$B$5000,GS$12,Banco!$K$12:$K$5000,$C53))*-1</f>
        <v>0</v>
      </c>
      <c r="GT53" s="101">
        <f>(SUMIFS(Caixa!$N$12:$N$5134,Caixa!$B$12:$B$5134,GT$12,Caixa!$L$12:$L$5134,$C53)+SUMIFS(Banco!$M$12:$M$5000,Banco!$B$12:$B$5000,GT$12,Banco!$K$12:$K$5000,$C53))*-1</f>
        <v>0</v>
      </c>
      <c r="GU53" s="101">
        <f>(SUMIFS(Caixa!$N$12:$N$5134,Caixa!$B$12:$B$5134,GU$12,Caixa!$L$12:$L$5134,$C53)+SUMIFS(Banco!$M$12:$M$5000,Banco!$B$12:$B$5000,GU$12,Banco!$K$12:$K$5000,$C53))*-1</f>
        <v>0</v>
      </c>
      <c r="GV53" s="101">
        <f>(SUMIFS(Caixa!$N$12:$N$5134,Caixa!$B$12:$B$5134,GV$12,Caixa!$L$12:$L$5134,$C53)+SUMIFS(Banco!$M$12:$M$5000,Banco!$B$12:$B$5000,GV$12,Banco!$K$12:$K$5000,$C53))*-1</f>
        <v>0</v>
      </c>
      <c r="GW53" s="101">
        <f>(SUMIFS(Caixa!$N$12:$N$5134,Caixa!$B$12:$B$5134,GW$12,Caixa!$L$12:$L$5134,$C53)+SUMIFS(Banco!$M$12:$M$5000,Banco!$B$12:$B$5000,GW$12,Banco!$K$12:$K$5000,$C53))*-1</f>
        <v>0</v>
      </c>
      <c r="GX53" s="101">
        <f>(SUMIFS(Caixa!$N$12:$N$5134,Caixa!$B$12:$B$5134,GX$12,Caixa!$L$12:$L$5134,$C53)+SUMIFS(Banco!$M$12:$M$5000,Banco!$B$12:$B$5000,GX$12,Banco!$K$12:$K$5000,$C53))*-1</f>
        <v>0</v>
      </c>
      <c r="GY53" s="101">
        <f>(SUMIFS(Caixa!$N$12:$N$5134,Caixa!$B$12:$B$5134,GY$12,Caixa!$L$12:$L$5134,$C53)+SUMIFS(Banco!$M$12:$M$5000,Banco!$B$12:$B$5000,GY$12,Banco!$K$12:$K$5000,$C53))*-1</f>
        <v>0</v>
      </c>
      <c r="GZ53" s="101">
        <f>(SUMIFS(Caixa!$N$12:$N$5134,Caixa!$B$12:$B$5134,GZ$12,Caixa!$L$12:$L$5134,$C53)+SUMIFS(Banco!$M$12:$M$5000,Banco!$B$12:$B$5000,GZ$12,Banco!$K$12:$K$5000,$C53))*-1</f>
        <v>0</v>
      </c>
      <c r="HA53" s="101">
        <f>(SUMIFS(Caixa!$N$12:$N$5134,Caixa!$B$12:$B$5134,HA$12,Caixa!$L$12:$L$5134,$C53)+SUMIFS(Banco!$M$12:$M$5000,Banco!$B$12:$B$5000,HA$12,Banco!$K$12:$K$5000,$C53))*-1</f>
        <v>0</v>
      </c>
      <c r="HB53" s="101">
        <f>(SUMIFS(Caixa!$N$12:$N$5134,Caixa!$B$12:$B$5134,HB$12,Caixa!$L$12:$L$5134,$C53)+SUMIFS(Banco!$M$12:$M$5000,Banco!$B$12:$B$5000,HB$12,Banco!$K$12:$K$5000,$C53))*-1</f>
        <v>0</v>
      </c>
      <c r="HC53" s="101">
        <f>(SUMIFS(Caixa!$N$12:$N$5134,Caixa!$B$12:$B$5134,HC$12,Caixa!$L$12:$L$5134,$C53)+SUMIFS(Banco!$M$12:$M$5000,Banco!$B$12:$B$5000,HC$12,Banco!$K$12:$K$5000,$C53))*-1</f>
        <v>0</v>
      </c>
      <c r="HD53" s="101">
        <f>(SUMIFS(Caixa!$N$12:$N$5134,Caixa!$B$12:$B$5134,HD$12,Caixa!$L$12:$L$5134,$C53)+SUMIFS(Banco!$M$12:$M$5000,Banco!$B$12:$B$5000,HD$12,Banco!$K$12:$K$5000,$C53))*-1</f>
        <v>0</v>
      </c>
      <c r="HE53" s="101">
        <f>(SUMIFS(Caixa!$N$12:$N$5134,Caixa!$B$12:$B$5134,HE$12,Caixa!$L$12:$L$5134,$C53)+SUMIFS(Banco!$M$12:$M$5000,Banco!$B$12:$B$5000,HE$12,Banco!$K$12:$K$5000,$C53))*-1</f>
        <v>0</v>
      </c>
      <c r="HF53" s="101">
        <f>(SUMIFS(Caixa!$N$12:$N$5134,Caixa!$B$12:$B$5134,HF$12,Caixa!$L$12:$L$5134,$C53)+SUMIFS(Banco!$M$12:$M$5000,Banco!$B$12:$B$5000,HF$12,Banco!$K$12:$K$5000,$C53))*-1</f>
        <v>0</v>
      </c>
      <c r="HG53" s="101">
        <f>(SUMIFS(Caixa!$N$12:$N$5134,Caixa!$B$12:$B$5134,HG$12,Caixa!$L$12:$L$5134,$C53)+SUMIFS(Banco!$M$12:$M$5000,Banco!$B$12:$B$5000,HG$12,Banco!$K$12:$K$5000,$C53))*-1</f>
        <v>0</v>
      </c>
      <c r="HH53" s="101">
        <f>(SUMIFS(Caixa!$N$12:$N$5134,Caixa!$B$12:$B$5134,HH$12,Caixa!$L$12:$L$5134,$C53)+SUMIFS(Banco!$M$12:$M$5000,Banco!$B$12:$B$5000,HH$12,Banco!$K$12:$K$5000,$C53))*-1</f>
        <v>0</v>
      </c>
      <c r="HI53" s="101">
        <f>(SUMIFS(Caixa!$N$12:$N$5134,Caixa!$B$12:$B$5134,HI$12,Caixa!$L$12:$L$5134,$C53)+SUMIFS(Banco!$M$12:$M$5000,Banco!$B$12:$B$5000,HI$12,Banco!$K$12:$K$5000,$C53))*-1</f>
        <v>0</v>
      </c>
      <c r="HJ53" s="101">
        <f>(SUMIFS(Caixa!$N$12:$N$5134,Caixa!$B$12:$B$5134,HJ$12,Caixa!$L$12:$L$5134,$C53)+SUMIFS(Banco!$M$12:$M$5000,Banco!$B$12:$B$5000,HJ$12,Banco!$K$12:$K$5000,$C53))*-1</f>
        <v>0</v>
      </c>
      <c r="HK53" s="101">
        <f>(SUMIFS(Caixa!$N$12:$N$5134,Caixa!$B$12:$B$5134,HK$12,Caixa!$L$12:$L$5134,$C53)+SUMIFS(Banco!$M$12:$M$5000,Banco!$B$12:$B$5000,HK$12,Banco!$K$12:$K$5000,$C53))*-1</f>
        <v>0</v>
      </c>
      <c r="HL53" s="101">
        <f>(SUMIFS(Caixa!$N$12:$N$5134,Caixa!$B$12:$B$5134,HL$12,Caixa!$L$12:$L$5134,$C53)+SUMIFS(Banco!$M$12:$M$5000,Banco!$B$12:$B$5000,HL$12,Banco!$K$12:$K$5000,$C53))*-1</f>
        <v>0</v>
      </c>
      <c r="HM53" s="101">
        <f>(SUMIFS(Caixa!$N$12:$N$5134,Caixa!$B$12:$B$5134,HM$12,Caixa!$L$12:$L$5134,$C53)+SUMIFS(Banco!$M$12:$M$5000,Banco!$B$12:$B$5000,HM$12,Banco!$K$12:$K$5000,$C53))*-1</f>
        <v>0</v>
      </c>
      <c r="HN53" s="102">
        <f t="shared" si="341"/>
        <v>0</v>
      </c>
      <c r="HO53" s="101">
        <f>(SUMIFS(Caixa!$N$12:$N$5134,Caixa!$B$12:$B$5134,HO$12,Caixa!$L$12:$L$5134,$C53)+SUMIFS(Banco!$M$12:$M$5000,Banco!$B$12:$B$5000,HO$12,Banco!$K$12:$K$5000,$C53))*-1</f>
        <v>0</v>
      </c>
      <c r="HP53" s="101">
        <f>(SUMIFS(Caixa!$N$12:$N$5134,Caixa!$B$12:$B$5134,HP$12,Caixa!$L$12:$L$5134,$C53)+SUMIFS(Banco!$M$12:$M$5000,Banco!$B$12:$B$5000,HP$12,Banco!$K$12:$K$5000,$C53))*-1</f>
        <v>0</v>
      </c>
      <c r="HQ53" s="101">
        <f>(SUMIFS(Caixa!$N$12:$N$5134,Caixa!$B$12:$B$5134,HQ$12,Caixa!$L$12:$L$5134,$C53)+SUMIFS(Banco!$M$12:$M$5000,Banco!$B$12:$B$5000,HQ$12,Banco!$K$12:$K$5000,$C53))*-1</f>
        <v>0</v>
      </c>
      <c r="HR53" s="101">
        <f>(SUMIFS(Caixa!$N$12:$N$5134,Caixa!$B$12:$B$5134,HR$12,Caixa!$L$12:$L$5134,$C53)+SUMIFS(Banco!$M$12:$M$5000,Banco!$B$12:$B$5000,HR$12,Banco!$K$12:$K$5000,$C53))*-1</f>
        <v>0</v>
      </c>
      <c r="HS53" s="101">
        <f>(SUMIFS(Caixa!$N$12:$N$5134,Caixa!$B$12:$B$5134,HS$12,Caixa!$L$12:$L$5134,$C53)+SUMIFS(Banco!$M$12:$M$5000,Banco!$B$12:$B$5000,HS$12,Banco!$K$12:$K$5000,$C53))*-1</f>
        <v>0</v>
      </c>
      <c r="HT53" s="101">
        <f>(SUMIFS(Caixa!$N$12:$N$5134,Caixa!$B$12:$B$5134,HT$12,Caixa!$L$12:$L$5134,$C53)+SUMIFS(Banco!$M$12:$M$5000,Banco!$B$12:$B$5000,HT$12,Banco!$K$12:$K$5000,$C53))*-1</f>
        <v>0</v>
      </c>
      <c r="HU53" s="101">
        <f>(SUMIFS(Caixa!$N$12:$N$5134,Caixa!$B$12:$B$5134,HU$12,Caixa!$L$12:$L$5134,$C53)+SUMIFS(Banco!$M$12:$M$5000,Banco!$B$12:$B$5000,HU$12,Banco!$K$12:$K$5000,$C53))*-1</f>
        <v>0</v>
      </c>
      <c r="HV53" s="101">
        <f>(SUMIFS(Caixa!$N$12:$N$5134,Caixa!$B$12:$B$5134,HV$12,Caixa!$L$12:$L$5134,$C53)+SUMIFS(Banco!$M$12:$M$5000,Banco!$B$12:$B$5000,HV$12,Banco!$K$12:$K$5000,$C53))*-1</f>
        <v>0</v>
      </c>
      <c r="HW53" s="101">
        <f>(SUMIFS(Caixa!$N$12:$N$5134,Caixa!$B$12:$B$5134,HW$12,Caixa!$L$12:$L$5134,$C53)+SUMIFS(Banco!$M$12:$M$5000,Banco!$B$12:$B$5000,HW$12,Banco!$K$12:$K$5000,$C53))*-1</f>
        <v>0</v>
      </c>
      <c r="HX53" s="101">
        <f>(SUMIFS(Caixa!$N$12:$N$5134,Caixa!$B$12:$B$5134,HX$12,Caixa!$L$12:$L$5134,$C53)+SUMIFS(Banco!$M$12:$M$5000,Banco!$B$12:$B$5000,HX$12,Banco!$K$12:$K$5000,$C53))*-1</f>
        <v>0</v>
      </c>
      <c r="HY53" s="101">
        <f>(SUMIFS(Caixa!$N$12:$N$5134,Caixa!$B$12:$B$5134,HY$12,Caixa!$L$12:$L$5134,$C53)+SUMIFS(Banco!$M$12:$M$5000,Banco!$B$12:$B$5000,HY$12,Banco!$K$12:$K$5000,$C53))*-1</f>
        <v>0</v>
      </c>
      <c r="HZ53" s="101">
        <f>(SUMIFS(Caixa!$N$12:$N$5134,Caixa!$B$12:$B$5134,HZ$12,Caixa!$L$12:$L$5134,$C53)+SUMIFS(Banco!$M$12:$M$5000,Banco!$B$12:$B$5000,HZ$12,Banco!$K$12:$K$5000,$C53))*-1</f>
        <v>0</v>
      </c>
      <c r="IA53" s="101">
        <f>(SUMIFS(Caixa!$N$12:$N$5134,Caixa!$B$12:$B$5134,IA$12,Caixa!$L$12:$L$5134,$C53)+SUMIFS(Banco!$M$12:$M$5000,Banco!$B$12:$B$5000,IA$12,Banco!$K$12:$K$5000,$C53))*-1</f>
        <v>0</v>
      </c>
      <c r="IB53" s="101">
        <f>(SUMIFS(Caixa!$N$12:$N$5134,Caixa!$B$12:$B$5134,IB$12,Caixa!$L$12:$L$5134,$C53)+SUMIFS(Banco!$M$12:$M$5000,Banco!$B$12:$B$5000,IB$12,Banco!$K$12:$K$5000,$C53))*-1</f>
        <v>0</v>
      </c>
      <c r="IC53" s="101">
        <f>(SUMIFS(Caixa!$N$12:$N$5134,Caixa!$B$12:$B$5134,IC$12,Caixa!$L$12:$L$5134,$C53)+SUMIFS(Banco!$M$12:$M$5000,Banco!$B$12:$B$5000,IC$12,Banco!$K$12:$K$5000,$C53))*-1</f>
        <v>0</v>
      </c>
      <c r="ID53" s="101">
        <f>(SUMIFS(Caixa!$N$12:$N$5134,Caixa!$B$12:$B$5134,ID$12,Caixa!$L$12:$L$5134,$C53)+SUMIFS(Banco!$M$12:$M$5000,Banco!$B$12:$B$5000,ID$12,Banco!$K$12:$K$5000,$C53))*-1</f>
        <v>0</v>
      </c>
      <c r="IE53" s="101">
        <f>(SUMIFS(Caixa!$N$12:$N$5134,Caixa!$B$12:$B$5134,IE$12,Caixa!$L$12:$L$5134,$C53)+SUMIFS(Banco!$M$12:$M$5000,Banco!$B$12:$B$5000,IE$12,Banco!$K$12:$K$5000,$C53))*-1</f>
        <v>0</v>
      </c>
      <c r="IF53" s="101">
        <f>(SUMIFS(Caixa!$N$12:$N$5134,Caixa!$B$12:$B$5134,IF$12,Caixa!$L$12:$L$5134,$C53)+SUMIFS(Banco!$M$12:$M$5000,Banco!$B$12:$B$5000,IF$12,Banco!$K$12:$K$5000,$C53))*-1</f>
        <v>0</v>
      </c>
      <c r="IG53" s="101">
        <f>(SUMIFS(Caixa!$N$12:$N$5134,Caixa!$B$12:$B$5134,IG$12,Caixa!$L$12:$L$5134,$C53)+SUMIFS(Banco!$M$12:$M$5000,Banco!$B$12:$B$5000,IG$12,Banco!$K$12:$K$5000,$C53))*-1</f>
        <v>0</v>
      </c>
      <c r="IH53" s="101">
        <f>(SUMIFS(Caixa!$N$12:$N$5134,Caixa!$B$12:$B$5134,IH$12,Caixa!$L$12:$L$5134,$C53)+SUMIFS(Banco!$M$12:$M$5000,Banco!$B$12:$B$5000,IH$12,Banco!$K$12:$K$5000,$C53))*-1</f>
        <v>0</v>
      </c>
      <c r="II53" s="101">
        <f>(SUMIFS(Caixa!$N$12:$N$5134,Caixa!$B$12:$B$5134,II$12,Caixa!$L$12:$L$5134,$C53)+SUMIFS(Banco!$M$12:$M$5000,Banco!$B$12:$B$5000,II$12,Banco!$K$12:$K$5000,$C53))*-1</f>
        <v>0</v>
      </c>
      <c r="IJ53" s="101">
        <f>(SUMIFS(Caixa!$N$12:$N$5134,Caixa!$B$12:$B$5134,IJ$12,Caixa!$L$12:$L$5134,$C53)+SUMIFS(Banco!$M$12:$M$5000,Banco!$B$12:$B$5000,IJ$12,Banco!$K$12:$K$5000,$C53))*-1</f>
        <v>0</v>
      </c>
      <c r="IK53" s="101">
        <f>(SUMIFS(Caixa!$N$12:$N$5134,Caixa!$B$12:$B$5134,IK$12,Caixa!$L$12:$L$5134,$C53)+SUMIFS(Banco!$M$12:$M$5000,Banco!$B$12:$B$5000,IK$12,Banco!$K$12:$K$5000,$C53))*-1</f>
        <v>0</v>
      </c>
      <c r="IL53" s="101">
        <f>(SUMIFS(Caixa!$N$12:$N$5134,Caixa!$B$12:$B$5134,IL$12,Caixa!$L$12:$L$5134,$C53)+SUMIFS(Banco!$M$12:$M$5000,Banco!$B$12:$B$5000,IL$12,Banco!$K$12:$K$5000,$C53))*-1</f>
        <v>0</v>
      </c>
      <c r="IM53" s="101">
        <f>(SUMIFS(Caixa!$N$12:$N$5134,Caixa!$B$12:$B$5134,IM$12,Caixa!$L$12:$L$5134,$C53)+SUMIFS(Banco!$M$12:$M$5000,Banco!$B$12:$B$5000,IM$12,Banco!$K$12:$K$5000,$C53))*-1</f>
        <v>0</v>
      </c>
      <c r="IN53" s="101">
        <f>(SUMIFS(Caixa!$N$12:$N$5134,Caixa!$B$12:$B$5134,IN$12,Caixa!$L$12:$L$5134,$C53)+SUMIFS(Banco!$M$12:$M$5000,Banco!$B$12:$B$5000,IN$12,Banco!$K$12:$K$5000,$C53))*-1</f>
        <v>0</v>
      </c>
      <c r="IO53" s="101">
        <f>(SUMIFS(Caixa!$N$12:$N$5134,Caixa!$B$12:$B$5134,IO$12,Caixa!$L$12:$L$5134,$C53)+SUMIFS(Banco!$M$12:$M$5000,Banco!$B$12:$B$5000,IO$12,Banco!$K$12:$K$5000,$C53))*-1</f>
        <v>0</v>
      </c>
      <c r="IP53" s="101">
        <f>(SUMIFS(Caixa!$N$12:$N$5134,Caixa!$B$12:$B$5134,IP$12,Caixa!$L$12:$L$5134,$C53)+SUMIFS(Banco!$M$12:$M$5000,Banco!$B$12:$B$5000,IP$12,Banco!$K$12:$K$5000,$C53))*-1</f>
        <v>0</v>
      </c>
      <c r="IQ53" s="101">
        <f>(SUMIFS(Caixa!$N$12:$N$5134,Caixa!$B$12:$B$5134,IQ$12,Caixa!$L$12:$L$5134,$C53)+SUMIFS(Banco!$M$12:$M$5000,Banco!$B$12:$B$5000,IQ$12,Banco!$K$12:$K$5000,$C53))*-1</f>
        <v>0</v>
      </c>
      <c r="IR53" s="101">
        <f>(SUMIFS(Caixa!$N$12:$N$5134,Caixa!$B$12:$B$5134,IR$12,Caixa!$L$12:$L$5134,$C53)+SUMIFS(Banco!$M$12:$M$5000,Banco!$B$12:$B$5000,IR$12,Banco!$K$12:$K$5000,$C53))*-1</f>
        <v>0</v>
      </c>
      <c r="IS53" s="101">
        <f>(SUMIFS(Caixa!$N$12:$N$5134,Caixa!$B$12:$B$5134,IS$12,Caixa!$L$12:$L$5134,$C53)+SUMIFS(Banco!$M$12:$M$5000,Banco!$B$12:$B$5000,IS$12,Banco!$K$12:$K$5000,$C53))*-1</f>
        <v>0</v>
      </c>
      <c r="IT53" s="102">
        <f t="shared" si="342"/>
        <v>0</v>
      </c>
      <c r="IU53" s="101">
        <f>(SUMIFS(Caixa!$N$12:$N$5134,Caixa!$B$12:$B$5134,IU$12,Caixa!$L$12:$L$5134,$C53)+SUMIFS(Banco!$M$12:$M$5000,Banco!$B$12:$B$5000,IU$12,Banco!$K$12:$K$5000,$C53))*-1</f>
        <v>0</v>
      </c>
      <c r="IV53" s="101">
        <f>(SUMIFS(Caixa!$N$12:$N$5134,Caixa!$B$12:$B$5134,IV$12,Caixa!$L$12:$L$5134,$C53)+SUMIFS(Banco!$M$12:$M$5000,Banco!$B$12:$B$5000,IV$12,Banco!$K$12:$K$5000,$C53))*-1</f>
        <v>0</v>
      </c>
      <c r="IW53" s="101">
        <f>(SUMIFS(Caixa!$N$12:$N$5134,Caixa!$B$12:$B$5134,IW$12,Caixa!$L$12:$L$5134,$C53)+SUMIFS(Banco!$M$12:$M$5000,Banco!$B$12:$B$5000,IW$12,Banco!$K$12:$K$5000,$C53))*-1</f>
        <v>0</v>
      </c>
      <c r="IX53" s="101">
        <f>(SUMIFS(Caixa!$N$12:$N$5134,Caixa!$B$12:$B$5134,IX$12,Caixa!$L$12:$L$5134,$C53)+SUMIFS(Banco!$M$12:$M$5000,Banco!$B$12:$B$5000,IX$12,Banco!$K$12:$K$5000,$C53))*-1</f>
        <v>0</v>
      </c>
      <c r="IY53" s="101">
        <f>(SUMIFS(Caixa!$N$12:$N$5134,Caixa!$B$12:$B$5134,IY$12,Caixa!$L$12:$L$5134,$C53)+SUMIFS(Banco!$M$12:$M$5000,Banco!$B$12:$B$5000,IY$12,Banco!$K$12:$K$5000,$C53))*-1</f>
        <v>0</v>
      </c>
      <c r="IZ53" s="101">
        <f>(SUMIFS(Caixa!$N$12:$N$5134,Caixa!$B$12:$B$5134,IZ$12,Caixa!$L$12:$L$5134,$C53)+SUMIFS(Banco!$M$12:$M$5000,Banco!$B$12:$B$5000,IZ$12,Banco!$K$12:$K$5000,$C53))*-1</f>
        <v>0</v>
      </c>
      <c r="JA53" s="101">
        <f>(SUMIFS(Caixa!$N$12:$N$5134,Caixa!$B$12:$B$5134,JA$12,Caixa!$L$12:$L$5134,$C53)+SUMIFS(Banco!$M$12:$M$5000,Banco!$B$12:$B$5000,JA$12,Banco!$K$12:$K$5000,$C53))*-1</f>
        <v>0</v>
      </c>
      <c r="JB53" s="101">
        <f>(SUMIFS(Caixa!$N$12:$N$5134,Caixa!$B$12:$B$5134,JB$12,Caixa!$L$12:$L$5134,$C53)+SUMIFS(Banco!$M$12:$M$5000,Banco!$B$12:$B$5000,JB$12,Banco!$K$12:$K$5000,$C53))*-1</f>
        <v>0</v>
      </c>
      <c r="JC53" s="101">
        <f>(SUMIFS(Caixa!$N$12:$N$5134,Caixa!$B$12:$B$5134,JC$12,Caixa!$L$12:$L$5134,$C53)+SUMIFS(Banco!$M$12:$M$5000,Banco!$B$12:$B$5000,JC$12,Banco!$K$12:$K$5000,$C53))*-1</f>
        <v>0</v>
      </c>
      <c r="JD53" s="101">
        <f>(SUMIFS(Caixa!$N$12:$N$5134,Caixa!$B$12:$B$5134,JD$12,Caixa!$L$12:$L$5134,$C53)+SUMIFS(Banco!$M$12:$M$5000,Banco!$B$12:$B$5000,JD$12,Banco!$K$12:$K$5000,$C53))*-1</f>
        <v>0</v>
      </c>
      <c r="JE53" s="101">
        <f>(SUMIFS(Caixa!$N$12:$N$5134,Caixa!$B$12:$B$5134,JE$12,Caixa!$L$12:$L$5134,$C53)+SUMIFS(Banco!$M$12:$M$5000,Banco!$B$12:$B$5000,JE$12,Banco!$K$12:$K$5000,$C53))*-1</f>
        <v>0</v>
      </c>
      <c r="JF53" s="101">
        <f>(SUMIFS(Caixa!$N$12:$N$5134,Caixa!$B$12:$B$5134,JF$12,Caixa!$L$12:$L$5134,$C53)+SUMIFS(Banco!$M$12:$M$5000,Banco!$B$12:$B$5000,JF$12,Banco!$K$12:$K$5000,$C53))*-1</f>
        <v>0</v>
      </c>
      <c r="JG53" s="101">
        <f>(SUMIFS(Caixa!$N$12:$N$5134,Caixa!$B$12:$B$5134,JG$12,Caixa!$L$12:$L$5134,$C53)+SUMIFS(Banco!$M$12:$M$5000,Banco!$B$12:$B$5000,JG$12,Banco!$K$12:$K$5000,$C53))*-1</f>
        <v>0</v>
      </c>
      <c r="JH53" s="101">
        <f>(SUMIFS(Caixa!$N$12:$N$5134,Caixa!$B$12:$B$5134,JH$12,Caixa!$L$12:$L$5134,$C53)+SUMIFS(Banco!$M$12:$M$5000,Banco!$B$12:$B$5000,JH$12,Banco!$K$12:$K$5000,$C53))*-1</f>
        <v>0</v>
      </c>
      <c r="JI53" s="101">
        <f>(SUMIFS(Caixa!$N$12:$N$5134,Caixa!$B$12:$B$5134,JI$12,Caixa!$L$12:$L$5134,$C53)+SUMIFS(Banco!$M$12:$M$5000,Banco!$B$12:$B$5000,JI$12,Banco!$K$12:$K$5000,$C53))*-1</f>
        <v>0</v>
      </c>
      <c r="JJ53" s="101">
        <f>(SUMIFS(Caixa!$N$12:$N$5134,Caixa!$B$12:$B$5134,JJ$12,Caixa!$L$12:$L$5134,$C53)+SUMIFS(Banco!$M$12:$M$5000,Banco!$B$12:$B$5000,JJ$12,Banco!$K$12:$K$5000,$C53))*-1</f>
        <v>0</v>
      </c>
      <c r="JK53" s="101">
        <f>(SUMIFS(Caixa!$N$12:$N$5134,Caixa!$B$12:$B$5134,JK$12,Caixa!$L$12:$L$5134,$C53)+SUMIFS(Banco!$M$12:$M$5000,Banco!$B$12:$B$5000,JK$12,Banco!$K$12:$K$5000,$C53))*-1</f>
        <v>0</v>
      </c>
      <c r="JL53" s="101">
        <f>(SUMIFS(Caixa!$N$12:$N$5134,Caixa!$B$12:$B$5134,JL$12,Caixa!$L$12:$L$5134,$C53)+SUMIFS(Banco!$M$12:$M$5000,Banco!$B$12:$B$5000,JL$12,Banco!$K$12:$K$5000,$C53))*-1</f>
        <v>0</v>
      </c>
      <c r="JM53" s="101">
        <f>(SUMIFS(Caixa!$N$12:$N$5134,Caixa!$B$12:$B$5134,JM$12,Caixa!$L$12:$L$5134,$C53)+SUMIFS(Banco!$M$12:$M$5000,Banco!$B$12:$B$5000,JM$12,Banco!$K$12:$K$5000,$C53))*-1</f>
        <v>0</v>
      </c>
      <c r="JN53" s="101">
        <f>(SUMIFS(Caixa!$N$12:$N$5134,Caixa!$B$12:$B$5134,JN$12,Caixa!$L$12:$L$5134,$C53)+SUMIFS(Banco!$M$12:$M$5000,Banco!$B$12:$B$5000,JN$12,Banco!$K$12:$K$5000,$C53))*-1</f>
        <v>0</v>
      </c>
      <c r="JO53" s="101">
        <f>(SUMIFS(Caixa!$N$12:$N$5134,Caixa!$B$12:$B$5134,JO$12,Caixa!$L$12:$L$5134,$C53)+SUMIFS(Banco!$M$12:$M$5000,Banco!$B$12:$B$5000,JO$12,Banco!$K$12:$K$5000,$C53))*-1</f>
        <v>0</v>
      </c>
      <c r="JP53" s="101">
        <f>(SUMIFS(Caixa!$N$12:$N$5134,Caixa!$B$12:$B$5134,JP$12,Caixa!$L$12:$L$5134,$C53)+SUMIFS(Banco!$M$12:$M$5000,Banco!$B$12:$B$5000,JP$12,Banco!$K$12:$K$5000,$C53))*-1</f>
        <v>0</v>
      </c>
      <c r="JQ53" s="101">
        <f>(SUMIFS(Caixa!$N$12:$N$5134,Caixa!$B$12:$B$5134,JQ$12,Caixa!$L$12:$L$5134,$C53)+SUMIFS(Banco!$M$12:$M$5000,Banco!$B$12:$B$5000,JQ$12,Banco!$K$12:$K$5000,$C53))*-1</f>
        <v>0</v>
      </c>
      <c r="JR53" s="101">
        <f>(SUMIFS(Caixa!$N$12:$N$5134,Caixa!$B$12:$B$5134,JR$12,Caixa!$L$12:$L$5134,$C53)+SUMIFS(Banco!$M$12:$M$5000,Banco!$B$12:$B$5000,JR$12,Banco!$K$12:$K$5000,$C53))*-1</f>
        <v>0</v>
      </c>
      <c r="JS53" s="101">
        <f>(SUMIFS(Caixa!$N$12:$N$5134,Caixa!$B$12:$B$5134,JS$12,Caixa!$L$12:$L$5134,$C53)+SUMIFS(Banco!$M$12:$M$5000,Banco!$B$12:$B$5000,JS$12,Banco!$K$12:$K$5000,$C53))*-1</f>
        <v>0</v>
      </c>
      <c r="JT53" s="101">
        <f>(SUMIFS(Caixa!$N$12:$N$5134,Caixa!$B$12:$B$5134,JT$12,Caixa!$L$12:$L$5134,$C53)+SUMIFS(Banco!$M$12:$M$5000,Banco!$B$12:$B$5000,JT$12,Banco!$K$12:$K$5000,$C53))*-1</f>
        <v>0</v>
      </c>
      <c r="JU53" s="101">
        <f>(SUMIFS(Caixa!$N$12:$N$5134,Caixa!$B$12:$B$5134,JU$12,Caixa!$L$12:$L$5134,$C53)+SUMIFS(Banco!$M$12:$M$5000,Banco!$B$12:$B$5000,JU$12,Banco!$K$12:$K$5000,$C53))*-1</f>
        <v>0</v>
      </c>
      <c r="JV53" s="101">
        <f>(SUMIFS(Caixa!$N$12:$N$5134,Caixa!$B$12:$B$5134,JV$12,Caixa!$L$12:$L$5134,$C53)+SUMIFS(Banco!$M$12:$M$5000,Banco!$B$12:$B$5000,JV$12,Banco!$K$12:$K$5000,$C53))*-1</f>
        <v>0</v>
      </c>
      <c r="JW53" s="101">
        <f>(SUMIFS(Caixa!$N$12:$N$5134,Caixa!$B$12:$B$5134,JW$12,Caixa!$L$12:$L$5134,$C53)+SUMIFS(Banco!$M$12:$M$5000,Banco!$B$12:$B$5000,JW$12,Banco!$K$12:$K$5000,$C53))*-1</f>
        <v>0</v>
      </c>
      <c r="JX53" s="101">
        <f>(SUMIFS(Caixa!$N$12:$N$5134,Caixa!$B$12:$B$5134,JX$12,Caixa!$L$12:$L$5134,$C53)+SUMIFS(Banco!$M$12:$M$5000,Banco!$B$12:$B$5000,JX$12,Banco!$K$12:$K$5000,$C53))*-1</f>
        <v>0</v>
      </c>
      <c r="JY53" s="102">
        <f t="shared" si="336"/>
        <v>0</v>
      </c>
      <c r="JZ53" s="101">
        <f>(SUMIFS(Caixa!$N$12:$N$5134,Caixa!$B$12:$B$5134,JZ$12,Caixa!$L$12:$L$5134,$C53)+SUMIFS(Banco!$M$12:$M$5000,Banco!$B$12:$B$5000,JZ$12,Banco!$K$12:$K$5000,$C53))*-1</f>
        <v>0</v>
      </c>
      <c r="KA53" s="101">
        <f>(SUMIFS(Caixa!$N$12:$N$5134,Caixa!$B$12:$B$5134,KA$12,Caixa!$L$12:$L$5134,$C53)+SUMIFS(Banco!$M$12:$M$5000,Banco!$B$12:$B$5000,KA$12,Banco!$K$12:$K$5000,$C53))*-1</f>
        <v>0</v>
      </c>
      <c r="KB53" s="101">
        <f>(SUMIFS(Caixa!$N$12:$N$5134,Caixa!$B$12:$B$5134,KB$12,Caixa!$L$12:$L$5134,$C53)+SUMIFS(Banco!$M$12:$M$5000,Banco!$B$12:$B$5000,KB$12,Banco!$K$12:$K$5000,$C53))*-1</f>
        <v>0</v>
      </c>
      <c r="KC53" s="101">
        <f>(SUMIFS(Caixa!$N$12:$N$5134,Caixa!$B$12:$B$5134,KC$12,Caixa!$L$12:$L$5134,$C53)+SUMIFS(Banco!$M$12:$M$5000,Banco!$B$12:$B$5000,KC$12,Banco!$K$12:$K$5000,$C53))*-1</f>
        <v>0</v>
      </c>
      <c r="KD53" s="101">
        <f>(SUMIFS(Caixa!$N$12:$N$5134,Caixa!$B$12:$B$5134,KD$12,Caixa!$L$12:$L$5134,$C53)+SUMIFS(Banco!$M$12:$M$5000,Banco!$B$12:$B$5000,KD$12,Banco!$K$12:$K$5000,$C53))*-1</f>
        <v>0</v>
      </c>
      <c r="KE53" s="101">
        <f>(SUMIFS(Caixa!$N$12:$N$5134,Caixa!$B$12:$B$5134,KE$12,Caixa!$L$12:$L$5134,$C53)+SUMIFS(Banco!$M$12:$M$5000,Banco!$B$12:$B$5000,KE$12,Banco!$K$12:$K$5000,$C53))*-1</f>
        <v>0</v>
      </c>
      <c r="KF53" s="101">
        <f>(SUMIFS(Caixa!$N$12:$N$5134,Caixa!$B$12:$B$5134,KF$12,Caixa!$L$12:$L$5134,$C53)+SUMIFS(Banco!$M$12:$M$5000,Banco!$B$12:$B$5000,KF$12,Banco!$K$12:$K$5000,$C53))*-1</f>
        <v>0</v>
      </c>
      <c r="KG53" s="101">
        <f>(SUMIFS(Caixa!$N$12:$N$5134,Caixa!$B$12:$B$5134,KG$12,Caixa!$L$12:$L$5134,$C53)+SUMIFS(Banco!$M$12:$M$5000,Banco!$B$12:$B$5000,KG$12,Banco!$K$12:$K$5000,$C53))*-1</f>
        <v>0</v>
      </c>
      <c r="KH53" s="101">
        <f>(SUMIFS(Caixa!$N$12:$N$5134,Caixa!$B$12:$B$5134,KH$12,Caixa!$L$12:$L$5134,$C53)+SUMIFS(Banco!$M$12:$M$5000,Banco!$B$12:$B$5000,KH$12,Banco!$K$12:$K$5000,$C53))*-1</f>
        <v>0</v>
      </c>
      <c r="KI53" s="101">
        <f>(SUMIFS(Caixa!$N$12:$N$5134,Caixa!$B$12:$B$5134,KI$12,Caixa!$L$12:$L$5134,$C53)+SUMIFS(Banco!$M$12:$M$5000,Banco!$B$12:$B$5000,KI$12,Banco!$K$12:$K$5000,$C53))*-1</f>
        <v>0</v>
      </c>
      <c r="KJ53" s="101">
        <f>(SUMIFS(Caixa!$N$12:$N$5134,Caixa!$B$12:$B$5134,KJ$12,Caixa!$L$12:$L$5134,$C53)+SUMIFS(Banco!$M$12:$M$5000,Banco!$B$12:$B$5000,KJ$12,Banco!$K$12:$K$5000,$C53))*-1</f>
        <v>0</v>
      </c>
      <c r="KK53" s="101">
        <f>(SUMIFS(Caixa!$N$12:$N$5134,Caixa!$B$12:$B$5134,KK$12,Caixa!$L$12:$L$5134,$C53)+SUMIFS(Banco!$M$12:$M$5000,Banco!$B$12:$B$5000,KK$12,Banco!$K$12:$K$5000,$C53))*-1</f>
        <v>0</v>
      </c>
      <c r="KL53" s="101">
        <f>(SUMIFS(Caixa!$N$12:$N$5134,Caixa!$B$12:$B$5134,KL$12,Caixa!$L$12:$L$5134,$C53)+SUMIFS(Banco!$M$12:$M$5000,Banco!$B$12:$B$5000,KL$12,Banco!$K$12:$K$5000,$C53))*-1</f>
        <v>0</v>
      </c>
      <c r="KM53" s="101">
        <f>(SUMIFS(Caixa!$N$12:$N$5134,Caixa!$B$12:$B$5134,KM$12,Caixa!$L$12:$L$5134,$C53)+SUMIFS(Banco!$M$12:$M$5000,Banco!$B$12:$B$5000,KM$12,Banco!$K$12:$K$5000,$C53))*-1</f>
        <v>0</v>
      </c>
      <c r="KN53" s="101">
        <f>(SUMIFS(Caixa!$N$12:$N$5134,Caixa!$B$12:$B$5134,KN$12,Caixa!$L$12:$L$5134,$C53)+SUMIFS(Banco!$M$12:$M$5000,Banco!$B$12:$B$5000,KN$12,Banco!$K$12:$K$5000,$C53))*-1</f>
        <v>0</v>
      </c>
      <c r="KO53" s="101">
        <f>(SUMIFS(Caixa!$N$12:$N$5134,Caixa!$B$12:$B$5134,KO$12,Caixa!$L$12:$L$5134,$C53)+SUMIFS(Banco!$M$12:$M$5000,Banco!$B$12:$B$5000,KO$12,Banco!$K$12:$K$5000,$C53))*-1</f>
        <v>0</v>
      </c>
      <c r="KP53" s="101">
        <f>(SUMIFS(Caixa!$N$12:$N$5134,Caixa!$B$12:$B$5134,KP$12,Caixa!$L$12:$L$5134,$C53)+SUMIFS(Banco!$M$12:$M$5000,Banco!$B$12:$B$5000,KP$12,Banco!$K$12:$K$5000,$C53))*-1</f>
        <v>0</v>
      </c>
      <c r="KQ53" s="101">
        <f>(SUMIFS(Caixa!$N$12:$N$5134,Caixa!$B$12:$B$5134,KQ$12,Caixa!$L$12:$L$5134,$C53)+SUMIFS(Banco!$M$12:$M$5000,Banco!$B$12:$B$5000,KQ$12,Banco!$K$12:$K$5000,$C53))*-1</f>
        <v>0</v>
      </c>
      <c r="KR53" s="101">
        <f>(SUMIFS(Caixa!$N$12:$N$5134,Caixa!$B$12:$B$5134,KR$12,Caixa!$L$12:$L$5134,$C53)+SUMIFS(Banco!$M$12:$M$5000,Banco!$B$12:$B$5000,KR$12,Banco!$K$12:$K$5000,$C53))*-1</f>
        <v>0</v>
      </c>
      <c r="KS53" s="101">
        <f>(SUMIFS(Caixa!$N$12:$N$5134,Caixa!$B$12:$B$5134,KS$12,Caixa!$L$12:$L$5134,$C53)+SUMIFS(Banco!$M$12:$M$5000,Banco!$B$12:$B$5000,KS$12,Banco!$K$12:$K$5000,$C53))*-1</f>
        <v>0</v>
      </c>
      <c r="KT53" s="101">
        <f>(SUMIFS(Caixa!$N$12:$N$5134,Caixa!$B$12:$B$5134,KT$12,Caixa!$L$12:$L$5134,$C53)+SUMIFS(Banco!$M$12:$M$5000,Banco!$B$12:$B$5000,KT$12,Banco!$K$12:$K$5000,$C53))*-1</f>
        <v>0</v>
      </c>
      <c r="KU53" s="101">
        <f>(SUMIFS(Caixa!$N$12:$N$5134,Caixa!$B$12:$B$5134,KU$12,Caixa!$L$12:$L$5134,$C53)+SUMIFS(Banco!$M$12:$M$5000,Banco!$B$12:$B$5000,KU$12,Banco!$K$12:$K$5000,$C53))*-1</f>
        <v>0</v>
      </c>
      <c r="KV53" s="101">
        <f>(SUMIFS(Caixa!$N$12:$N$5134,Caixa!$B$12:$B$5134,KV$12,Caixa!$L$12:$L$5134,$C53)+SUMIFS(Banco!$M$12:$M$5000,Banco!$B$12:$B$5000,KV$12,Banco!$K$12:$K$5000,$C53))*-1</f>
        <v>0</v>
      </c>
      <c r="KW53" s="101">
        <f>(SUMIFS(Caixa!$N$12:$N$5134,Caixa!$B$12:$B$5134,KW$12,Caixa!$L$12:$L$5134,$C53)+SUMIFS(Banco!$M$12:$M$5000,Banco!$B$12:$B$5000,KW$12,Banco!$K$12:$K$5000,$C53))*-1</f>
        <v>0</v>
      </c>
      <c r="KX53" s="101">
        <f>(SUMIFS(Caixa!$N$12:$N$5134,Caixa!$B$12:$B$5134,KX$12,Caixa!$L$12:$L$5134,$C53)+SUMIFS(Banco!$M$12:$M$5000,Banco!$B$12:$B$5000,KX$12,Banco!$K$12:$K$5000,$C53))*-1</f>
        <v>0</v>
      </c>
      <c r="KY53" s="101">
        <f>(SUMIFS(Caixa!$N$12:$N$5134,Caixa!$B$12:$B$5134,KY$12,Caixa!$L$12:$L$5134,$C53)+SUMIFS(Banco!$M$12:$M$5000,Banco!$B$12:$B$5000,KY$12,Banco!$K$12:$K$5000,$C53))*-1</f>
        <v>0</v>
      </c>
      <c r="KZ53" s="101">
        <f>(SUMIFS(Caixa!$N$12:$N$5134,Caixa!$B$12:$B$5134,KZ$12,Caixa!$L$12:$L$5134,$C53)+SUMIFS(Banco!$M$12:$M$5000,Banco!$B$12:$B$5000,KZ$12,Banco!$K$12:$K$5000,$C53))*-1</f>
        <v>0</v>
      </c>
      <c r="LA53" s="101">
        <f>(SUMIFS(Caixa!$N$12:$N$5134,Caixa!$B$12:$B$5134,LA$12,Caixa!$L$12:$L$5134,$C53)+SUMIFS(Banco!$M$12:$M$5000,Banco!$B$12:$B$5000,LA$12,Banco!$K$12:$K$5000,$C53))*-1</f>
        <v>0</v>
      </c>
      <c r="LB53" s="101">
        <f>(SUMIFS(Caixa!$N$12:$N$5134,Caixa!$B$12:$B$5134,LB$12,Caixa!$L$12:$L$5134,$C53)+SUMIFS(Banco!$M$12:$M$5000,Banco!$B$12:$B$5000,LB$12,Banco!$K$12:$K$5000,$C53))*-1</f>
        <v>0</v>
      </c>
      <c r="LC53" s="101">
        <f>(SUMIFS(Caixa!$N$12:$N$5134,Caixa!$B$12:$B$5134,LC$12,Caixa!$L$12:$L$5134,$C53)+SUMIFS(Banco!$M$12:$M$5000,Banco!$B$12:$B$5000,LC$12,Banco!$K$12:$K$5000,$C53))*-1</f>
        <v>0</v>
      </c>
      <c r="LD53" s="101">
        <f>(SUMIFS(Caixa!$N$12:$N$5134,Caixa!$B$12:$B$5134,LD$12,Caixa!$L$12:$L$5134,$C53)+SUMIFS(Banco!$M$12:$M$5000,Banco!$B$12:$B$5000,LD$12,Banco!$K$12:$K$5000,$C53))*-1</f>
        <v>0</v>
      </c>
      <c r="LE53" s="102">
        <f t="shared" si="343"/>
        <v>0</v>
      </c>
      <c r="LF53" s="101">
        <f>(SUMIFS(Caixa!$N$12:$N$5134,Caixa!$B$12:$B$5134,LF$12,Caixa!$L$12:$L$5134,$C53)+SUMIFS(Banco!$M$12:$M$5000,Banco!$B$12:$B$5000,LF$12,Banco!$K$12:$K$5000,$C53))*-1</f>
        <v>0</v>
      </c>
      <c r="LG53" s="101">
        <f>(SUMIFS(Caixa!$N$12:$N$5134,Caixa!$B$12:$B$5134,LG$12,Caixa!$L$12:$L$5134,$C53)+SUMIFS(Banco!$M$12:$M$5000,Banco!$B$12:$B$5000,LG$12,Banco!$K$12:$K$5000,$C53))*-1</f>
        <v>0</v>
      </c>
      <c r="LH53" s="101">
        <f>(SUMIFS(Caixa!$N$12:$N$5134,Caixa!$B$12:$B$5134,LH$12,Caixa!$L$12:$L$5134,$C53)+SUMIFS(Banco!$M$12:$M$5000,Banco!$B$12:$B$5000,LH$12,Banco!$K$12:$K$5000,$C53))*-1</f>
        <v>0</v>
      </c>
      <c r="LI53" s="101">
        <f>(SUMIFS(Caixa!$N$12:$N$5134,Caixa!$B$12:$B$5134,LI$12,Caixa!$L$12:$L$5134,$C53)+SUMIFS(Banco!$M$12:$M$5000,Banco!$B$12:$B$5000,LI$12,Banco!$K$12:$K$5000,$C53))*-1</f>
        <v>0</v>
      </c>
      <c r="LJ53" s="101">
        <f>(SUMIFS(Caixa!$N$12:$N$5134,Caixa!$B$12:$B$5134,LJ$12,Caixa!$L$12:$L$5134,$C53)+SUMIFS(Banco!$M$12:$M$5000,Banco!$B$12:$B$5000,LJ$12,Banco!$K$12:$K$5000,$C53))*-1</f>
        <v>0</v>
      </c>
      <c r="LK53" s="101">
        <f>(SUMIFS(Caixa!$N$12:$N$5134,Caixa!$B$12:$B$5134,LK$12,Caixa!$L$12:$L$5134,$C53)+SUMIFS(Banco!$M$12:$M$5000,Banco!$B$12:$B$5000,LK$12,Banco!$K$12:$K$5000,$C53))*-1</f>
        <v>0</v>
      </c>
      <c r="LL53" s="101">
        <f>(SUMIFS(Caixa!$N$12:$N$5134,Caixa!$B$12:$B$5134,LL$12,Caixa!$L$12:$L$5134,$C53)+SUMIFS(Banco!$M$12:$M$5000,Banco!$B$12:$B$5000,LL$12,Banco!$K$12:$K$5000,$C53))*-1</f>
        <v>0</v>
      </c>
      <c r="LM53" s="101">
        <f>(SUMIFS(Caixa!$N$12:$N$5134,Caixa!$B$12:$B$5134,LM$12,Caixa!$L$12:$L$5134,$C53)+SUMIFS(Banco!$M$12:$M$5000,Banco!$B$12:$B$5000,LM$12,Banco!$K$12:$K$5000,$C53))*-1</f>
        <v>0</v>
      </c>
      <c r="LN53" s="101">
        <f>(SUMIFS(Caixa!$N$12:$N$5134,Caixa!$B$12:$B$5134,LN$12,Caixa!$L$12:$L$5134,$C53)+SUMIFS(Banco!$M$12:$M$5000,Banco!$B$12:$B$5000,LN$12,Banco!$K$12:$K$5000,$C53))*-1</f>
        <v>0</v>
      </c>
      <c r="LO53" s="101">
        <f>(SUMIFS(Caixa!$N$12:$N$5134,Caixa!$B$12:$B$5134,LO$12,Caixa!$L$12:$L$5134,$C53)+SUMIFS(Banco!$M$12:$M$5000,Banco!$B$12:$B$5000,LO$12,Banco!$K$12:$K$5000,$C53))*-1</f>
        <v>0</v>
      </c>
      <c r="LP53" s="101">
        <f>(SUMIFS(Caixa!$N$12:$N$5134,Caixa!$B$12:$B$5134,LP$12,Caixa!$L$12:$L$5134,$C53)+SUMIFS(Banco!$M$12:$M$5000,Banco!$B$12:$B$5000,LP$12,Banco!$K$12:$K$5000,$C53))*-1</f>
        <v>0</v>
      </c>
      <c r="LQ53" s="101">
        <f>(SUMIFS(Caixa!$N$12:$N$5134,Caixa!$B$12:$B$5134,LQ$12,Caixa!$L$12:$L$5134,$C53)+SUMIFS(Banco!$M$12:$M$5000,Banco!$B$12:$B$5000,LQ$12,Banco!$K$12:$K$5000,$C53))*-1</f>
        <v>0</v>
      </c>
      <c r="LR53" s="101">
        <f>(SUMIFS(Caixa!$N$12:$N$5134,Caixa!$B$12:$B$5134,LR$12,Caixa!$L$12:$L$5134,$C53)+SUMIFS(Banco!$M$12:$M$5000,Banco!$B$12:$B$5000,LR$12,Banco!$K$12:$K$5000,$C53))*-1</f>
        <v>0</v>
      </c>
      <c r="LS53" s="101">
        <f>(SUMIFS(Caixa!$N$12:$N$5134,Caixa!$B$12:$B$5134,LS$12,Caixa!$L$12:$L$5134,$C53)+SUMIFS(Banco!$M$12:$M$5000,Banco!$B$12:$B$5000,LS$12,Banco!$K$12:$K$5000,$C53))*-1</f>
        <v>0</v>
      </c>
      <c r="LT53" s="101">
        <f>(SUMIFS(Caixa!$N$12:$N$5134,Caixa!$B$12:$B$5134,LT$12,Caixa!$L$12:$L$5134,$C53)+SUMIFS(Banco!$M$12:$M$5000,Banco!$B$12:$B$5000,LT$12,Banco!$K$12:$K$5000,$C53))*-1</f>
        <v>0</v>
      </c>
      <c r="LU53" s="101">
        <f>(SUMIFS(Caixa!$N$12:$N$5134,Caixa!$B$12:$B$5134,LU$12,Caixa!$L$12:$L$5134,$C53)+SUMIFS(Banco!$M$12:$M$5000,Banco!$B$12:$B$5000,LU$12,Banco!$K$12:$K$5000,$C53))*-1</f>
        <v>0</v>
      </c>
      <c r="LV53" s="101">
        <f>(SUMIFS(Caixa!$N$12:$N$5134,Caixa!$B$12:$B$5134,LV$12,Caixa!$L$12:$L$5134,$C53)+SUMIFS(Banco!$M$12:$M$5000,Banco!$B$12:$B$5000,LV$12,Banco!$K$12:$K$5000,$C53))*-1</f>
        <v>0</v>
      </c>
      <c r="LW53" s="101">
        <f>(SUMIFS(Caixa!$N$12:$N$5134,Caixa!$B$12:$B$5134,LW$12,Caixa!$L$12:$L$5134,$C53)+SUMIFS(Banco!$M$12:$M$5000,Banco!$B$12:$B$5000,LW$12,Banco!$K$12:$K$5000,$C53))*-1</f>
        <v>0</v>
      </c>
      <c r="LX53" s="101">
        <f>(SUMIFS(Caixa!$N$12:$N$5134,Caixa!$B$12:$B$5134,LX$12,Caixa!$L$12:$L$5134,$C53)+SUMIFS(Banco!$M$12:$M$5000,Banco!$B$12:$B$5000,LX$12,Banco!$K$12:$K$5000,$C53))*-1</f>
        <v>0</v>
      </c>
      <c r="LY53" s="101">
        <f>(SUMIFS(Caixa!$N$12:$N$5134,Caixa!$B$12:$B$5134,LY$12,Caixa!$L$12:$L$5134,$C53)+SUMIFS(Banco!$M$12:$M$5000,Banco!$B$12:$B$5000,LY$12,Banco!$K$12:$K$5000,$C53))*-1</f>
        <v>0</v>
      </c>
      <c r="LZ53" s="101">
        <f>(SUMIFS(Caixa!$N$12:$N$5134,Caixa!$B$12:$B$5134,LZ$12,Caixa!$L$12:$L$5134,$C53)+SUMIFS(Banco!$M$12:$M$5000,Banco!$B$12:$B$5000,LZ$12,Banco!$K$12:$K$5000,$C53))*-1</f>
        <v>0</v>
      </c>
      <c r="MA53" s="101">
        <f>(SUMIFS(Caixa!$N$12:$N$5134,Caixa!$B$12:$B$5134,MA$12,Caixa!$L$12:$L$5134,$C53)+SUMIFS(Banco!$M$12:$M$5000,Banco!$B$12:$B$5000,MA$12,Banco!$K$12:$K$5000,$C53))*-1</f>
        <v>0</v>
      </c>
      <c r="MB53" s="101">
        <f>(SUMIFS(Caixa!$N$12:$N$5134,Caixa!$B$12:$B$5134,MB$12,Caixa!$L$12:$L$5134,$C53)+SUMIFS(Banco!$M$12:$M$5000,Banco!$B$12:$B$5000,MB$12,Banco!$K$12:$K$5000,$C53))*-1</f>
        <v>0</v>
      </c>
      <c r="MC53" s="101">
        <f>(SUMIFS(Caixa!$N$12:$N$5134,Caixa!$B$12:$B$5134,MC$12,Caixa!$L$12:$L$5134,$C53)+SUMIFS(Banco!$M$12:$M$5000,Banco!$B$12:$B$5000,MC$12,Banco!$K$12:$K$5000,$C53))*-1</f>
        <v>0</v>
      </c>
      <c r="MD53" s="101">
        <f>(SUMIFS(Caixa!$N$12:$N$5134,Caixa!$B$12:$B$5134,MD$12,Caixa!$L$12:$L$5134,$C53)+SUMIFS(Banco!$M$12:$M$5000,Banco!$B$12:$B$5000,MD$12,Banco!$K$12:$K$5000,$C53))*-1</f>
        <v>0</v>
      </c>
      <c r="ME53" s="101">
        <f>(SUMIFS(Caixa!$N$12:$N$5134,Caixa!$B$12:$B$5134,ME$12,Caixa!$L$12:$L$5134,$C53)+SUMIFS(Banco!$M$12:$M$5000,Banco!$B$12:$B$5000,ME$12,Banco!$K$12:$K$5000,$C53))*-1</f>
        <v>0</v>
      </c>
      <c r="MF53" s="101">
        <f>(SUMIFS(Caixa!$N$12:$N$5134,Caixa!$B$12:$B$5134,MF$12,Caixa!$L$12:$L$5134,$C53)+SUMIFS(Banco!$M$12:$M$5000,Banco!$B$12:$B$5000,MF$12,Banco!$K$12:$K$5000,$C53))*-1</f>
        <v>0</v>
      </c>
      <c r="MG53" s="101">
        <f>(SUMIFS(Caixa!$N$12:$N$5134,Caixa!$B$12:$B$5134,MG$12,Caixa!$L$12:$L$5134,$C53)+SUMIFS(Banco!$M$12:$M$5000,Banco!$B$12:$B$5000,MG$12,Banco!$K$12:$K$5000,$C53))*-1</f>
        <v>0</v>
      </c>
      <c r="MH53" s="101">
        <f>(SUMIFS(Caixa!$N$12:$N$5134,Caixa!$B$12:$B$5134,MH$12,Caixa!$L$12:$L$5134,$C53)+SUMIFS(Banco!$M$12:$M$5000,Banco!$B$12:$B$5000,MH$12,Banco!$K$12:$K$5000,$C53))*-1</f>
        <v>0</v>
      </c>
      <c r="MI53" s="101">
        <f>(SUMIFS(Caixa!$N$12:$N$5134,Caixa!$B$12:$B$5134,MI$12,Caixa!$L$12:$L$5134,$C53)+SUMIFS(Banco!$M$12:$M$5000,Banco!$B$12:$B$5000,MI$12,Banco!$K$12:$K$5000,$C53))*-1</f>
        <v>0</v>
      </c>
      <c r="MJ53" s="102">
        <f t="shared" si="337"/>
        <v>0</v>
      </c>
      <c r="MK53" s="101">
        <f>(SUMIFS(Caixa!$N$12:$N$5134,Caixa!$B$12:$B$5134,MK$12,Caixa!$L$12:$L$5134,$C53)+SUMIFS(Banco!$M$12:$M$5000,Banco!$B$12:$B$5000,MK$12,Banco!$K$12:$K$5000,$C53))*-1</f>
        <v>0</v>
      </c>
      <c r="ML53" s="101">
        <f>(SUMIFS(Caixa!$N$12:$N$5134,Caixa!$B$12:$B$5134,ML$12,Caixa!$L$12:$L$5134,$C53)+SUMIFS(Banco!$M$12:$M$5000,Banco!$B$12:$B$5000,ML$12,Banco!$K$12:$K$5000,$C53))*-1</f>
        <v>0</v>
      </c>
      <c r="MM53" s="101">
        <f>(SUMIFS(Caixa!$N$12:$N$5134,Caixa!$B$12:$B$5134,MM$12,Caixa!$L$12:$L$5134,$C53)+SUMIFS(Banco!$M$12:$M$5000,Banco!$B$12:$B$5000,MM$12,Banco!$K$12:$K$5000,$C53))*-1</f>
        <v>0</v>
      </c>
      <c r="MN53" s="101">
        <f>(SUMIFS(Caixa!$N$12:$N$5134,Caixa!$B$12:$B$5134,MN$12,Caixa!$L$12:$L$5134,$C53)+SUMIFS(Banco!$M$12:$M$5000,Banco!$B$12:$B$5000,MN$12,Banco!$K$12:$K$5000,$C53))*-1</f>
        <v>0</v>
      </c>
      <c r="MO53" s="101">
        <f>(SUMIFS(Caixa!$N$12:$N$5134,Caixa!$B$12:$B$5134,MO$12,Caixa!$L$12:$L$5134,$C53)+SUMIFS(Banco!$M$12:$M$5000,Banco!$B$12:$B$5000,MO$12,Banco!$K$12:$K$5000,$C53))*-1</f>
        <v>0</v>
      </c>
      <c r="MP53" s="101">
        <f>(SUMIFS(Caixa!$N$12:$N$5134,Caixa!$B$12:$B$5134,MP$12,Caixa!$L$12:$L$5134,$C53)+SUMIFS(Banco!$M$12:$M$5000,Banco!$B$12:$B$5000,MP$12,Banco!$K$12:$K$5000,$C53))*-1</f>
        <v>0</v>
      </c>
      <c r="MQ53" s="101">
        <f>(SUMIFS(Caixa!$N$12:$N$5134,Caixa!$B$12:$B$5134,MQ$12,Caixa!$L$12:$L$5134,$C53)+SUMIFS(Banco!$M$12:$M$5000,Banco!$B$12:$B$5000,MQ$12,Banco!$K$12:$K$5000,$C53))*-1</f>
        <v>0</v>
      </c>
      <c r="MR53" s="101">
        <f>(SUMIFS(Caixa!$N$12:$N$5134,Caixa!$B$12:$B$5134,MR$12,Caixa!$L$12:$L$5134,$C53)+SUMIFS(Banco!$M$12:$M$5000,Banco!$B$12:$B$5000,MR$12,Banco!$K$12:$K$5000,$C53))*-1</f>
        <v>0</v>
      </c>
      <c r="MS53" s="101">
        <f>(SUMIFS(Caixa!$N$12:$N$5134,Caixa!$B$12:$B$5134,MS$12,Caixa!$L$12:$L$5134,$C53)+SUMIFS(Banco!$M$12:$M$5000,Banco!$B$12:$B$5000,MS$12,Banco!$K$12:$K$5000,$C53))*-1</f>
        <v>0</v>
      </c>
      <c r="MT53" s="101">
        <f>(SUMIFS(Caixa!$N$12:$N$5134,Caixa!$B$12:$B$5134,MT$12,Caixa!$L$12:$L$5134,$C53)+SUMIFS(Banco!$M$12:$M$5000,Banco!$B$12:$B$5000,MT$12,Banco!$K$12:$K$5000,$C53))*-1</f>
        <v>0</v>
      </c>
      <c r="MU53" s="101">
        <f>(SUMIFS(Caixa!$N$12:$N$5134,Caixa!$B$12:$B$5134,MU$12,Caixa!$L$12:$L$5134,$C53)+SUMIFS(Banco!$M$12:$M$5000,Banco!$B$12:$B$5000,MU$12,Banco!$K$12:$K$5000,$C53))*-1</f>
        <v>0</v>
      </c>
      <c r="MV53" s="101">
        <f>(SUMIFS(Caixa!$N$12:$N$5134,Caixa!$B$12:$B$5134,MV$12,Caixa!$L$12:$L$5134,$C53)+SUMIFS(Banco!$M$12:$M$5000,Banco!$B$12:$B$5000,MV$12,Banco!$K$12:$K$5000,$C53))*-1</f>
        <v>0</v>
      </c>
      <c r="MW53" s="101">
        <f>(SUMIFS(Caixa!$N$12:$N$5134,Caixa!$B$12:$B$5134,MW$12,Caixa!$L$12:$L$5134,$C53)+SUMIFS(Banco!$M$12:$M$5000,Banco!$B$12:$B$5000,MW$12,Banco!$K$12:$K$5000,$C53))*-1</f>
        <v>0</v>
      </c>
      <c r="MX53" s="101">
        <f>(SUMIFS(Caixa!$N$12:$N$5134,Caixa!$B$12:$B$5134,MX$12,Caixa!$L$12:$L$5134,$C53)+SUMIFS(Banco!$M$12:$M$5000,Banco!$B$12:$B$5000,MX$12,Banco!$K$12:$K$5000,$C53))*-1</f>
        <v>0</v>
      </c>
      <c r="MY53" s="101">
        <f>(SUMIFS(Caixa!$N$12:$N$5134,Caixa!$B$12:$B$5134,MY$12,Caixa!$L$12:$L$5134,$C53)+SUMIFS(Banco!$M$12:$M$5000,Banco!$B$12:$B$5000,MY$12,Banco!$K$12:$K$5000,$C53))*-1</f>
        <v>0</v>
      </c>
      <c r="MZ53" s="101">
        <f>(SUMIFS(Caixa!$N$12:$N$5134,Caixa!$B$12:$B$5134,MZ$12,Caixa!$L$12:$L$5134,$C53)+SUMIFS(Banco!$M$12:$M$5000,Banco!$B$12:$B$5000,MZ$12,Banco!$K$12:$K$5000,$C53))*-1</f>
        <v>0</v>
      </c>
      <c r="NA53" s="101">
        <f>(SUMIFS(Caixa!$N$12:$N$5134,Caixa!$B$12:$B$5134,NA$12,Caixa!$L$12:$L$5134,$C53)+SUMIFS(Banco!$M$12:$M$5000,Banco!$B$12:$B$5000,NA$12,Banco!$K$12:$K$5000,$C53))*-1</f>
        <v>0</v>
      </c>
      <c r="NB53" s="101">
        <f>(SUMIFS(Caixa!$N$12:$N$5134,Caixa!$B$12:$B$5134,NB$12,Caixa!$L$12:$L$5134,$C53)+SUMIFS(Banco!$M$12:$M$5000,Banco!$B$12:$B$5000,NB$12,Banco!$K$12:$K$5000,$C53))*-1</f>
        <v>0</v>
      </c>
      <c r="NC53" s="101">
        <f>(SUMIFS(Caixa!$N$12:$N$5134,Caixa!$B$12:$B$5134,NC$12,Caixa!$L$12:$L$5134,$C53)+SUMIFS(Banco!$M$12:$M$5000,Banco!$B$12:$B$5000,NC$12,Banco!$K$12:$K$5000,$C53))*-1</f>
        <v>0</v>
      </c>
      <c r="ND53" s="101">
        <f>(SUMIFS(Caixa!$N$12:$N$5134,Caixa!$B$12:$B$5134,ND$12,Caixa!$L$12:$L$5134,$C53)+SUMIFS(Banco!$M$12:$M$5000,Banco!$B$12:$B$5000,ND$12,Banco!$K$12:$K$5000,$C53))*-1</f>
        <v>0</v>
      </c>
      <c r="NE53" s="101">
        <f>(SUMIFS(Caixa!$N$12:$N$5134,Caixa!$B$12:$B$5134,NE$12,Caixa!$L$12:$L$5134,$C53)+SUMIFS(Banco!$M$12:$M$5000,Banco!$B$12:$B$5000,NE$12,Banco!$K$12:$K$5000,$C53))*-1</f>
        <v>0</v>
      </c>
      <c r="NF53" s="101">
        <f>(SUMIFS(Caixa!$N$12:$N$5134,Caixa!$B$12:$B$5134,NF$12,Caixa!$L$12:$L$5134,$C53)+SUMIFS(Banco!$M$12:$M$5000,Banco!$B$12:$B$5000,NF$12,Banco!$K$12:$K$5000,$C53))*-1</f>
        <v>0</v>
      </c>
      <c r="NG53" s="101">
        <f>(SUMIFS(Caixa!$N$12:$N$5134,Caixa!$B$12:$B$5134,NG$12,Caixa!$L$12:$L$5134,$C53)+SUMIFS(Banco!$M$12:$M$5000,Banco!$B$12:$B$5000,NG$12,Banco!$K$12:$K$5000,$C53))*-1</f>
        <v>0</v>
      </c>
      <c r="NH53" s="101">
        <f>(SUMIFS(Caixa!$N$12:$N$5134,Caixa!$B$12:$B$5134,NH$12,Caixa!$L$12:$L$5134,$C53)+SUMIFS(Banco!$M$12:$M$5000,Banco!$B$12:$B$5000,NH$12,Banco!$K$12:$K$5000,$C53))*-1</f>
        <v>0</v>
      </c>
      <c r="NI53" s="101">
        <f>(SUMIFS(Caixa!$N$12:$N$5134,Caixa!$B$12:$B$5134,NI$12,Caixa!$L$12:$L$5134,$C53)+SUMIFS(Banco!$M$12:$M$5000,Banco!$B$12:$B$5000,NI$12,Banco!$K$12:$K$5000,$C53))*-1</f>
        <v>0</v>
      </c>
      <c r="NJ53" s="101">
        <f>(SUMIFS(Caixa!$N$12:$N$5134,Caixa!$B$12:$B$5134,NJ$12,Caixa!$L$12:$L$5134,$C53)+SUMIFS(Banco!$M$12:$M$5000,Banco!$B$12:$B$5000,NJ$12,Banco!$K$12:$K$5000,$C53))*-1</f>
        <v>0</v>
      </c>
      <c r="NK53" s="101">
        <f>(SUMIFS(Caixa!$N$12:$N$5134,Caixa!$B$12:$B$5134,NK$12,Caixa!$L$12:$L$5134,$C53)+SUMIFS(Banco!$M$12:$M$5000,Banco!$B$12:$B$5000,NK$12,Banco!$K$12:$K$5000,$C53))*-1</f>
        <v>0</v>
      </c>
      <c r="NL53" s="101">
        <f>(SUMIFS(Caixa!$N$12:$N$5134,Caixa!$B$12:$B$5134,NL$12,Caixa!$L$12:$L$5134,$C53)+SUMIFS(Banco!$M$12:$M$5000,Banco!$B$12:$B$5000,NL$12,Banco!$K$12:$K$5000,$C53))*-1</f>
        <v>0</v>
      </c>
      <c r="NM53" s="101">
        <f>(SUMIFS(Caixa!$N$12:$N$5134,Caixa!$B$12:$B$5134,NM$12,Caixa!$L$12:$L$5134,$C53)+SUMIFS(Banco!$M$12:$M$5000,Banco!$B$12:$B$5000,NM$12,Banco!$K$12:$K$5000,$C53))*-1</f>
        <v>0</v>
      </c>
      <c r="NN53" s="101">
        <f>(SUMIFS(Caixa!$N$12:$N$5134,Caixa!$B$12:$B$5134,NN$12,Caixa!$L$12:$L$5134,$C53)+SUMIFS(Banco!$M$12:$M$5000,Banco!$B$12:$B$5000,NN$12,Banco!$K$12:$K$5000,$C53))*-1</f>
        <v>0</v>
      </c>
      <c r="NO53" s="101">
        <f>(SUMIFS(Caixa!$N$12:$N$5134,Caixa!$B$12:$B$5134,NO$12,Caixa!$L$12:$L$5134,$C53)+SUMIFS(Banco!$M$12:$M$5000,Banco!$B$12:$B$5000,NO$12,Banco!$K$12:$K$5000,$C53))*-1</f>
        <v>0</v>
      </c>
      <c r="NP53" s="102">
        <f t="shared" si="344"/>
        <v>0</v>
      </c>
    </row>
    <row r="54" spans="2:380" hidden="1" outlineLevel="1" x14ac:dyDescent="0.2">
      <c r="B54" s="100" t="str">
        <f>VLOOKUP(C54,Tabela2[[#All],[Cd e desc cta Financeira]:[Tipo]],4,FALSE)</f>
        <v>Gastos Fixos</v>
      </c>
      <c r="C54" s="100" t="s">
        <v>192</v>
      </c>
      <c r="D54" s="101">
        <f>(SUMIFS(Caixa!$N$12:$N$5134,Caixa!$B$12:$B$5134,D$12,Caixa!$L$12:$L$5134,$C54)+SUMIFS(Banco!$M$12:$M$5000,Banco!$B$12:$B$5000,D$12,Banco!$K$12:$K$5000,$C54))*-1</f>
        <v>0</v>
      </c>
      <c r="E54" s="101">
        <f>(SUMIFS(Caixa!$N$12:$N$5134,Caixa!$B$12:$B$5134,E$12,Caixa!$L$12:$L$5134,$C54)+SUMIFS(Banco!$M$12:$M$5000,Banco!$B$12:$B$5000,E$12,Banco!$K$12:$K$5000,$C54))*-1</f>
        <v>0</v>
      </c>
      <c r="F54" s="101">
        <f>(SUMIFS(Caixa!$N$12:$N$5134,Caixa!$B$12:$B$5134,F$12,Caixa!$L$12:$L$5134,$C54)+SUMIFS(Banco!$M$12:$M$5000,Banco!$B$12:$B$5000,F$12,Banco!$K$12:$K$5000,$C54))*-1</f>
        <v>0</v>
      </c>
      <c r="G54" s="101">
        <f>(SUMIFS(Caixa!$N$12:$N$5134,Caixa!$B$12:$B$5134,G$12,Caixa!$L$12:$L$5134,$C54)+SUMIFS(Banco!$M$12:$M$5000,Banco!$B$12:$B$5000,G$12,Banco!$K$12:$K$5000,$C54))*-1</f>
        <v>0</v>
      </c>
      <c r="H54" s="101">
        <f>(SUMIFS(Caixa!$N$12:$N$5134,Caixa!$B$12:$B$5134,H$12,Caixa!$L$12:$L$5134,$C54)+SUMIFS(Banco!$M$12:$M$5000,Banco!$B$12:$B$5000,H$12,Banco!$K$12:$K$5000,$C54))*-1</f>
        <v>0</v>
      </c>
      <c r="I54" s="101">
        <f>(SUMIFS(Caixa!$N$12:$N$5134,Caixa!$B$12:$B$5134,I$12,Caixa!$L$12:$L$5134,$C54)+SUMIFS(Banco!$M$12:$M$5000,Banco!$B$12:$B$5000,I$12,Banco!$K$12:$K$5000,$C54))*-1</f>
        <v>0</v>
      </c>
      <c r="J54" s="101">
        <f>(SUMIFS(Caixa!$N$12:$N$5134,Caixa!$B$12:$B$5134,J$12,Caixa!$L$12:$L$5134,$C54)+SUMIFS(Banco!$M$12:$M$5000,Banco!$B$12:$B$5000,J$12,Banco!$K$12:$K$5000,$C54))*-1</f>
        <v>0</v>
      </c>
      <c r="K54" s="101">
        <f>(SUMIFS(Caixa!$N$12:$N$5134,Caixa!$B$12:$B$5134,K$12,Caixa!$L$12:$L$5134,$C54)+SUMIFS(Banco!$M$12:$M$5000,Banco!$B$12:$B$5000,K$12,Banco!$K$12:$K$5000,$C54))*-1</f>
        <v>0</v>
      </c>
      <c r="L54" s="101">
        <f>(SUMIFS(Caixa!$N$12:$N$5134,Caixa!$B$12:$B$5134,L$12,Caixa!$L$12:$L$5134,$C54)+SUMIFS(Banco!$M$12:$M$5000,Banco!$B$12:$B$5000,L$12,Banco!$K$12:$K$5000,$C54))*-1</f>
        <v>0</v>
      </c>
      <c r="M54" s="101">
        <f>(SUMIFS(Caixa!$N$12:$N$5134,Caixa!$B$12:$B$5134,M$12,Caixa!$L$12:$L$5134,$C54)+SUMIFS(Banco!$M$12:$M$5000,Banco!$B$12:$B$5000,M$12,Banco!$K$12:$K$5000,$C54))*-1</f>
        <v>0</v>
      </c>
      <c r="N54" s="101">
        <f>(SUMIFS(Caixa!$N$12:$N$5134,Caixa!$B$12:$B$5134,N$12,Caixa!$L$12:$L$5134,$C54)+SUMIFS(Banco!$M$12:$M$5000,Banco!$B$12:$B$5000,N$12,Banco!$K$12:$K$5000,$C54))*-1</f>
        <v>0</v>
      </c>
      <c r="O54" s="101">
        <f>(SUMIFS(Caixa!$N$12:$N$5134,Caixa!$B$12:$B$5134,O$12,Caixa!$L$12:$L$5134,$C54)+SUMIFS(Banco!$M$12:$M$5000,Banco!$B$12:$B$5000,O$12,Banco!$K$12:$K$5000,$C54))*-1</f>
        <v>0</v>
      </c>
      <c r="P54" s="101">
        <f>(SUMIFS(Caixa!$N$12:$N$5134,Caixa!$B$12:$B$5134,P$12,Caixa!$L$12:$L$5134,$C54)+SUMIFS(Banco!$M$12:$M$5000,Banco!$B$12:$B$5000,P$12,Banco!$K$12:$K$5000,$C54))*-1</f>
        <v>0</v>
      </c>
      <c r="Q54" s="101">
        <f>(SUMIFS(Caixa!$N$12:$N$5134,Caixa!$B$12:$B$5134,Q$12,Caixa!$L$12:$L$5134,$C54)+SUMIFS(Banco!$M$12:$M$5000,Banco!$B$12:$B$5000,Q$12,Banco!$K$12:$K$5000,$C54))*-1</f>
        <v>0</v>
      </c>
      <c r="R54" s="101">
        <f>(SUMIFS(Caixa!$N$12:$N$5134,Caixa!$B$12:$B$5134,R$12,Caixa!$L$12:$L$5134,$C54)+SUMIFS(Banco!$M$12:$M$5000,Banco!$B$12:$B$5000,R$12,Banco!$K$12:$K$5000,$C54))*-1</f>
        <v>0</v>
      </c>
      <c r="S54" s="101">
        <f>(SUMIFS(Caixa!$N$12:$N$5134,Caixa!$B$12:$B$5134,S$12,Caixa!$L$12:$L$5134,$C54)+SUMIFS(Banco!$M$12:$M$5000,Banco!$B$12:$B$5000,S$12,Banco!$K$12:$K$5000,$C54))*-1</f>
        <v>0</v>
      </c>
      <c r="T54" s="101">
        <f>(SUMIFS(Caixa!$N$12:$N$5134,Caixa!$B$12:$B$5134,T$12,Caixa!$L$12:$L$5134,$C54)+SUMIFS(Banco!$M$12:$M$5000,Banco!$B$12:$B$5000,T$12,Banco!$K$12:$K$5000,$C54))*-1</f>
        <v>0</v>
      </c>
      <c r="U54" s="101">
        <f>(SUMIFS(Caixa!$N$12:$N$5134,Caixa!$B$12:$B$5134,U$12,Caixa!$L$12:$L$5134,$C54)+SUMIFS(Banco!$M$12:$M$5000,Banco!$B$12:$B$5000,U$12,Banco!$K$12:$K$5000,$C54))*-1</f>
        <v>0</v>
      </c>
      <c r="V54" s="101">
        <f>(SUMIFS(Caixa!$N$12:$N$5134,Caixa!$B$12:$B$5134,V$12,Caixa!$L$12:$L$5134,$C54)+SUMIFS(Banco!$M$12:$M$5000,Banco!$B$12:$B$5000,V$12,Banco!$K$12:$K$5000,$C54))*-1</f>
        <v>0</v>
      </c>
      <c r="W54" s="101">
        <f>(SUMIFS(Caixa!$N$12:$N$5134,Caixa!$B$12:$B$5134,W$12,Caixa!$L$12:$L$5134,$C54)+SUMIFS(Banco!$M$12:$M$5000,Banco!$B$12:$B$5000,W$12,Banco!$K$12:$K$5000,$C54))*-1</f>
        <v>0</v>
      </c>
      <c r="X54" s="101">
        <f>(SUMIFS(Caixa!$N$12:$N$5134,Caixa!$B$12:$B$5134,X$12,Caixa!$L$12:$L$5134,$C54)+SUMIFS(Banco!$M$12:$M$5000,Banco!$B$12:$B$5000,X$12,Banco!$K$12:$K$5000,$C54))*-1</f>
        <v>0</v>
      </c>
      <c r="Y54" s="101">
        <f>(SUMIFS(Caixa!$N$12:$N$5134,Caixa!$B$12:$B$5134,Y$12,Caixa!$L$12:$L$5134,$C54)+SUMIFS(Banco!$M$12:$M$5000,Banco!$B$12:$B$5000,Y$12,Banco!$K$12:$K$5000,$C54))*-1</f>
        <v>0</v>
      </c>
      <c r="Z54" s="101">
        <f>(SUMIFS(Caixa!$N$12:$N$5134,Caixa!$B$12:$B$5134,Z$12,Caixa!$L$12:$L$5134,$C54)+SUMIFS(Banco!$M$12:$M$5000,Banco!$B$12:$B$5000,Z$12,Banco!$K$12:$K$5000,$C54))*-1</f>
        <v>0</v>
      </c>
      <c r="AA54" s="101">
        <f>(SUMIFS(Caixa!$N$12:$N$5134,Caixa!$B$12:$B$5134,AA$12,Caixa!$L$12:$L$5134,$C54)+SUMIFS(Banco!$M$12:$M$5000,Banco!$B$12:$B$5000,AA$12,Banco!$K$12:$K$5000,$C54))*-1</f>
        <v>0</v>
      </c>
      <c r="AB54" s="101">
        <f>(SUMIFS(Caixa!$N$12:$N$5134,Caixa!$B$12:$B$5134,AB$12,Caixa!$L$12:$L$5134,$C54)+SUMIFS(Banco!$M$12:$M$5000,Banco!$B$12:$B$5000,AB$12,Banco!$K$12:$K$5000,$C54))*-1</f>
        <v>0</v>
      </c>
      <c r="AC54" s="101">
        <f>(SUMIFS(Caixa!$N$12:$N$5134,Caixa!$B$12:$B$5134,AC$12,Caixa!$L$12:$L$5134,$C54)+SUMIFS(Banco!$M$12:$M$5000,Banco!$B$12:$B$5000,AC$12,Banco!$K$12:$K$5000,$C54))*-1</f>
        <v>0</v>
      </c>
      <c r="AD54" s="101">
        <f>(SUMIFS(Caixa!$N$12:$N$5134,Caixa!$B$12:$B$5134,AD$12,Caixa!$L$12:$L$5134,$C54)+SUMIFS(Banco!$M$12:$M$5000,Banco!$B$12:$B$5000,AD$12,Banco!$K$12:$K$5000,$C54))*-1</f>
        <v>0</v>
      </c>
      <c r="AE54" s="101">
        <f>(SUMIFS(Caixa!$N$12:$N$5134,Caixa!$B$12:$B$5134,AE$12,Caixa!$L$12:$L$5134,$C54)+SUMIFS(Banco!$M$12:$M$5000,Banco!$B$12:$B$5000,AE$12,Banco!$K$12:$K$5000,$C54))*-1</f>
        <v>0</v>
      </c>
      <c r="AF54" s="101">
        <f>(SUMIFS(Caixa!$N$12:$N$5134,Caixa!$B$12:$B$5134,AF$12,Caixa!$L$12:$L$5134,$C54)+SUMIFS(Banco!$M$12:$M$5000,Banco!$B$12:$B$5000,AF$12,Banco!$K$12:$K$5000,$C54))*-1</f>
        <v>0</v>
      </c>
      <c r="AG54" s="101">
        <f>(SUMIFS(Caixa!$N$12:$N$5134,Caixa!$B$12:$B$5134,AG$12,Caixa!$L$12:$L$5134,$C54)+SUMIFS(Banco!$M$12:$M$5000,Banco!$B$12:$B$5000,AG$12,Banco!$K$12:$K$5000,$C54))*-1</f>
        <v>0</v>
      </c>
      <c r="AH54" s="101">
        <f>(SUMIFS(Caixa!$N$12:$N$5134,Caixa!$B$12:$B$5134,AH$12,Caixa!$L$12:$L$5134,$C54)+SUMIFS(Banco!$M$12:$M$5000,Banco!$B$12:$B$5000,AH$12,Banco!$K$12:$K$5000,$C54))*-1</f>
        <v>0</v>
      </c>
      <c r="AI54" s="102">
        <f t="shared" ref="AI54" si="345">SUM(D54:AH54)</f>
        <v>0</v>
      </c>
      <c r="AJ54" s="101">
        <f>(SUMIFS(Caixa!$N$12:$N$5134,Caixa!$B$12:$B$5134,AJ$12,Caixa!$L$12:$L$5134,$C54)+SUMIFS(Banco!$M$12:$M$5000,Banco!$B$12:$B$5000,AJ$12,Banco!$K$12:$K$5000,$C54))*-1</f>
        <v>0</v>
      </c>
      <c r="AK54" s="101">
        <f>(SUMIFS(Caixa!$N$12:$N$5134,Caixa!$B$12:$B$5134,AK$12,Caixa!$L$12:$L$5134,$C54)+SUMIFS(Banco!$M$12:$M$5000,Banco!$B$12:$B$5000,AK$12,Banco!$K$12:$K$5000,$C54))*-1</f>
        <v>0</v>
      </c>
      <c r="AL54" s="101">
        <f>(SUMIFS(Caixa!$N$12:$N$5134,Caixa!$B$12:$B$5134,AL$12,Caixa!$L$12:$L$5134,$C54)+SUMIFS(Banco!$M$12:$M$5000,Banco!$B$12:$B$5000,AL$12,Banco!$K$12:$K$5000,$C54))*-1</f>
        <v>0</v>
      </c>
      <c r="AM54" s="101">
        <f>(SUMIFS(Caixa!$N$12:$N$5134,Caixa!$B$12:$B$5134,AM$12,Caixa!$L$12:$L$5134,$C54)+SUMIFS(Banco!$M$12:$M$5000,Banco!$B$12:$B$5000,AM$12,Banco!$K$12:$K$5000,$C54))*-1</f>
        <v>0</v>
      </c>
      <c r="AN54" s="101">
        <f>(SUMIFS(Caixa!$N$12:$N$5134,Caixa!$B$12:$B$5134,AN$12,Caixa!$L$12:$L$5134,$C54)+SUMIFS(Banco!$M$12:$M$5000,Banco!$B$12:$B$5000,AN$12,Banco!$K$12:$K$5000,$C54))*-1</f>
        <v>0</v>
      </c>
      <c r="AO54" s="101">
        <f>(SUMIFS(Caixa!$N$12:$N$5134,Caixa!$B$12:$B$5134,AO$12,Caixa!$L$12:$L$5134,$C54)+SUMIFS(Banco!$M$12:$M$5000,Banco!$B$12:$B$5000,AO$12,Banco!$K$12:$K$5000,$C54))*-1</f>
        <v>0</v>
      </c>
      <c r="AP54" s="101">
        <f>(SUMIFS(Caixa!$N$12:$N$5134,Caixa!$B$12:$B$5134,AP$12,Caixa!$L$12:$L$5134,$C54)+SUMIFS(Banco!$M$12:$M$5000,Banco!$B$12:$B$5000,AP$12,Banco!$K$12:$K$5000,$C54))*-1</f>
        <v>0</v>
      </c>
      <c r="AQ54" s="101">
        <f>(SUMIFS(Caixa!$N$12:$N$5134,Caixa!$B$12:$B$5134,AQ$12,Caixa!$L$12:$L$5134,$C54)+SUMIFS(Banco!$M$12:$M$5000,Banco!$B$12:$B$5000,AQ$12,Banco!$K$12:$K$5000,$C54))*-1</f>
        <v>0</v>
      </c>
      <c r="AR54" s="101">
        <f>(SUMIFS(Caixa!$N$12:$N$5134,Caixa!$B$12:$B$5134,AR$12,Caixa!$L$12:$L$5134,$C54)+SUMIFS(Banco!$M$12:$M$5000,Banco!$B$12:$B$5000,AR$12,Banco!$K$12:$K$5000,$C54))*-1</f>
        <v>0</v>
      </c>
      <c r="AS54" s="101">
        <f>(SUMIFS(Caixa!$N$12:$N$5134,Caixa!$B$12:$B$5134,AS$12,Caixa!$L$12:$L$5134,$C54)+SUMIFS(Banco!$M$12:$M$5000,Banco!$B$12:$B$5000,AS$12,Banco!$K$12:$K$5000,$C54))*-1</f>
        <v>0</v>
      </c>
      <c r="AT54" s="101">
        <f>(SUMIFS(Caixa!$N$12:$N$5134,Caixa!$B$12:$B$5134,AT$12,Caixa!$L$12:$L$5134,$C54)+SUMIFS(Banco!$M$12:$M$5000,Banco!$B$12:$B$5000,AT$12,Banco!$K$12:$K$5000,$C54))*-1</f>
        <v>0</v>
      </c>
      <c r="AU54" s="101">
        <f>(SUMIFS(Caixa!$N$12:$N$5134,Caixa!$B$12:$B$5134,AU$12,Caixa!$L$12:$L$5134,$C54)+SUMIFS(Banco!$M$12:$M$5000,Banco!$B$12:$B$5000,AU$12,Banco!$K$12:$K$5000,$C54))*-1</f>
        <v>0</v>
      </c>
      <c r="AV54" s="101">
        <f>(SUMIFS(Caixa!$N$12:$N$5134,Caixa!$B$12:$B$5134,AV$12,Caixa!$L$12:$L$5134,$C54)+SUMIFS(Banco!$M$12:$M$5000,Banco!$B$12:$B$5000,AV$12,Banco!$K$12:$K$5000,$C54))*-1</f>
        <v>0</v>
      </c>
      <c r="AW54" s="101">
        <f>(SUMIFS(Caixa!$N$12:$N$5134,Caixa!$B$12:$B$5134,AW$12,Caixa!$L$12:$L$5134,$C54)+SUMIFS(Banco!$M$12:$M$5000,Banco!$B$12:$B$5000,AW$12,Banco!$K$12:$K$5000,$C54))*-1</f>
        <v>0</v>
      </c>
      <c r="AX54" s="101">
        <f>(SUMIFS(Caixa!$N$12:$N$5134,Caixa!$B$12:$B$5134,AX$12,Caixa!$L$12:$L$5134,$C54)+SUMIFS(Banco!$M$12:$M$5000,Banco!$B$12:$B$5000,AX$12,Banco!$K$12:$K$5000,$C54))*-1</f>
        <v>0</v>
      </c>
      <c r="AY54" s="101">
        <f>(SUMIFS(Caixa!$N$12:$N$5134,Caixa!$B$12:$B$5134,AY$12,Caixa!$L$12:$L$5134,$C54)+SUMIFS(Banco!$M$12:$M$5000,Banco!$B$12:$B$5000,AY$12,Banco!$K$12:$K$5000,$C54))*-1</f>
        <v>0</v>
      </c>
      <c r="AZ54" s="101">
        <f>(SUMIFS(Caixa!$N$12:$N$5134,Caixa!$B$12:$B$5134,AZ$12,Caixa!$L$12:$L$5134,$C54)+SUMIFS(Banco!$M$12:$M$5000,Banco!$B$12:$B$5000,AZ$12,Banco!$K$12:$K$5000,$C54))*-1</f>
        <v>0</v>
      </c>
      <c r="BA54" s="101">
        <f>(SUMIFS(Caixa!$N$12:$N$5134,Caixa!$B$12:$B$5134,BA$12,Caixa!$L$12:$L$5134,$C54)+SUMIFS(Banco!$M$12:$M$5000,Banco!$B$12:$B$5000,BA$12,Banco!$K$12:$K$5000,$C54))*-1</f>
        <v>0</v>
      </c>
      <c r="BB54" s="101">
        <f>(SUMIFS(Caixa!$N$12:$N$5134,Caixa!$B$12:$B$5134,BB$12,Caixa!$L$12:$L$5134,$C54)+SUMIFS(Banco!$M$12:$M$5000,Banco!$B$12:$B$5000,BB$12,Banco!$K$12:$K$5000,$C54))*-1</f>
        <v>0</v>
      </c>
      <c r="BC54" s="101">
        <f>(SUMIFS(Caixa!$N$12:$N$5134,Caixa!$B$12:$B$5134,BC$12,Caixa!$L$12:$L$5134,$C54)+SUMIFS(Banco!$M$12:$M$5000,Banco!$B$12:$B$5000,BC$12,Banco!$K$12:$K$5000,$C54))*-1</f>
        <v>0</v>
      </c>
      <c r="BD54" s="101">
        <f>(SUMIFS(Caixa!$N$12:$N$5134,Caixa!$B$12:$B$5134,BD$12,Caixa!$L$12:$L$5134,$C54)+SUMIFS(Banco!$M$12:$M$5000,Banco!$B$12:$B$5000,BD$12,Banco!$K$12:$K$5000,$C54))*-1</f>
        <v>0</v>
      </c>
      <c r="BE54" s="101">
        <f>(SUMIFS(Caixa!$N$12:$N$5134,Caixa!$B$12:$B$5134,BE$12,Caixa!$L$12:$L$5134,$C54)+SUMIFS(Banco!$M$12:$M$5000,Banco!$B$12:$B$5000,BE$12,Banco!$K$12:$K$5000,$C54))*-1</f>
        <v>0</v>
      </c>
      <c r="BF54" s="101">
        <f>(SUMIFS(Caixa!$N$12:$N$5134,Caixa!$B$12:$B$5134,BF$12,Caixa!$L$12:$L$5134,$C54)+SUMIFS(Banco!$M$12:$M$5000,Banco!$B$12:$B$5000,BF$12,Banco!$K$12:$K$5000,$C54))*-1</f>
        <v>0</v>
      </c>
      <c r="BG54" s="101">
        <f>(SUMIFS(Caixa!$N$12:$N$5134,Caixa!$B$12:$B$5134,BG$12,Caixa!$L$12:$L$5134,$C54)+SUMIFS(Banco!$M$12:$M$5000,Banco!$B$12:$B$5000,BG$12,Banco!$K$12:$K$5000,$C54))*-1</f>
        <v>0</v>
      </c>
      <c r="BH54" s="101">
        <f>(SUMIFS(Caixa!$N$12:$N$5134,Caixa!$B$12:$B$5134,BH$12,Caixa!$L$12:$L$5134,$C54)+SUMIFS(Banco!$M$12:$M$5000,Banco!$B$12:$B$5000,BH$12,Banco!$K$12:$K$5000,$C54))*-1</f>
        <v>0</v>
      </c>
      <c r="BI54" s="101">
        <f>(SUMIFS(Caixa!$N$12:$N$5134,Caixa!$B$12:$B$5134,BI$12,Caixa!$L$12:$L$5134,$C54)+SUMIFS(Banco!$M$12:$M$5000,Banco!$B$12:$B$5000,BI$12,Banco!$K$12:$K$5000,$C54))*-1</f>
        <v>0</v>
      </c>
      <c r="BJ54" s="101">
        <f>(SUMIFS(Caixa!$N$12:$N$5134,Caixa!$B$12:$B$5134,BJ$12,Caixa!$L$12:$L$5134,$C54)+SUMIFS(Banco!$M$12:$M$5000,Banco!$B$12:$B$5000,BJ$12,Banco!$K$12:$K$5000,$C54))*-1</f>
        <v>0</v>
      </c>
      <c r="BK54" s="101">
        <f>(SUMIFS(Caixa!$N$12:$N$5134,Caixa!$B$12:$B$5134,BK$12,Caixa!$L$12:$L$5134,$C54)+SUMIFS(Banco!$M$12:$M$5000,Banco!$B$12:$B$5000,BK$12,Banco!$K$12:$K$5000,$C54))*-1</f>
        <v>0</v>
      </c>
      <c r="BL54" s="102">
        <f t="shared" si="333"/>
        <v>0</v>
      </c>
      <c r="BM54" s="101">
        <f>(SUMIFS(Caixa!$N$12:$N$5134,Caixa!$B$12:$B$5134,BM$12,Caixa!$L$12:$L$5134,$C54)+SUMIFS(Banco!$M$12:$M$5000,Banco!$B$12:$B$5000,BM$12,Banco!$K$12:$K$5000,$C54))*-1</f>
        <v>0</v>
      </c>
      <c r="BN54" s="101">
        <f>(SUMIFS(Caixa!$N$12:$N$5134,Caixa!$B$12:$B$5134,BN$12,Caixa!$L$12:$L$5134,$C54)+SUMIFS(Banco!$M$12:$M$5000,Banco!$B$12:$B$5000,BN$12,Banco!$K$12:$K$5000,$C54))*-1</f>
        <v>0</v>
      </c>
      <c r="BO54" s="101">
        <f>(SUMIFS(Caixa!$N$12:$N$5134,Caixa!$B$12:$B$5134,BO$12,Caixa!$L$12:$L$5134,$C54)+SUMIFS(Banco!$M$12:$M$5000,Banco!$B$12:$B$5000,BO$12,Banco!$K$12:$K$5000,$C54))*-1</f>
        <v>0</v>
      </c>
      <c r="BP54" s="101">
        <f>(SUMIFS(Caixa!$N$12:$N$5134,Caixa!$B$12:$B$5134,BP$12,Caixa!$L$12:$L$5134,$C54)+SUMIFS(Banco!$M$12:$M$5000,Banco!$B$12:$B$5000,BP$12,Banco!$K$12:$K$5000,$C54))*-1</f>
        <v>0</v>
      </c>
      <c r="BQ54" s="101">
        <f>(SUMIFS(Caixa!$N$12:$N$5134,Caixa!$B$12:$B$5134,BQ$12,Caixa!$L$12:$L$5134,$C54)+SUMIFS(Banco!$M$12:$M$5000,Banco!$B$12:$B$5000,BQ$12,Banco!$K$12:$K$5000,$C54))*-1</f>
        <v>0</v>
      </c>
      <c r="BR54" s="101">
        <f>(SUMIFS(Caixa!$N$12:$N$5134,Caixa!$B$12:$B$5134,BR$12,Caixa!$L$12:$L$5134,$C54)+SUMIFS(Banco!$M$12:$M$5000,Banco!$B$12:$B$5000,BR$12,Banco!$K$12:$K$5000,$C54))*-1</f>
        <v>0</v>
      </c>
      <c r="BS54" s="101">
        <f>(SUMIFS(Caixa!$N$12:$N$5134,Caixa!$B$12:$B$5134,BS$12,Caixa!$L$12:$L$5134,$C54)+SUMIFS(Banco!$M$12:$M$5000,Banco!$B$12:$B$5000,BS$12,Banco!$K$12:$K$5000,$C54))*-1</f>
        <v>0</v>
      </c>
      <c r="BT54" s="101">
        <f>(SUMIFS(Caixa!$N$12:$N$5134,Caixa!$B$12:$B$5134,BT$12,Caixa!$L$12:$L$5134,$C54)+SUMIFS(Banco!$M$12:$M$5000,Banco!$B$12:$B$5000,BT$12,Banco!$K$12:$K$5000,$C54))*-1</f>
        <v>0</v>
      </c>
      <c r="BU54" s="101">
        <f>(SUMIFS(Caixa!$N$12:$N$5134,Caixa!$B$12:$B$5134,BU$12,Caixa!$L$12:$L$5134,$C54)+SUMIFS(Banco!$M$12:$M$5000,Banco!$B$12:$B$5000,BU$12,Banco!$K$12:$K$5000,$C54))*-1</f>
        <v>0</v>
      </c>
      <c r="BV54" s="101">
        <f>(SUMIFS(Caixa!$N$12:$N$5134,Caixa!$B$12:$B$5134,BV$12,Caixa!$L$12:$L$5134,$C54)+SUMIFS(Banco!$M$12:$M$5000,Banco!$B$12:$B$5000,BV$12,Banco!$K$12:$K$5000,$C54))*-1</f>
        <v>0</v>
      </c>
      <c r="BW54" s="101">
        <f>(SUMIFS(Caixa!$N$12:$N$5134,Caixa!$B$12:$B$5134,BW$12,Caixa!$L$12:$L$5134,$C54)+SUMIFS(Banco!$M$12:$M$5000,Banco!$B$12:$B$5000,BW$12,Banco!$K$12:$K$5000,$C54))*-1</f>
        <v>0</v>
      </c>
      <c r="BX54" s="101">
        <f>(SUMIFS(Caixa!$N$12:$N$5134,Caixa!$B$12:$B$5134,BX$12,Caixa!$L$12:$L$5134,$C54)+SUMIFS(Banco!$M$12:$M$5000,Banco!$B$12:$B$5000,BX$12,Banco!$K$12:$K$5000,$C54))*-1</f>
        <v>0</v>
      </c>
      <c r="BY54" s="101">
        <f>(SUMIFS(Caixa!$N$12:$N$5134,Caixa!$B$12:$B$5134,BY$12,Caixa!$L$12:$L$5134,$C54)+SUMIFS(Banco!$M$12:$M$5000,Banco!$B$12:$B$5000,BY$12,Banco!$K$12:$K$5000,$C54))*-1</f>
        <v>0</v>
      </c>
      <c r="BZ54" s="101">
        <f>(SUMIFS(Caixa!$N$12:$N$5134,Caixa!$B$12:$B$5134,BZ$12,Caixa!$L$12:$L$5134,$C54)+SUMIFS(Banco!$M$12:$M$5000,Banco!$B$12:$B$5000,BZ$12,Banco!$K$12:$K$5000,$C54))*-1</f>
        <v>0</v>
      </c>
      <c r="CA54" s="101">
        <f>(SUMIFS(Caixa!$N$12:$N$5134,Caixa!$B$12:$B$5134,CA$12,Caixa!$L$12:$L$5134,$C54)+SUMIFS(Banco!$M$12:$M$5000,Banco!$B$12:$B$5000,CA$12,Banco!$K$12:$K$5000,$C54))*-1</f>
        <v>0</v>
      </c>
      <c r="CB54" s="101">
        <f>(SUMIFS(Caixa!$N$12:$N$5134,Caixa!$B$12:$B$5134,CB$12,Caixa!$L$12:$L$5134,$C54)+SUMIFS(Banco!$M$12:$M$5000,Banco!$B$12:$B$5000,CB$12,Banco!$K$12:$K$5000,$C54))*-1</f>
        <v>0</v>
      </c>
      <c r="CC54" s="101">
        <f>(SUMIFS(Caixa!$N$12:$N$5134,Caixa!$B$12:$B$5134,CC$12,Caixa!$L$12:$L$5134,$C54)+SUMIFS(Banco!$M$12:$M$5000,Banco!$B$12:$B$5000,CC$12,Banco!$K$12:$K$5000,$C54))*-1</f>
        <v>0</v>
      </c>
      <c r="CD54" s="101">
        <f>(SUMIFS(Caixa!$N$12:$N$5134,Caixa!$B$12:$B$5134,CD$12,Caixa!$L$12:$L$5134,$C54)+SUMIFS(Banco!$M$12:$M$5000,Banco!$B$12:$B$5000,CD$12,Banco!$K$12:$K$5000,$C54))*-1</f>
        <v>0</v>
      </c>
      <c r="CE54" s="101">
        <f>(SUMIFS(Caixa!$N$12:$N$5134,Caixa!$B$12:$B$5134,CE$12,Caixa!$L$12:$L$5134,$C54)+SUMIFS(Banco!$M$12:$M$5000,Banco!$B$12:$B$5000,CE$12,Banco!$K$12:$K$5000,$C54))*-1</f>
        <v>0</v>
      </c>
      <c r="CF54" s="101">
        <f>(SUMIFS(Caixa!$N$12:$N$5134,Caixa!$B$12:$B$5134,CF$12,Caixa!$L$12:$L$5134,$C54)+SUMIFS(Banco!$M$12:$M$5000,Banco!$B$12:$B$5000,CF$12,Banco!$K$12:$K$5000,$C54))*-1</f>
        <v>0</v>
      </c>
      <c r="CG54" s="101">
        <f>(SUMIFS(Caixa!$N$12:$N$5134,Caixa!$B$12:$B$5134,CG$12,Caixa!$L$12:$L$5134,$C54)+SUMIFS(Banco!$M$12:$M$5000,Banco!$B$12:$B$5000,CG$12,Banco!$K$12:$K$5000,$C54))*-1</f>
        <v>0</v>
      </c>
      <c r="CH54" s="101">
        <f>(SUMIFS(Caixa!$N$12:$N$5134,Caixa!$B$12:$B$5134,CH$12,Caixa!$L$12:$L$5134,$C54)+SUMIFS(Banco!$M$12:$M$5000,Banco!$B$12:$B$5000,CH$12,Banco!$K$12:$K$5000,$C54))*-1</f>
        <v>0</v>
      </c>
      <c r="CI54" s="101">
        <f>(SUMIFS(Caixa!$N$12:$N$5134,Caixa!$B$12:$B$5134,CI$12,Caixa!$L$12:$L$5134,$C54)+SUMIFS(Banco!$M$12:$M$5000,Banco!$B$12:$B$5000,CI$12,Banco!$K$12:$K$5000,$C54))*-1</f>
        <v>0</v>
      </c>
      <c r="CJ54" s="101">
        <f>(SUMIFS(Caixa!$N$12:$N$5134,Caixa!$B$12:$B$5134,CJ$12,Caixa!$L$12:$L$5134,$C54)+SUMIFS(Banco!$M$12:$M$5000,Banco!$B$12:$B$5000,CJ$12,Banco!$K$12:$K$5000,$C54))*-1</f>
        <v>0</v>
      </c>
      <c r="CK54" s="101">
        <f>(SUMIFS(Caixa!$N$12:$N$5134,Caixa!$B$12:$B$5134,CK$12,Caixa!$L$12:$L$5134,$C54)+SUMIFS(Banco!$M$12:$M$5000,Banco!$B$12:$B$5000,CK$12,Banco!$K$12:$K$5000,$C54))*-1</f>
        <v>0</v>
      </c>
      <c r="CL54" s="101">
        <f>(SUMIFS(Caixa!$N$12:$N$5134,Caixa!$B$12:$B$5134,CL$12,Caixa!$L$12:$L$5134,$C54)+SUMIFS(Banco!$M$12:$M$5000,Banco!$B$12:$B$5000,CL$12,Banco!$K$12:$K$5000,$C54))*-1</f>
        <v>0</v>
      </c>
      <c r="CM54" s="101">
        <f>(SUMIFS(Caixa!$N$12:$N$5134,Caixa!$B$12:$B$5134,CM$12,Caixa!$L$12:$L$5134,$C54)+SUMIFS(Banco!$M$12:$M$5000,Banco!$B$12:$B$5000,CM$12,Banco!$K$12:$K$5000,$C54))*-1</f>
        <v>0</v>
      </c>
      <c r="CN54" s="101">
        <f>(SUMIFS(Caixa!$N$12:$N$5134,Caixa!$B$12:$B$5134,CN$12,Caixa!$L$12:$L$5134,$C54)+SUMIFS(Banco!$M$12:$M$5000,Banco!$B$12:$B$5000,CN$12,Banco!$K$12:$K$5000,$C54))*-1</f>
        <v>0</v>
      </c>
      <c r="CO54" s="101">
        <f>(SUMIFS(Caixa!$N$12:$N$5134,Caixa!$B$12:$B$5134,CO$12,Caixa!$L$12:$L$5134,$C54)+SUMIFS(Banco!$M$12:$M$5000,Banco!$B$12:$B$5000,CO$12,Banco!$K$12:$K$5000,$C54))*-1</f>
        <v>0</v>
      </c>
      <c r="CP54" s="101">
        <f>(SUMIFS(Caixa!$N$12:$N$5134,Caixa!$B$12:$B$5134,CP$12,Caixa!$L$12:$L$5134,$C54)+SUMIFS(Banco!$M$12:$M$5000,Banco!$B$12:$B$5000,CP$12,Banco!$K$12:$K$5000,$C54))*-1</f>
        <v>0</v>
      </c>
      <c r="CQ54" s="101">
        <f>(SUMIFS(Caixa!$N$12:$N$5134,Caixa!$B$12:$B$5134,CQ$12,Caixa!$L$12:$L$5134,$C54)+SUMIFS(Banco!$M$12:$M$5000,Banco!$B$12:$B$5000,CQ$12,Banco!$K$12:$K$5000,$C54))*-1</f>
        <v>0</v>
      </c>
      <c r="CR54" s="102">
        <f t="shared" ref="CR54" si="346">SUM(BM54:CQ54)</f>
        <v>0</v>
      </c>
      <c r="CS54" s="101">
        <f>(SUMIFS(Caixa!$N$12:$N$5134,Caixa!$B$12:$B$5134,CS$12,Caixa!$L$12:$L$5134,$C54)+SUMIFS(Banco!$M$12:$M$5000,Banco!$B$12:$B$5000,CS$12,Banco!$K$12:$K$5000,$C54))*-1</f>
        <v>0</v>
      </c>
      <c r="CT54" s="101">
        <f>(SUMIFS(Caixa!$N$12:$N$5134,Caixa!$B$12:$B$5134,CT$12,Caixa!$L$12:$L$5134,$C54)+SUMIFS(Banco!$M$12:$M$5000,Banco!$B$12:$B$5000,CT$12,Banco!$K$12:$K$5000,$C54))*-1</f>
        <v>0</v>
      </c>
      <c r="CU54" s="101">
        <f>(SUMIFS(Caixa!$N$12:$N$5134,Caixa!$B$12:$B$5134,CU$12,Caixa!$L$12:$L$5134,$C54)+SUMIFS(Banco!$M$12:$M$5000,Banco!$B$12:$B$5000,CU$12,Banco!$K$12:$K$5000,$C54))*-1</f>
        <v>0</v>
      </c>
      <c r="CV54" s="101">
        <f>(SUMIFS(Caixa!$N$12:$N$5134,Caixa!$B$12:$B$5134,CV$12,Caixa!$L$12:$L$5134,$C54)+SUMIFS(Banco!$M$12:$M$5000,Banco!$B$12:$B$5000,CV$12,Banco!$K$12:$K$5000,$C54))*-1</f>
        <v>0</v>
      </c>
      <c r="CW54" s="101">
        <f>(SUMIFS(Caixa!$N$12:$N$5134,Caixa!$B$12:$B$5134,CW$12,Caixa!$L$12:$L$5134,$C54)+SUMIFS(Banco!$M$12:$M$5000,Banco!$B$12:$B$5000,CW$12,Banco!$K$12:$K$5000,$C54))*-1</f>
        <v>0</v>
      </c>
      <c r="CX54" s="101">
        <f>(SUMIFS(Caixa!$N$12:$N$5134,Caixa!$B$12:$B$5134,CX$12,Caixa!$L$12:$L$5134,$C54)+SUMIFS(Banco!$M$12:$M$5000,Banco!$B$12:$B$5000,CX$12,Banco!$K$12:$K$5000,$C54))*-1</f>
        <v>0</v>
      </c>
      <c r="CY54" s="101">
        <f>(SUMIFS(Caixa!$N$12:$N$5134,Caixa!$B$12:$B$5134,CY$12,Caixa!$L$12:$L$5134,$C54)+SUMIFS(Banco!$M$12:$M$5000,Banco!$B$12:$B$5000,CY$12,Banco!$K$12:$K$5000,$C54))*-1</f>
        <v>0</v>
      </c>
      <c r="CZ54" s="101">
        <f>(SUMIFS(Caixa!$N$12:$N$5134,Caixa!$B$12:$B$5134,CZ$12,Caixa!$L$12:$L$5134,$C54)+SUMIFS(Banco!$M$12:$M$5000,Banco!$B$12:$B$5000,CZ$12,Banco!$K$12:$K$5000,$C54))*-1</f>
        <v>0</v>
      </c>
      <c r="DA54" s="101">
        <f>(SUMIFS(Caixa!$N$12:$N$5134,Caixa!$B$12:$B$5134,DA$12,Caixa!$L$12:$L$5134,$C54)+SUMIFS(Banco!$M$12:$M$5000,Banco!$B$12:$B$5000,DA$12,Banco!$K$12:$K$5000,$C54))*-1</f>
        <v>0</v>
      </c>
      <c r="DB54" s="101">
        <f>(SUMIFS(Caixa!$N$12:$N$5134,Caixa!$B$12:$B$5134,DB$12,Caixa!$L$12:$L$5134,$C54)+SUMIFS(Banco!$M$12:$M$5000,Banco!$B$12:$B$5000,DB$12,Banco!$K$12:$K$5000,$C54))*-1</f>
        <v>0</v>
      </c>
      <c r="DC54" s="101">
        <f>(SUMIFS(Caixa!$N$12:$N$5134,Caixa!$B$12:$B$5134,DC$12,Caixa!$L$12:$L$5134,$C54)+SUMIFS(Banco!$M$12:$M$5000,Banco!$B$12:$B$5000,DC$12,Banco!$K$12:$K$5000,$C54))*-1</f>
        <v>0</v>
      </c>
      <c r="DD54" s="101">
        <f>(SUMIFS(Caixa!$N$12:$N$5134,Caixa!$B$12:$B$5134,DD$12,Caixa!$L$12:$L$5134,$C54)+SUMIFS(Banco!$M$12:$M$5000,Banco!$B$12:$B$5000,DD$12,Banco!$K$12:$K$5000,$C54))*-1</f>
        <v>0</v>
      </c>
      <c r="DE54" s="101">
        <f>(SUMIFS(Caixa!$N$12:$N$5134,Caixa!$B$12:$B$5134,DE$12,Caixa!$L$12:$L$5134,$C54)+SUMIFS(Banco!$M$12:$M$5000,Banco!$B$12:$B$5000,DE$12,Banco!$K$12:$K$5000,$C54))*-1</f>
        <v>0</v>
      </c>
      <c r="DF54" s="101">
        <f>(SUMIFS(Caixa!$N$12:$N$5134,Caixa!$B$12:$B$5134,DF$12,Caixa!$L$12:$L$5134,$C54)+SUMIFS(Banco!$M$12:$M$5000,Banco!$B$12:$B$5000,DF$12,Banco!$K$12:$K$5000,$C54))*-1</f>
        <v>0</v>
      </c>
      <c r="DG54" s="101">
        <f>(SUMIFS(Caixa!$N$12:$N$5134,Caixa!$B$12:$B$5134,DG$12,Caixa!$L$12:$L$5134,$C54)+SUMIFS(Banco!$M$12:$M$5000,Banco!$B$12:$B$5000,DG$12,Banco!$K$12:$K$5000,$C54))*-1</f>
        <v>0</v>
      </c>
      <c r="DH54" s="101">
        <f>(SUMIFS(Caixa!$N$12:$N$5134,Caixa!$B$12:$B$5134,DH$12,Caixa!$L$12:$L$5134,$C54)+SUMIFS(Banco!$M$12:$M$5000,Banco!$B$12:$B$5000,DH$12,Banco!$K$12:$K$5000,$C54))*-1</f>
        <v>0</v>
      </c>
      <c r="DI54" s="101">
        <f>(SUMIFS(Caixa!$N$12:$N$5134,Caixa!$B$12:$B$5134,DI$12,Caixa!$L$12:$L$5134,$C54)+SUMIFS(Banco!$M$12:$M$5000,Banco!$B$12:$B$5000,DI$12,Banco!$K$12:$K$5000,$C54))*-1</f>
        <v>0</v>
      </c>
      <c r="DJ54" s="101">
        <f>(SUMIFS(Caixa!$N$12:$N$5134,Caixa!$B$12:$B$5134,DJ$12,Caixa!$L$12:$L$5134,$C54)+SUMIFS(Banco!$M$12:$M$5000,Banco!$B$12:$B$5000,DJ$12,Banco!$K$12:$K$5000,$C54))*-1</f>
        <v>0</v>
      </c>
      <c r="DK54" s="101">
        <f>(SUMIFS(Caixa!$N$12:$N$5134,Caixa!$B$12:$B$5134,DK$12,Caixa!$L$12:$L$5134,$C54)+SUMIFS(Banco!$M$12:$M$5000,Banco!$B$12:$B$5000,DK$12,Banco!$K$12:$K$5000,$C54))*-1</f>
        <v>0</v>
      </c>
      <c r="DL54" s="101">
        <f>(SUMIFS(Caixa!$N$12:$N$5134,Caixa!$B$12:$B$5134,DL$12,Caixa!$L$12:$L$5134,$C54)+SUMIFS(Banco!$M$12:$M$5000,Banco!$B$12:$B$5000,DL$12,Banco!$K$12:$K$5000,$C54))*-1</f>
        <v>0</v>
      </c>
      <c r="DM54" s="101">
        <f>(SUMIFS(Caixa!$N$12:$N$5134,Caixa!$B$12:$B$5134,DM$12,Caixa!$L$12:$L$5134,$C54)+SUMIFS(Banco!$M$12:$M$5000,Banco!$B$12:$B$5000,DM$12,Banco!$K$12:$K$5000,$C54))*-1</f>
        <v>0</v>
      </c>
      <c r="DN54" s="101">
        <f>(SUMIFS(Caixa!$N$12:$N$5134,Caixa!$B$12:$B$5134,DN$12,Caixa!$L$12:$L$5134,$C54)+SUMIFS(Banco!$M$12:$M$5000,Banco!$B$12:$B$5000,DN$12,Banco!$K$12:$K$5000,$C54))*-1</f>
        <v>0</v>
      </c>
      <c r="DO54" s="101">
        <f>(SUMIFS(Caixa!$N$12:$N$5134,Caixa!$B$12:$B$5134,DO$12,Caixa!$L$12:$L$5134,$C54)+SUMIFS(Banco!$M$12:$M$5000,Banco!$B$12:$B$5000,DO$12,Banco!$K$12:$K$5000,$C54))*-1</f>
        <v>0</v>
      </c>
      <c r="DP54" s="101">
        <f>(SUMIFS(Caixa!$N$12:$N$5134,Caixa!$B$12:$B$5134,DP$12,Caixa!$L$12:$L$5134,$C54)+SUMIFS(Banco!$M$12:$M$5000,Banco!$B$12:$B$5000,DP$12,Banco!$K$12:$K$5000,$C54))*-1</f>
        <v>0</v>
      </c>
      <c r="DQ54" s="101">
        <f>(SUMIFS(Caixa!$N$12:$N$5134,Caixa!$B$12:$B$5134,DQ$12,Caixa!$L$12:$L$5134,$C54)+SUMIFS(Banco!$M$12:$M$5000,Banco!$B$12:$B$5000,DQ$12,Banco!$K$12:$K$5000,$C54))*-1</f>
        <v>0</v>
      </c>
      <c r="DR54" s="101">
        <f>(SUMIFS(Caixa!$N$12:$N$5134,Caixa!$B$12:$B$5134,DR$12,Caixa!$L$12:$L$5134,$C54)+SUMIFS(Banco!$M$12:$M$5000,Banco!$B$12:$B$5000,DR$12,Banco!$K$12:$K$5000,$C54))*-1</f>
        <v>0</v>
      </c>
      <c r="DS54" s="101">
        <f>(SUMIFS(Caixa!$N$12:$N$5134,Caixa!$B$12:$B$5134,DS$12,Caixa!$L$12:$L$5134,$C54)+SUMIFS(Banco!$M$12:$M$5000,Banco!$B$12:$B$5000,DS$12,Banco!$K$12:$K$5000,$C54))*-1</f>
        <v>0</v>
      </c>
      <c r="DT54" s="101">
        <f>(SUMIFS(Caixa!$N$12:$N$5134,Caixa!$B$12:$B$5134,DT$12,Caixa!$L$12:$L$5134,$C54)+SUMIFS(Banco!$M$12:$M$5000,Banco!$B$12:$B$5000,DT$12,Banco!$K$12:$K$5000,$C54))*-1</f>
        <v>0</v>
      </c>
      <c r="DU54" s="101">
        <f>(SUMIFS(Caixa!$N$12:$N$5134,Caixa!$B$12:$B$5134,DU$12,Caixa!$L$12:$L$5134,$C54)+SUMIFS(Banco!$M$12:$M$5000,Banco!$B$12:$B$5000,DU$12,Banco!$K$12:$K$5000,$C54))*-1</f>
        <v>0</v>
      </c>
      <c r="DV54" s="101">
        <f>(SUMIFS(Caixa!$N$12:$N$5134,Caixa!$B$12:$B$5134,DV$12,Caixa!$L$12:$L$5134,$C54)+SUMIFS(Banco!$M$12:$M$5000,Banco!$B$12:$B$5000,DV$12,Banco!$K$12:$K$5000,$C54))*-1</f>
        <v>0</v>
      </c>
      <c r="DW54" s="102">
        <f t="shared" si="334"/>
        <v>0</v>
      </c>
      <c r="DX54" s="101">
        <f>(SUMIFS(Caixa!$N$12:$N$5134,Caixa!$B$12:$B$5134,DX$12,Caixa!$L$12:$L$5134,$C54)+SUMIFS(Banco!$M$12:$M$5000,Banco!$B$12:$B$5000,DX$12,Banco!$K$12:$K$5000,$C54))*-1</f>
        <v>0</v>
      </c>
      <c r="DY54" s="101">
        <f>(SUMIFS(Caixa!$N$12:$N$5134,Caixa!$B$12:$B$5134,DY$12,Caixa!$L$12:$L$5134,$C54)+SUMIFS(Banco!$M$12:$M$5000,Banco!$B$12:$B$5000,DY$12,Banco!$K$12:$K$5000,$C54))*-1</f>
        <v>0</v>
      </c>
      <c r="DZ54" s="101">
        <f>(SUMIFS(Caixa!$N$12:$N$5134,Caixa!$B$12:$B$5134,DZ$12,Caixa!$L$12:$L$5134,$C54)+SUMIFS(Banco!$M$12:$M$5000,Banco!$B$12:$B$5000,DZ$12,Banco!$K$12:$K$5000,$C54))*-1</f>
        <v>0</v>
      </c>
      <c r="EA54" s="101">
        <f>(SUMIFS(Caixa!$N$12:$N$5134,Caixa!$B$12:$B$5134,EA$12,Caixa!$L$12:$L$5134,$C54)+SUMIFS(Banco!$M$12:$M$5000,Banco!$B$12:$B$5000,EA$12,Banco!$K$12:$K$5000,$C54))*-1</f>
        <v>0</v>
      </c>
      <c r="EB54" s="101">
        <f>(SUMIFS(Caixa!$N$12:$N$5134,Caixa!$B$12:$B$5134,EB$12,Caixa!$L$12:$L$5134,$C54)+SUMIFS(Banco!$M$12:$M$5000,Banco!$B$12:$B$5000,EB$12,Banco!$K$12:$K$5000,$C54))*-1</f>
        <v>0</v>
      </c>
      <c r="EC54" s="101">
        <f>(SUMIFS(Caixa!$N$12:$N$5134,Caixa!$B$12:$B$5134,EC$12,Caixa!$L$12:$L$5134,$C54)+SUMIFS(Banco!$M$12:$M$5000,Banco!$B$12:$B$5000,EC$12,Banco!$K$12:$K$5000,$C54))*-1</f>
        <v>0</v>
      </c>
      <c r="ED54" s="101">
        <f>(SUMIFS(Caixa!$N$12:$N$5134,Caixa!$B$12:$B$5134,ED$12,Caixa!$L$12:$L$5134,$C54)+SUMIFS(Banco!$M$12:$M$5000,Banco!$B$12:$B$5000,ED$12,Banco!$K$12:$K$5000,$C54))*-1</f>
        <v>0</v>
      </c>
      <c r="EE54" s="101">
        <f>(SUMIFS(Caixa!$N$12:$N$5134,Caixa!$B$12:$B$5134,EE$12,Caixa!$L$12:$L$5134,$C54)+SUMIFS(Banco!$M$12:$M$5000,Banco!$B$12:$B$5000,EE$12,Banco!$K$12:$K$5000,$C54))*-1</f>
        <v>0</v>
      </c>
      <c r="EF54" s="101">
        <f>(SUMIFS(Caixa!$N$12:$N$5134,Caixa!$B$12:$B$5134,EF$12,Caixa!$L$12:$L$5134,$C54)+SUMIFS(Banco!$M$12:$M$5000,Banco!$B$12:$B$5000,EF$12,Banco!$K$12:$K$5000,$C54))*-1</f>
        <v>0</v>
      </c>
      <c r="EG54" s="101">
        <f>(SUMIFS(Caixa!$N$12:$N$5134,Caixa!$B$12:$B$5134,EG$12,Caixa!$L$12:$L$5134,$C54)+SUMIFS(Banco!$M$12:$M$5000,Banco!$B$12:$B$5000,EG$12,Banco!$K$12:$K$5000,$C54))*-1</f>
        <v>0</v>
      </c>
      <c r="EH54" s="101">
        <f>(SUMIFS(Caixa!$N$12:$N$5134,Caixa!$B$12:$B$5134,EH$12,Caixa!$L$12:$L$5134,$C54)+SUMIFS(Banco!$M$12:$M$5000,Banco!$B$12:$B$5000,EH$12,Banco!$K$12:$K$5000,$C54))*-1</f>
        <v>0</v>
      </c>
      <c r="EI54" s="101">
        <f>(SUMIFS(Caixa!$N$12:$N$5134,Caixa!$B$12:$B$5134,EI$12,Caixa!$L$12:$L$5134,$C54)+SUMIFS(Banco!$M$12:$M$5000,Banco!$B$12:$B$5000,EI$12,Banco!$K$12:$K$5000,$C54))*-1</f>
        <v>0</v>
      </c>
      <c r="EJ54" s="101">
        <f>(SUMIFS(Caixa!$N$12:$N$5134,Caixa!$B$12:$B$5134,EJ$12,Caixa!$L$12:$L$5134,$C54)+SUMIFS(Banco!$M$12:$M$5000,Banco!$B$12:$B$5000,EJ$12,Banco!$K$12:$K$5000,$C54))*-1</f>
        <v>0</v>
      </c>
      <c r="EK54" s="101">
        <f>(SUMIFS(Caixa!$N$12:$N$5134,Caixa!$B$12:$B$5134,EK$12,Caixa!$L$12:$L$5134,$C54)+SUMIFS(Banco!$M$12:$M$5000,Banco!$B$12:$B$5000,EK$12,Banco!$K$12:$K$5000,$C54))*-1</f>
        <v>0</v>
      </c>
      <c r="EL54" s="101">
        <f>(SUMIFS(Caixa!$N$12:$N$5134,Caixa!$B$12:$B$5134,EL$12,Caixa!$L$12:$L$5134,$C54)+SUMIFS(Banco!$M$12:$M$5000,Banco!$B$12:$B$5000,EL$12,Banco!$K$12:$K$5000,$C54))*-1</f>
        <v>0</v>
      </c>
      <c r="EM54" s="101">
        <f>(SUMIFS(Caixa!$N$12:$N$5134,Caixa!$B$12:$B$5134,EM$12,Caixa!$L$12:$L$5134,$C54)+SUMIFS(Banco!$M$12:$M$5000,Banco!$B$12:$B$5000,EM$12,Banco!$K$12:$K$5000,$C54))*-1</f>
        <v>0</v>
      </c>
      <c r="EN54" s="101">
        <f>(SUMIFS(Caixa!$N$12:$N$5134,Caixa!$B$12:$B$5134,EN$12,Caixa!$L$12:$L$5134,$C54)+SUMIFS(Banco!$M$12:$M$5000,Banco!$B$12:$B$5000,EN$12,Banco!$K$12:$K$5000,$C54))*-1</f>
        <v>0</v>
      </c>
      <c r="EO54" s="101">
        <f>(SUMIFS(Caixa!$N$12:$N$5134,Caixa!$B$12:$B$5134,EO$12,Caixa!$L$12:$L$5134,$C54)+SUMIFS(Banco!$M$12:$M$5000,Banco!$B$12:$B$5000,EO$12,Banco!$K$12:$K$5000,$C54))*-1</f>
        <v>0</v>
      </c>
      <c r="EP54" s="101">
        <f>(SUMIFS(Caixa!$N$12:$N$5134,Caixa!$B$12:$B$5134,EP$12,Caixa!$L$12:$L$5134,$C54)+SUMIFS(Banco!$M$12:$M$5000,Banco!$B$12:$B$5000,EP$12,Banco!$K$12:$K$5000,$C54))*-1</f>
        <v>0</v>
      </c>
      <c r="EQ54" s="101">
        <f>(SUMIFS(Caixa!$N$12:$N$5134,Caixa!$B$12:$B$5134,EQ$12,Caixa!$L$12:$L$5134,$C54)+SUMIFS(Banco!$M$12:$M$5000,Banco!$B$12:$B$5000,EQ$12,Banco!$K$12:$K$5000,$C54))*-1</f>
        <v>0</v>
      </c>
      <c r="ER54" s="101">
        <f>(SUMIFS(Caixa!$N$12:$N$5134,Caixa!$B$12:$B$5134,ER$12,Caixa!$L$12:$L$5134,$C54)+SUMIFS(Banco!$M$12:$M$5000,Banco!$B$12:$B$5000,ER$12,Banco!$K$12:$K$5000,$C54))*-1</f>
        <v>0</v>
      </c>
      <c r="ES54" s="101">
        <f>(SUMIFS(Caixa!$N$12:$N$5134,Caixa!$B$12:$B$5134,ES$12,Caixa!$L$12:$L$5134,$C54)+SUMIFS(Banco!$M$12:$M$5000,Banco!$B$12:$B$5000,ES$12,Banco!$K$12:$K$5000,$C54))*-1</f>
        <v>0</v>
      </c>
      <c r="ET54" s="101">
        <f>(SUMIFS(Caixa!$N$12:$N$5134,Caixa!$B$12:$B$5134,ET$12,Caixa!$L$12:$L$5134,$C54)+SUMIFS(Banco!$M$12:$M$5000,Banco!$B$12:$B$5000,ET$12,Banco!$K$12:$K$5000,$C54))*-1</f>
        <v>0</v>
      </c>
      <c r="EU54" s="101">
        <f>(SUMIFS(Caixa!$N$12:$N$5134,Caixa!$B$12:$B$5134,EU$12,Caixa!$L$12:$L$5134,$C54)+SUMIFS(Banco!$M$12:$M$5000,Banco!$B$12:$B$5000,EU$12,Banco!$K$12:$K$5000,$C54))*-1</f>
        <v>0</v>
      </c>
      <c r="EV54" s="101">
        <f>(SUMIFS(Caixa!$N$12:$N$5134,Caixa!$B$12:$B$5134,EV$12,Caixa!$L$12:$L$5134,$C54)+SUMIFS(Banco!$M$12:$M$5000,Banco!$B$12:$B$5000,EV$12,Banco!$K$12:$K$5000,$C54))*-1</f>
        <v>0</v>
      </c>
      <c r="EW54" s="101">
        <f>(SUMIFS(Caixa!$N$12:$N$5134,Caixa!$B$12:$B$5134,EW$12,Caixa!$L$12:$L$5134,$C54)+SUMIFS(Banco!$M$12:$M$5000,Banco!$B$12:$B$5000,EW$12,Banco!$K$12:$K$5000,$C54))*-1</f>
        <v>0</v>
      </c>
      <c r="EX54" s="101">
        <f>(SUMIFS(Caixa!$N$12:$N$5134,Caixa!$B$12:$B$5134,EX$12,Caixa!$L$12:$L$5134,$C54)+SUMIFS(Banco!$M$12:$M$5000,Banco!$B$12:$B$5000,EX$12,Banco!$K$12:$K$5000,$C54))*-1</f>
        <v>0</v>
      </c>
      <c r="EY54" s="101">
        <f>(SUMIFS(Caixa!$N$12:$N$5134,Caixa!$B$12:$B$5134,EY$12,Caixa!$L$12:$L$5134,$C54)+SUMIFS(Banco!$M$12:$M$5000,Banco!$B$12:$B$5000,EY$12,Banco!$K$12:$K$5000,$C54))*-1</f>
        <v>0</v>
      </c>
      <c r="EZ54" s="101">
        <f>(SUMIFS(Caixa!$N$12:$N$5134,Caixa!$B$12:$B$5134,EZ$12,Caixa!$L$12:$L$5134,$C54)+SUMIFS(Banco!$M$12:$M$5000,Banco!$B$12:$B$5000,EZ$12,Banco!$K$12:$K$5000,$C54))*-1</f>
        <v>0</v>
      </c>
      <c r="FA54" s="101">
        <f>(SUMIFS(Caixa!$N$12:$N$5134,Caixa!$B$12:$B$5134,FA$12,Caixa!$L$12:$L$5134,$C54)+SUMIFS(Banco!$M$12:$M$5000,Banco!$B$12:$B$5000,FA$12,Banco!$K$12:$K$5000,$C54))*-1</f>
        <v>0</v>
      </c>
      <c r="FB54" s="101">
        <f>(SUMIFS(Caixa!$N$12:$N$5134,Caixa!$B$12:$B$5134,FB$12,Caixa!$L$12:$L$5134,$C54)+SUMIFS(Banco!$M$12:$M$5000,Banco!$B$12:$B$5000,FB$12,Banco!$K$12:$K$5000,$C54))*-1</f>
        <v>0</v>
      </c>
      <c r="FC54" s="102">
        <f t="shared" si="340"/>
        <v>0</v>
      </c>
      <c r="FD54" s="101">
        <f>(SUMIFS(Caixa!$N$12:$N$5134,Caixa!$B$12:$B$5134,FD$12,Caixa!$L$12:$L$5134,$C54)+SUMIFS(Banco!$M$12:$M$5000,Banco!$B$12:$B$5000,FD$12,Banco!$K$12:$K$5000,$C54))*-1</f>
        <v>0</v>
      </c>
      <c r="FE54" s="101">
        <f>(SUMIFS(Caixa!$N$12:$N$5134,Caixa!$B$12:$B$5134,FE$12,Caixa!$L$12:$L$5134,$C54)+SUMIFS(Banco!$M$12:$M$5000,Banco!$B$12:$B$5000,FE$12,Banco!$K$12:$K$5000,$C54))*-1</f>
        <v>0</v>
      </c>
      <c r="FF54" s="101">
        <f>(SUMIFS(Caixa!$N$12:$N$5134,Caixa!$B$12:$B$5134,FF$12,Caixa!$L$12:$L$5134,$C54)+SUMIFS(Banco!$M$12:$M$5000,Banco!$B$12:$B$5000,FF$12,Banco!$K$12:$K$5000,$C54))*-1</f>
        <v>0</v>
      </c>
      <c r="FG54" s="101">
        <f>(SUMIFS(Caixa!$N$12:$N$5134,Caixa!$B$12:$B$5134,FG$12,Caixa!$L$12:$L$5134,$C54)+SUMIFS(Banco!$M$12:$M$5000,Banco!$B$12:$B$5000,FG$12,Banco!$K$12:$K$5000,$C54))*-1</f>
        <v>0</v>
      </c>
      <c r="FH54" s="101">
        <f>(SUMIFS(Caixa!$N$12:$N$5134,Caixa!$B$12:$B$5134,FH$12,Caixa!$L$12:$L$5134,$C54)+SUMIFS(Banco!$M$12:$M$5000,Banco!$B$12:$B$5000,FH$12,Banco!$K$12:$K$5000,$C54))*-1</f>
        <v>0</v>
      </c>
      <c r="FI54" s="101">
        <f>(SUMIFS(Caixa!$N$12:$N$5134,Caixa!$B$12:$B$5134,FI$12,Caixa!$L$12:$L$5134,$C54)+SUMIFS(Banco!$M$12:$M$5000,Banco!$B$12:$B$5000,FI$12,Banco!$K$12:$K$5000,$C54))*-1</f>
        <v>0</v>
      </c>
      <c r="FJ54" s="101">
        <f>(SUMIFS(Caixa!$N$12:$N$5134,Caixa!$B$12:$B$5134,FJ$12,Caixa!$L$12:$L$5134,$C54)+SUMIFS(Banco!$M$12:$M$5000,Banco!$B$12:$B$5000,FJ$12,Banco!$K$12:$K$5000,$C54))*-1</f>
        <v>0</v>
      </c>
      <c r="FK54" s="101">
        <f>(SUMIFS(Caixa!$N$12:$N$5134,Caixa!$B$12:$B$5134,FK$12,Caixa!$L$12:$L$5134,$C54)+SUMIFS(Banco!$M$12:$M$5000,Banco!$B$12:$B$5000,FK$12,Banco!$K$12:$K$5000,$C54))*-1</f>
        <v>0</v>
      </c>
      <c r="FL54" s="101">
        <f>(SUMIFS(Caixa!$N$12:$N$5134,Caixa!$B$12:$B$5134,FL$12,Caixa!$L$12:$L$5134,$C54)+SUMIFS(Banco!$M$12:$M$5000,Banco!$B$12:$B$5000,FL$12,Banco!$K$12:$K$5000,$C54))*-1</f>
        <v>0</v>
      </c>
      <c r="FM54" s="101">
        <f>(SUMIFS(Caixa!$N$12:$N$5134,Caixa!$B$12:$B$5134,FM$12,Caixa!$L$12:$L$5134,$C54)+SUMIFS(Banco!$M$12:$M$5000,Banco!$B$12:$B$5000,FM$12,Banco!$K$12:$K$5000,$C54))*-1</f>
        <v>0</v>
      </c>
      <c r="FN54" s="101">
        <f>(SUMIFS(Caixa!$N$12:$N$5134,Caixa!$B$12:$B$5134,FN$12,Caixa!$L$12:$L$5134,$C54)+SUMIFS(Banco!$M$12:$M$5000,Banco!$B$12:$B$5000,FN$12,Banco!$K$12:$K$5000,$C54))*-1</f>
        <v>0</v>
      </c>
      <c r="FO54" s="101">
        <f>(SUMIFS(Caixa!$N$12:$N$5134,Caixa!$B$12:$B$5134,FO$12,Caixa!$L$12:$L$5134,$C54)+SUMIFS(Banco!$M$12:$M$5000,Banco!$B$12:$B$5000,FO$12,Banco!$K$12:$K$5000,$C54))*-1</f>
        <v>0</v>
      </c>
      <c r="FP54" s="101">
        <f>(SUMIFS(Caixa!$N$12:$N$5134,Caixa!$B$12:$B$5134,FP$12,Caixa!$L$12:$L$5134,$C54)+SUMIFS(Banco!$M$12:$M$5000,Banco!$B$12:$B$5000,FP$12,Banco!$K$12:$K$5000,$C54))*-1</f>
        <v>0</v>
      </c>
      <c r="FQ54" s="101">
        <f>(SUMIFS(Caixa!$N$12:$N$5134,Caixa!$B$12:$B$5134,FQ$12,Caixa!$L$12:$L$5134,$C54)+SUMIFS(Banco!$M$12:$M$5000,Banco!$B$12:$B$5000,FQ$12,Banco!$K$12:$K$5000,$C54))*-1</f>
        <v>0</v>
      </c>
      <c r="FR54" s="101">
        <f>(SUMIFS(Caixa!$N$12:$N$5134,Caixa!$B$12:$B$5134,FR$12,Caixa!$L$12:$L$5134,$C54)+SUMIFS(Banco!$M$12:$M$5000,Banco!$B$12:$B$5000,FR$12,Banco!$K$12:$K$5000,$C54))*-1</f>
        <v>0</v>
      </c>
      <c r="FS54" s="101">
        <f>(SUMIFS(Caixa!$N$12:$N$5134,Caixa!$B$12:$B$5134,FS$12,Caixa!$L$12:$L$5134,$C54)+SUMIFS(Banco!$M$12:$M$5000,Banco!$B$12:$B$5000,FS$12,Banco!$K$12:$K$5000,$C54))*-1</f>
        <v>0</v>
      </c>
      <c r="FT54" s="101">
        <f>(SUMIFS(Caixa!$N$12:$N$5134,Caixa!$B$12:$B$5134,FT$12,Caixa!$L$12:$L$5134,$C54)+SUMIFS(Banco!$M$12:$M$5000,Banco!$B$12:$B$5000,FT$12,Banco!$K$12:$K$5000,$C54))*-1</f>
        <v>0</v>
      </c>
      <c r="FU54" s="101">
        <f>(SUMIFS(Caixa!$N$12:$N$5134,Caixa!$B$12:$B$5134,FU$12,Caixa!$L$12:$L$5134,$C54)+SUMIFS(Banco!$M$12:$M$5000,Banco!$B$12:$B$5000,FU$12,Banco!$K$12:$K$5000,$C54))*-1</f>
        <v>0</v>
      </c>
      <c r="FV54" s="101">
        <f>(SUMIFS(Caixa!$N$12:$N$5134,Caixa!$B$12:$B$5134,FV$12,Caixa!$L$12:$L$5134,$C54)+SUMIFS(Banco!$M$12:$M$5000,Banco!$B$12:$B$5000,FV$12,Banco!$K$12:$K$5000,$C54))*-1</f>
        <v>0</v>
      </c>
      <c r="FW54" s="101">
        <f>(SUMIFS(Caixa!$N$12:$N$5134,Caixa!$B$12:$B$5134,FW$12,Caixa!$L$12:$L$5134,$C54)+SUMIFS(Banco!$M$12:$M$5000,Banco!$B$12:$B$5000,FW$12,Banco!$K$12:$K$5000,$C54))*-1</f>
        <v>0</v>
      </c>
      <c r="FX54" s="101">
        <f>(SUMIFS(Caixa!$N$12:$N$5134,Caixa!$B$12:$B$5134,FX$12,Caixa!$L$12:$L$5134,$C54)+SUMIFS(Banco!$M$12:$M$5000,Banco!$B$12:$B$5000,FX$12,Banco!$K$12:$K$5000,$C54))*-1</f>
        <v>0</v>
      </c>
      <c r="FY54" s="101">
        <f>(SUMIFS(Caixa!$N$12:$N$5134,Caixa!$B$12:$B$5134,FY$12,Caixa!$L$12:$L$5134,$C54)+SUMIFS(Banco!$M$12:$M$5000,Banco!$B$12:$B$5000,FY$12,Banco!$K$12:$K$5000,$C54))*-1</f>
        <v>0</v>
      </c>
      <c r="FZ54" s="101">
        <f>(SUMIFS(Caixa!$N$12:$N$5134,Caixa!$B$12:$B$5134,FZ$12,Caixa!$L$12:$L$5134,$C54)+SUMIFS(Banco!$M$12:$M$5000,Banco!$B$12:$B$5000,FZ$12,Banco!$K$12:$K$5000,$C54))*-1</f>
        <v>0</v>
      </c>
      <c r="GA54" s="101">
        <f>(SUMIFS(Caixa!$N$12:$N$5134,Caixa!$B$12:$B$5134,GA$12,Caixa!$L$12:$L$5134,$C54)+SUMIFS(Banco!$M$12:$M$5000,Banco!$B$12:$B$5000,GA$12,Banco!$K$12:$K$5000,$C54))*-1</f>
        <v>0</v>
      </c>
      <c r="GB54" s="101">
        <f>(SUMIFS(Caixa!$N$12:$N$5134,Caixa!$B$12:$B$5134,GB$12,Caixa!$L$12:$L$5134,$C54)+SUMIFS(Banco!$M$12:$M$5000,Banco!$B$12:$B$5000,GB$12,Banco!$K$12:$K$5000,$C54))*-1</f>
        <v>0</v>
      </c>
      <c r="GC54" s="101">
        <f>(SUMIFS(Caixa!$N$12:$N$5134,Caixa!$B$12:$B$5134,GC$12,Caixa!$L$12:$L$5134,$C54)+SUMIFS(Banco!$M$12:$M$5000,Banco!$B$12:$B$5000,GC$12,Banco!$K$12:$K$5000,$C54))*-1</f>
        <v>0</v>
      </c>
      <c r="GD54" s="101">
        <f>(SUMIFS(Caixa!$N$12:$N$5134,Caixa!$B$12:$B$5134,GD$12,Caixa!$L$12:$L$5134,$C54)+SUMIFS(Banco!$M$12:$M$5000,Banco!$B$12:$B$5000,GD$12,Banco!$K$12:$K$5000,$C54))*-1</f>
        <v>0</v>
      </c>
      <c r="GE54" s="101">
        <f>(SUMIFS(Caixa!$N$12:$N$5134,Caixa!$B$12:$B$5134,GE$12,Caixa!$L$12:$L$5134,$C54)+SUMIFS(Banco!$M$12:$M$5000,Banco!$B$12:$B$5000,GE$12,Banco!$K$12:$K$5000,$C54))*-1</f>
        <v>0</v>
      </c>
      <c r="GF54" s="101">
        <f>(SUMIFS(Caixa!$N$12:$N$5134,Caixa!$B$12:$B$5134,GF$12,Caixa!$L$12:$L$5134,$C54)+SUMIFS(Banco!$M$12:$M$5000,Banco!$B$12:$B$5000,GF$12,Banco!$K$12:$K$5000,$C54))*-1</f>
        <v>0</v>
      </c>
      <c r="GG54" s="101">
        <f>(SUMIFS(Caixa!$N$12:$N$5134,Caixa!$B$12:$B$5134,GG$12,Caixa!$L$12:$L$5134,$C54)+SUMIFS(Banco!$M$12:$M$5000,Banco!$B$12:$B$5000,GG$12,Banco!$K$12:$K$5000,$C54))*-1</f>
        <v>0</v>
      </c>
      <c r="GH54" s="102">
        <f t="shared" si="335"/>
        <v>0</v>
      </c>
      <c r="GI54" s="101">
        <f>(SUMIFS(Caixa!$N$12:$N$5134,Caixa!$B$12:$B$5134,GI$12,Caixa!$L$12:$L$5134,$C54)+SUMIFS(Banco!$M$12:$M$5000,Banco!$B$12:$B$5000,GI$12,Banco!$K$12:$K$5000,$C54))*-1</f>
        <v>0</v>
      </c>
      <c r="GJ54" s="101">
        <f>(SUMIFS(Caixa!$N$12:$N$5134,Caixa!$B$12:$B$5134,GJ$12,Caixa!$L$12:$L$5134,$C54)+SUMIFS(Banco!$M$12:$M$5000,Banco!$B$12:$B$5000,GJ$12,Banco!$K$12:$K$5000,$C54))*-1</f>
        <v>0</v>
      </c>
      <c r="GK54" s="101">
        <f>(SUMIFS(Caixa!$N$12:$N$5134,Caixa!$B$12:$B$5134,GK$12,Caixa!$L$12:$L$5134,$C54)+SUMIFS(Banco!$M$12:$M$5000,Banco!$B$12:$B$5000,GK$12,Banco!$K$12:$K$5000,$C54))*-1</f>
        <v>0</v>
      </c>
      <c r="GL54" s="101">
        <f>(SUMIFS(Caixa!$N$12:$N$5134,Caixa!$B$12:$B$5134,GL$12,Caixa!$L$12:$L$5134,$C54)+SUMIFS(Banco!$M$12:$M$5000,Banco!$B$12:$B$5000,GL$12,Banco!$K$12:$K$5000,$C54))*-1</f>
        <v>0</v>
      </c>
      <c r="GM54" s="101">
        <f>(SUMIFS(Caixa!$N$12:$N$5134,Caixa!$B$12:$B$5134,GM$12,Caixa!$L$12:$L$5134,$C54)+SUMIFS(Banco!$M$12:$M$5000,Banco!$B$12:$B$5000,GM$12,Banco!$K$12:$K$5000,$C54))*-1</f>
        <v>0</v>
      </c>
      <c r="GN54" s="101">
        <f>(SUMIFS(Caixa!$N$12:$N$5134,Caixa!$B$12:$B$5134,GN$12,Caixa!$L$12:$L$5134,$C54)+SUMIFS(Banco!$M$12:$M$5000,Banco!$B$12:$B$5000,GN$12,Banco!$K$12:$K$5000,$C54))*-1</f>
        <v>0</v>
      </c>
      <c r="GO54" s="101">
        <f>(SUMIFS(Caixa!$N$12:$N$5134,Caixa!$B$12:$B$5134,GO$12,Caixa!$L$12:$L$5134,$C54)+SUMIFS(Banco!$M$12:$M$5000,Banco!$B$12:$B$5000,GO$12,Banco!$K$12:$K$5000,$C54))*-1</f>
        <v>0</v>
      </c>
      <c r="GP54" s="101">
        <f>(SUMIFS(Caixa!$N$12:$N$5134,Caixa!$B$12:$B$5134,GP$12,Caixa!$L$12:$L$5134,$C54)+SUMIFS(Banco!$M$12:$M$5000,Banco!$B$12:$B$5000,GP$12,Banco!$K$12:$K$5000,$C54))*-1</f>
        <v>0</v>
      </c>
      <c r="GQ54" s="101">
        <f>(SUMIFS(Caixa!$N$12:$N$5134,Caixa!$B$12:$B$5134,GQ$12,Caixa!$L$12:$L$5134,$C54)+SUMIFS(Banco!$M$12:$M$5000,Banco!$B$12:$B$5000,GQ$12,Banco!$K$12:$K$5000,$C54))*-1</f>
        <v>0</v>
      </c>
      <c r="GR54" s="101">
        <f>(SUMIFS(Caixa!$N$12:$N$5134,Caixa!$B$12:$B$5134,GR$12,Caixa!$L$12:$L$5134,$C54)+SUMIFS(Banco!$M$12:$M$5000,Banco!$B$12:$B$5000,GR$12,Banco!$K$12:$K$5000,$C54))*-1</f>
        <v>0</v>
      </c>
      <c r="GS54" s="101">
        <f>(SUMIFS(Caixa!$N$12:$N$5134,Caixa!$B$12:$B$5134,GS$12,Caixa!$L$12:$L$5134,$C54)+SUMIFS(Banco!$M$12:$M$5000,Banco!$B$12:$B$5000,GS$12,Banco!$K$12:$K$5000,$C54))*-1</f>
        <v>0</v>
      </c>
      <c r="GT54" s="101">
        <f>(SUMIFS(Caixa!$N$12:$N$5134,Caixa!$B$12:$B$5134,GT$12,Caixa!$L$12:$L$5134,$C54)+SUMIFS(Banco!$M$12:$M$5000,Banco!$B$12:$B$5000,GT$12,Banco!$K$12:$K$5000,$C54))*-1</f>
        <v>0</v>
      </c>
      <c r="GU54" s="101">
        <f>(SUMIFS(Caixa!$N$12:$N$5134,Caixa!$B$12:$B$5134,GU$12,Caixa!$L$12:$L$5134,$C54)+SUMIFS(Banco!$M$12:$M$5000,Banco!$B$12:$B$5000,GU$12,Banco!$K$12:$K$5000,$C54))*-1</f>
        <v>0</v>
      </c>
      <c r="GV54" s="101">
        <f>(SUMIFS(Caixa!$N$12:$N$5134,Caixa!$B$12:$B$5134,GV$12,Caixa!$L$12:$L$5134,$C54)+SUMIFS(Banco!$M$12:$M$5000,Banco!$B$12:$B$5000,GV$12,Banco!$K$12:$K$5000,$C54))*-1</f>
        <v>0</v>
      </c>
      <c r="GW54" s="101">
        <f>(SUMIFS(Caixa!$N$12:$N$5134,Caixa!$B$12:$B$5134,GW$12,Caixa!$L$12:$L$5134,$C54)+SUMIFS(Banco!$M$12:$M$5000,Banco!$B$12:$B$5000,GW$12,Banco!$K$12:$K$5000,$C54))*-1</f>
        <v>0</v>
      </c>
      <c r="GX54" s="101">
        <f>(SUMIFS(Caixa!$N$12:$N$5134,Caixa!$B$12:$B$5134,GX$12,Caixa!$L$12:$L$5134,$C54)+SUMIFS(Banco!$M$12:$M$5000,Banco!$B$12:$B$5000,GX$12,Banco!$K$12:$K$5000,$C54))*-1</f>
        <v>0</v>
      </c>
      <c r="GY54" s="101">
        <f>(SUMIFS(Caixa!$N$12:$N$5134,Caixa!$B$12:$B$5134,GY$12,Caixa!$L$12:$L$5134,$C54)+SUMIFS(Banco!$M$12:$M$5000,Banco!$B$12:$B$5000,GY$12,Banco!$K$12:$K$5000,$C54))*-1</f>
        <v>0</v>
      </c>
      <c r="GZ54" s="101">
        <f>(SUMIFS(Caixa!$N$12:$N$5134,Caixa!$B$12:$B$5134,GZ$12,Caixa!$L$12:$L$5134,$C54)+SUMIFS(Banco!$M$12:$M$5000,Banco!$B$12:$B$5000,GZ$12,Banco!$K$12:$K$5000,$C54))*-1</f>
        <v>0</v>
      </c>
      <c r="HA54" s="101">
        <f>(SUMIFS(Caixa!$N$12:$N$5134,Caixa!$B$12:$B$5134,HA$12,Caixa!$L$12:$L$5134,$C54)+SUMIFS(Banco!$M$12:$M$5000,Banco!$B$12:$B$5000,HA$12,Banco!$K$12:$K$5000,$C54))*-1</f>
        <v>0</v>
      </c>
      <c r="HB54" s="101">
        <f>(SUMIFS(Caixa!$N$12:$N$5134,Caixa!$B$12:$B$5134,HB$12,Caixa!$L$12:$L$5134,$C54)+SUMIFS(Banco!$M$12:$M$5000,Banco!$B$12:$B$5000,HB$12,Banco!$K$12:$K$5000,$C54))*-1</f>
        <v>0</v>
      </c>
      <c r="HC54" s="101">
        <f>(SUMIFS(Caixa!$N$12:$N$5134,Caixa!$B$12:$B$5134,HC$12,Caixa!$L$12:$L$5134,$C54)+SUMIFS(Banco!$M$12:$M$5000,Banco!$B$12:$B$5000,HC$12,Banco!$K$12:$K$5000,$C54))*-1</f>
        <v>0</v>
      </c>
      <c r="HD54" s="101">
        <f>(SUMIFS(Caixa!$N$12:$N$5134,Caixa!$B$12:$B$5134,HD$12,Caixa!$L$12:$L$5134,$C54)+SUMIFS(Banco!$M$12:$M$5000,Banco!$B$12:$B$5000,HD$12,Banco!$K$12:$K$5000,$C54))*-1</f>
        <v>0</v>
      </c>
      <c r="HE54" s="101">
        <f>(SUMIFS(Caixa!$N$12:$N$5134,Caixa!$B$12:$B$5134,HE$12,Caixa!$L$12:$L$5134,$C54)+SUMIFS(Banco!$M$12:$M$5000,Banco!$B$12:$B$5000,HE$12,Banco!$K$12:$K$5000,$C54))*-1</f>
        <v>0</v>
      </c>
      <c r="HF54" s="101">
        <f>(SUMIFS(Caixa!$N$12:$N$5134,Caixa!$B$12:$B$5134,HF$12,Caixa!$L$12:$L$5134,$C54)+SUMIFS(Banco!$M$12:$M$5000,Banco!$B$12:$B$5000,HF$12,Banco!$K$12:$K$5000,$C54))*-1</f>
        <v>0</v>
      </c>
      <c r="HG54" s="101">
        <f>(SUMIFS(Caixa!$N$12:$N$5134,Caixa!$B$12:$B$5134,HG$12,Caixa!$L$12:$L$5134,$C54)+SUMIFS(Banco!$M$12:$M$5000,Banco!$B$12:$B$5000,HG$12,Banco!$K$12:$K$5000,$C54))*-1</f>
        <v>0</v>
      </c>
      <c r="HH54" s="101">
        <f>(SUMIFS(Caixa!$N$12:$N$5134,Caixa!$B$12:$B$5134,HH$12,Caixa!$L$12:$L$5134,$C54)+SUMIFS(Banco!$M$12:$M$5000,Banco!$B$12:$B$5000,HH$12,Banco!$K$12:$K$5000,$C54))*-1</f>
        <v>0</v>
      </c>
      <c r="HI54" s="101">
        <f>(SUMIFS(Caixa!$N$12:$N$5134,Caixa!$B$12:$B$5134,HI$12,Caixa!$L$12:$L$5134,$C54)+SUMIFS(Banco!$M$12:$M$5000,Banco!$B$12:$B$5000,HI$12,Banco!$K$12:$K$5000,$C54))*-1</f>
        <v>0</v>
      </c>
      <c r="HJ54" s="101">
        <f>(SUMIFS(Caixa!$N$12:$N$5134,Caixa!$B$12:$B$5134,HJ$12,Caixa!$L$12:$L$5134,$C54)+SUMIFS(Banco!$M$12:$M$5000,Banco!$B$12:$B$5000,HJ$12,Banco!$K$12:$K$5000,$C54))*-1</f>
        <v>0</v>
      </c>
      <c r="HK54" s="101">
        <f>(SUMIFS(Caixa!$N$12:$N$5134,Caixa!$B$12:$B$5134,HK$12,Caixa!$L$12:$L$5134,$C54)+SUMIFS(Banco!$M$12:$M$5000,Banco!$B$12:$B$5000,HK$12,Banco!$K$12:$K$5000,$C54))*-1</f>
        <v>0</v>
      </c>
      <c r="HL54" s="101">
        <f>(SUMIFS(Caixa!$N$12:$N$5134,Caixa!$B$12:$B$5134,HL$12,Caixa!$L$12:$L$5134,$C54)+SUMIFS(Banco!$M$12:$M$5000,Banco!$B$12:$B$5000,HL$12,Banco!$K$12:$K$5000,$C54))*-1</f>
        <v>0</v>
      </c>
      <c r="HM54" s="101">
        <f>(SUMIFS(Caixa!$N$12:$N$5134,Caixa!$B$12:$B$5134,HM$12,Caixa!$L$12:$L$5134,$C54)+SUMIFS(Banco!$M$12:$M$5000,Banco!$B$12:$B$5000,HM$12,Banco!$K$12:$K$5000,$C54))*-1</f>
        <v>0</v>
      </c>
      <c r="HN54" s="102">
        <f t="shared" si="341"/>
        <v>0</v>
      </c>
      <c r="HO54" s="101">
        <f>(SUMIFS(Caixa!$N$12:$N$5134,Caixa!$B$12:$B$5134,HO$12,Caixa!$L$12:$L$5134,$C54)+SUMIFS(Banco!$M$12:$M$5000,Banco!$B$12:$B$5000,HO$12,Banco!$K$12:$K$5000,$C54))*-1</f>
        <v>0</v>
      </c>
      <c r="HP54" s="101">
        <f>(SUMIFS(Caixa!$N$12:$N$5134,Caixa!$B$12:$B$5134,HP$12,Caixa!$L$12:$L$5134,$C54)+SUMIFS(Banco!$M$12:$M$5000,Banco!$B$12:$B$5000,HP$12,Banco!$K$12:$K$5000,$C54))*-1</f>
        <v>0</v>
      </c>
      <c r="HQ54" s="101">
        <f>(SUMIFS(Caixa!$N$12:$N$5134,Caixa!$B$12:$B$5134,HQ$12,Caixa!$L$12:$L$5134,$C54)+SUMIFS(Banco!$M$12:$M$5000,Banco!$B$12:$B$5000,HQ$12,Banco!$K$12:$K$5000,$C54))*-1</f>
        <v>0</v>
      </c>
      <c r="HR54" s="101">
        <f>(SUMIFS(Caixa!$N$12:$N$5134,Caixa!$B$12:$B$5134,HR$12,Caixa!$L$12:$L$5134,$C54)+SUMIFS(Banco!$M$12:$M$5000,Banco!$B$12:$B$5000,HR$12,Banco!$K$12:$K$5000,$C54))*-1</f>
        <v>0</v>
      </c>
      <c r="HS54" s="101">
        <f>(SUMIFS(Caixa!$N$12:$N$5134,Caixa!$B$12:$B$5134,HS$12,Caixa!$L$12:$L$5134,$C54)+SUMIFS(Banco!$M$12:$M$5000,Banco!$B$12:$B$5000,HS$12,Banco!$K$12:$K$5000,$C54))*-1</f>
        <v>0</v>
      </c>
      <c r="HT54" s="101">
        <f>(SUMIFS(Caixa!$N$12:$N$5134,Caixa!$B$12:$B$5134,HT$12,Caixa!$L$12:$L$5134,$C54)+SUMIFS(Banco!$M$12:$M$5000,Banco!$B$12:$B$5000,HT$12,Banco!$K$12:$K$5000,$C54))*-1</f>
        <v>0</v>
      </c>
      <c r="HU54" s="101">
        <f>(SUMIFS(Caixa!$N$12:$N$5134,Caixa!$B$12:$B$5134,HU$12,Caixa!$L$12:$L$5134,$C54)+SUMIFS(Banco!$M$12:$M$5000,Banco!$B$12:$B$5000,HU$12,Banco!$K$12:$K$5000,$C54))*-1</f>
        <v>0</v>
      </c>
      <c r="HV54" s="101">
        <f>(SUMIFS(Caixa!$N$12:$N$5134,Caixa!$B$12:$B$5134,HV$12,Caixa!$L$12:$L$5134,$C54)+SUMIFS(Banco!$M$12:$M$5000,Banco!$B$12:$B$5000,HV$12,Banco!$K$12:$K$5000,$C54))*-1</f>
        <v>0</v>
      </c>
      <c r="HW54" s="101">
        <f>(SUMIFS(Caixa!$N$12:$N$5134,Caixa!$B$12:$B$5134,HW$12,Caixa!$L$12:$L$5134,$C54)+SUMIFS(Banco!$M$12:$M$5000,Banco!$B$12:$B$5000,HW$12,Banco!$K$12:$K$5000,$C54))*-1</f>
        <v>0</v>
      </c>
      <c r="HX54" s="101">
        <f>(SUMIFS(Caixa!$N$12:$N$5134,Caixa!$B$12:$B$5134,HX$12,Caixa!$L$12:$L$5134,$C54)+SUMIFS(Banco!$M$12:$M$5000,Banco!$B$12:$B$5000,HX$12,Banco!$K$12:$K$5000,$C54))*-1</f>
        <v>0</v>
      </c>
      <c r="HY54" s="101">
        <f>(SUMIFS(Caixa!$N$12:$N$5134,Caixa!$B$12:$B$5134,HY$12,Caixa!$L$12:$L$5134,$C54)+SUMIFS(Banco!$M$12:$M$5000,Banco!$B$12:$B$5000,HY$12,Banco!$K$12:$K$5000,$C54))*-1</f>
        <v>0</v>
      </c>
      <c r="HZ54" s="101">
        <f>(SUMIFS(Caixa!$N$12:$N$5134,Caixa!$B$12:$B$5134,HZ$12,Caixa!$L$12:$L$5134,$C54)+SUMIFS(Banco!$M$12:$M$5000,Banco!$B$12:$B$5000,HZ$12,Banco!$K$12:$K$5000,$C54))*-1</f>
        <v>0</v>
      </c>
      <c r="IA54" s="101">
        <f>(SUMIFS(Caixa!$N$12:$N$5134,Caixa!$B$12:$B$5134,IA$12,Caixa!$L$12:$L$5134,$C54)+SUMIFS(Banco!$M$12:$M$5000,Banco!$B$12:$B$5000,IA$12,Banco!$K$12:$K$5000,$C54))*-1</f>
        <v>0</v>
      </c>
      <c r="IB54" s="101">
        <f>(SUMIFS(Caixa!$N$12:$N$5134,Caixa!$B$12:$B$5134,IB$12,Caixa!$L$12:$L$5134,$C54)+SUMIFS(Banco!$M$12:$M$5000,Banco!$B$12:$B$5000,IB$12,Banco!$K$12:$K$5000,$C54))*-1</f>
        <v>0</v>
      </c>
      <c r="IC54" s="101">
        <f>(SUMIFS(Caixa!$N$12:$N$5134,Caixa!$B$12:$B$5134,IC$12,Caixa!$L$12:$L$5134,$C54)+SUMIFS(Banco!$M$12:$M$5000,Banco!$B$12:$B$5000,IC$12,Banco!$K$12:$K$5000,$C54))*-1</f>
        <v>0</v>
      </c>
      <c r="ID54" s="101">
        <f>(SUMIFS(Caixa!$N$12:$N$5134,Caixa!$B$12:$B$5134,ID$12,Caixa!$L$12:$L$5134,$C54)+SUMIFS(Banco!$M$12:$M$5000,Banco!$B$12:$B$5000,ID$12,Banco!$K$12:$K$5000,$C54))*-1</f>
        <v>0</v>
      </c>
      <c r="IE54" s="101">
        <f>(SUMIFS(Caixa!$N$12:$N$5134,Caixa!$B$12:$B$5134,IE$12,Caixa!$L$12:$L$5134,$C54)+SUMIFS(Banco!$M$12:$M$5000,Banco!$B$12:$B$5000,IE$12,Banco!$K$12:$K$5000,$C54))*-1</f>
        <v>0</v>
      </c>
      <c r="IF54" s="101">
        <f>(SUMIFS(Caixa!$N$12:$N$5134,Caixa!$B$12:$B$5134,IF$12,Caixa!$L$12:$L$5134,$C54)+SUMIFS(Banco!$M$12:$M$5000,Banco!$B$12:$B$5000,IF$12,Banco!$K$12:$K$5000,$C54))*-1</f>
        <v>0</v>
      </c>
      <c r="IG54" s="101">
        <f>(SUMIFS(Caixa!$N$12:$N$5134,Caixa!$B$12:$B$5134,IG$12,Caixa!$L$12:$L$5134,$C54)+SUMIFS(Banco!$M$12:$M$5000,Banco!$B$12:$B$5000,IG$12,Banco!$K$12:$K$5000,$C54))*-1</f>
        <v>0</v>
      </c>
      <c r="IH54" s="101">
        <f>(SUMIFS(Caixa!$N$12:$N$5134,Caixa!$B$12:$B$5134,IH$12,Caixa!$L$12:$L$5134,$C54)+SUMIFS(Banco!$M$12:$M$5000,Banco!$B$12:$B$5000,IH$12,Banco!$K$12:$K$5000,$C54))*-1</f>
        <v>0</v>
      </c>
      <c r="II54" s="101">
        <f>(SUMIFS(Caixa!$N$12:$N$5134,Caixa!$B$12:$B$5134,II$12,Caixa!$L$12:$L$5134,$C54)+SUMIFS(Banco!$M$12:$M$5000,Banco!$B$12:$B$5000,II$12,Banco!$K$12:$K$5000,$C54))*-1</f>
        <v>0</v>
      </c>
      <c r="IJ54" s="101">
        <f>(SUMIFS(Caixa!$N$12:$N$5134,Caixa!$B$12:$B$5134,IJ$12,Caixa!$L$12:$L$5134,$C54)+SUMIFS(Banco!$M$12:$M$5000,Banco!$B$12:$B$5000,IJ$12,Banco!$K$12:$K$5000,$C54))*-1</f>
        <v>0</v>
      </c>
      <c r="IK54" s="101">
        <f>(SUMIFS(Caixa!$N$12:$N$5134,Caixa!$B$12:$B$5134,IK$12,Caixa!$L$12:$L$5134,$C54)+SUMIFS(Banco!$M$12:$M$5000,Banco!$B$12:$B$5000,IK$12,Banco!$K$12:$K$5000,$C54))*-1</f>
        <v>0</v>
      </c>
      <c r="IL54" s="101">
        <f>(SUMIFS(Caixa!$N$12:$N$5134,Caixa!$B$12:$B$5134,IL$12,Caixa!$L$12:$L$5134,$C54)+SUMIFS(Banco!$M$12:$M$5000,Banco!$B$12:$B$5000,IL$12,Banco!$K$12:$K$5000,$C54))*-1</f>
        <v>0</v>
      </c>
      <c r="IM54" s="101">
        <f>(SUMIFS(Caixa!$N$12:$N$5134,Caixa!$B$12:$B$5134,IM$12,Caixa!$L$12:$L$5134,$C54)+SUMIFS(Banco!$M$12:$M$5000,Banco!$B$12:$B$5000,IM$12,Banco!$K$12:$K$5000,$C54))*-1</f>
        <v>0</v>
      </c>
      <c r="IN54" s="101">
        <f>(SUMIFS(Caixa!$N$12:$N$5134,Caixa!$B$12:$B$5134,IN$12,Caixa!$L$12:$L$5134,$C54)+SUMIFS(Banco!$M$12:$M$5000,Banco!$B$12:$B$5000,IN$12,Banco!$K$12:$K$5000,$C54))*-1</f>
        <v>0</v>
      </c>
      <c r="IO54" s="101">
        <f>(SUMIFS(Caixa!$N$12:$N$5134,Caixa!$B$12:$B$5134,IO$12,Caixa!$L$12:$L$5134,$C54)+SUMIFS(Banco!$M$12:$M$5000,Banco!$B$12:$B$5000,IO$12,Banco!$K$12:$K$5000,$C54))*-1</f>
        <v>0</v>
      </c>
      <c r="IP54" s="101">
        <f>(SUMIFS(Caixa!$N$12:$N$5134,Caixa!$B$12:$B$5134,IP$12,Caixa!$L$12:$L$5134,$C54)+SUMIFS(Banco!$M$12:$M$5000,Banco!$B$12:$B$5000,IP$12,Banco!$K$12:$K$5000,$C54))*-1</f>
        <v>0</v>
      </c>
      <c r="IQ54" s="101">
        <f>(SUMIFS(Caixa!$N$12:$N$5134,Caixa!$B$12:$B$5134,IQ$12,Caixa!$L$12:$L$5134,$C54)+SUMIFS(Banco!$M$12:$M$5000,Banco!$B$12:$B$5000,IQ$12,Banco!$K$12:$K$5000,$C54))*-1</f>
        <v>0</v>
      </c>
      <c r="IR54" s="101">
        <f>(SUMIFS(Caixa!$N$12:$N$5134,Caixa!$B$12:$B$5134,IR$12,Caixa!$L$12:$L$5134,$C54)+SUMIFS(Banco!$M$12:$M$5000,Banco!$B$12:$B$5000,IR$12,Banco!$K$12:$K$5000,$C54))*-1</f>
        <v>0</v>
      </c>
      <c r="IS54" s="101">
        <f>(SUMIFS(Caixa!$N$12:$N$5134,Caixa!$B$12:$B$5134,IS$12,Caixa!$L$12:$L$5134,$C54)+SUMIFS(Banco!$M$12:$M$5000,Banco!$B$12:$B$5000,IS$12,Banco!$K$12:$K$5000,$C54))*-1</f>
        <v>0</v>
      </c>
      <c r="IT54" s="102">
        <f t="shared" si="342"/>
        <v>0</v>
      </c>
      <c r="IU54" s="101">
        <f>(SUMIFS(Caixa!$N$12:$N$5134,Caixa!$B$12:$B$5134,IU$12,Caixa!$L$12:$L$5134,$C54)+SUMIFS(Banco!$M$12:$M$5000,Banco!$B$12:$B$5000,IU$12,Banco!$K$12:$K$5000,$C54))*-1</f>
        <v>0</v>
      </c>
      <c r="IV54" s="101">
        <f>(SUMIFS(Caixa!$N$12:$N$5134,Caixa!$B$12:$B$5134,IV$12,Caixa!$L$12:$L$5134,$C54)+SUMIFS(Banco!$M$12:$M$5000,Banco!$B$12:$B$5000,IV$12,Banco!$K$12:$K$5000,$C54))*-1</f>
        <v>0</v>
      </c>
      <c r="IW54" s="101">
        <f>(SUMIFS(Caixa!$N$12:$N$5134,Caixa!$B$12:$B$5134,IW$12,Caixa!$L$12:$L$5134,$C54)+SUMIFS(Banco!$M$12:$M$5000,Banco!$B$12:$B$5000,IW$12,Banco!$K$12:$K$5000,$C54))*-1</f>
        <v>0</v>
      </c>
      <c r="IX54" s="101">
        <f>(SUMIFS(Caixa!$N$12:$N$5134,Caixa!$B$12:$B$5134,IX$12,Caixa!$L$12:$L$5134,$C54)+SUMIFS(Banco!$M$12:$M$5000,Banco!$B$12:$B$5000,IX$12,Banco!$K$12:$K$5000,$C54))*-1</f>
        <v>0</v>
      </c>
      <c r="IY54" s="101">
        <f>(SUMIFS(Caixa!$N$12:$N$5134,Caixa!$B$12:$B$5134,IY$12,Caixa!$L$12:$L$5134,$C54)+SUMIFS(Banco!$M$12:$M$5000,Banco!$B$12:$B$5000,IY$12,Banco!$K$12:$K$5000,$C54))*-1</f>
        <v>0</v>
      </c>
      <c r="IZ54" s="101">
        <f>(SUMIFS(Caixa!$N$12:$N$5134,Caixa!$B$12:$B$5134,IZ$12,Caixa!$L$12:$L$5134,$C54)+SUMIFS(Banco!$M$12:$M$5000,Banco!$B$12:$B$5000,IZ$12,Banco!$K$12:$K$5000,$C54))*-1</f>
        <v>0</v>
      </c>
      <c r="JA54" s="101">
        <f>(SUMIFS(Caixa!$N$12:$N$5134,Caixa!$B$12:$B$5134,JA$12,Caixa!$L$12:$L$5134,$C54)+SUMIFS(Banco!$M$12:$M$5000,Banco!$B$12:$B$5000,JA$12,Banco!$K$12:$K$5000,$C54))*-1</f>
        <v>0</v>
      </c>
      <c r="JB54" s="101">
        <f>(SUMIFS(Caixa!$N$12:$N$5134,Caixa!$B$12:$B$5134,JB$12,Caixa!$L$12:$L$5134,$C54)+SUMIFS(Banco!$M$12:$M$5000,Banco!$B$12:$B$5000,JB$12,Banco!$K$12:$K$5000,$C54))*-1</f>
        <v>0</v>
      </c>
      <c r="JC54" s="101">
        <f>(SUMIFS(Caixa!$N$12:$N$5134,Caixa!$B$12:$B$5134,JC$12,Caixa!$L$12:$L$5134,$C54)+SUMIFS(Banco!$M$12:$M$5000,Banco!$B$12:$B$5000,JC$12,Banco!$K$12:$K$5000,$C54))*-1</f>
        <v>0</v>
      </c>
      <c r="JD54" s="101">
        <f>(SUMIFS(Caixa!$N$12:$N$5134,Caixa!$B$12:$B$5134,JD$12,Caixa!$L$12:$L$5134,$C54)+SUMIFS(Banco!$M$12:$M$5000,Banco!$B$12:$B$5000,JD$12,Banco!$K$12:$K$5000,$C54))*-1</f>
        <v>0</v>
      </c>
      <c r="JE54" s="101">
        <f>(SUMIFS(Caixa!$N$12:$N$5134,Caixa!$B$12:$B$5134,JE$12,Caixa!$L$12:$L$5134,$C54)+SUMIFS(Banco!$M$12:$M$5000,Banco!$B$12:$B$5000,JE$12,Banco!$K$12:$K$5000,$C54))*-1</f>
        <v>0</v>
      </c>
      <c r="JF54" s="101">
        <f>(SUMIFS(Caixa!$N$12:$N$5134,Caixa!$B$12:$B$5134,JF$12,Caixa!$L$12:$L$5134,$C54)+SUMIFS(Banco!$M$12:$M$5000,Banco!$B$12:$B$5000,JF$12,Banco!$K$12:$K$5000,$C54))*-1</f>
        <v>0</v>
      </c>
      <c r="JG54" s="101">
        <f>(SUMIFS(Caixa!$N$12:$N$5134,Caixa!$B$12:$B$5134,JG$12,Caixa!$L$12:$L$5134,$C54)+SUMIFS(Banco!$M$12:$M$5000,Banco!$B$12:$B$5000,JG$12,Banco!$K$12:$K$5000,$C54))*-1</f>
        <v>0</v>
      </c>
      <c r="JH54" s="101">
        <f>(SUMIFS(Caixa!$N$12:$N$5134,Caixa!$B$12:$B$5134,JH$12,Caixa!$L$12:$L$5134,$C54)+SUMIFS(Banco!$M$12:$M$5000,Banco!$B$12:$B$5000,JH$12,Banco!$K$12:$K$5000,$C54))*-1</f>
        <v>0</v>
      </c>
      <c r="JI54" s="101">
        <f>(SUMIFS(Caixa!$N$12:$N$5134,Caixa!$B$12:$B$5134,JI$12,Caixa!$L$12:$L$5134,$C54)+SUMIFS(Banco!$M$12:$M$5000,Banco!$B$12:$B$5000,JI$12,Banco!$K$12:$K$5000,$C54))*-1</f>
        <v>0</v>
      </c>
      <c r="JJ54" s="101">
        <f>(SUMIFS(Caixa!$N$12:$N$5134,Caixa!$B$12:$B$5134,JJ$12,Caixa!$L$12:$L$5134,$C54)+SUMIFS(Banco!$M$12:$M$5000,Banco!$B$12:$B$5000,JJ$12,Banco!$K$12:$K$5000,$C54))*-1</f>
        <v>0</v>
      </c>
      <c r="JK54" s="101">
        <f>(SUMIFS(Caixa!$N$12:$N$5134,Caixa!$B$12:$B$5134,JK$12,Caixa!$L$12:$L$5134,$C54)+SUMIFS(Banco!$M$12:$M$5000,Banco!$B$12:$B$5000,JK$12,Banco!$K$12:$K$5000,$C54))*-1</f>
        <v>0</v>
      </c>
      <c r="JL54" s="101">
        <f>(SUMIFS(Caixa!$N$12:$N$5134,Caixa!$B$12:$B$5134,JL$12,Caixa!$L$12:$L$5134,$C54)+SUMIFS(Banco!$M$12:$M$5000,Banco!$B$12:$B$5000,JL$12,Banco!$K$12:$K$5000,$C54))*-1</f>
        <v>0</v>
      </c>
      <c r="JM54" s="101">
        <f>(SUMIFS(Caixa!$N$12:$N$5134,Caixa!$B$12:$B$5134,JM$12,Caixa!$L$12:$L$5134,$C54)+SUMIFS(Banco!$M$12:$M$5000,Banco!$B$12:$B$5000,JM$12,Banco!$K$12:$K$5000,$C54))*-1</f>
        <v>0</v>
      </c>
      <c r="JN54" s="101">
        <f>(SUMIFS(Caixa!$N$12:$N$5134,Caixa!$B$12:$B$5134,JN$12,Caixa!$L$12:$L$5134,$C54)+SUMIFS(Banco!$M$12:$M$5000,Banco!$B$12:$B$5000,JN$12,Banco!$K$12:$K$5000,$C54))*-1</f>
        <v>0</v>
      </c>
      <c r="JO54" s="101">
        <f>(SUMIFS(Caixa!$N$12:$N$5134,Caixa!$B$12:$B$5134,JO$12,Caixa!$L$12:$L$5134,$C54)+SUMIFS(Banco!$M$12:$M$5000,Banco!$B$12:$B$5000,JO$12,Banco!$K$12:$K$5000,$C54))*-1</f>
        <v>0</v>
      </c>
      <c r="JP54" s="101">
        <f>(SUMIFS(Caixa!$N$12:$N$5134,Caixa!$B$12:$B$5134,JP$12,Caixa!$L$12:$L$5134,$C54)+SUMIFS(Banco!$M$12:$M$5000,Banco!$B$12:$B$5000,JP$12,Banco!$K$12:$K$5000,$C54))*-1</f>
        <v>0</v>
      </c>
      <c r="JQ54" s="101">
        <f>(SUMIFS(Caixa!$N$12:$N$5134,Caixa!$B$12:$B$5134,JQ$12,Caixa!$L$12:$L$5134,$C54)+SUMIFS(Banco!$M$12:$M$5000,Banco!$B$12:$B$5000,JQ$12,Banco!$K$12:$K$5000,$C54))*-1</f>
        <v>0</v>
      </c>
      <c r="JR54" s="101">
        <f>(SUMIFS(Caixa!$N$12:$N$5134,Caixa!$B$12:$B$5134,JR$12,Caixa!$L$12:$L$5134,$C54)+SUMIFS(Banco!$M$12:$M$5000,Banco!$B$12:$B$5000,JR$12,Banco!$K$12:$K$5000,$C54))*-1</f>
        <v>0</v>
      </c>
      <c r="JS54" s="101">
        <f>(SUMIFS(Caixa!$N$12:$N$5134,Caixa!$B$12:$B$5134,JS$12,Caixa!$L$12:$L$5134,$C54)+SUMIFS(Banco!$M$12:$M$5000,Banco!$B$12:$B$5000,JS$12,Banco!$K$12:$K$5000,$C54))*-1</f>
        <v>0</v>
      </c>
      <c r="JT54" s="101">
        <f>(SUMIFS(Caixa!$N$12:$N$5134,Caixa!$B$12:$B$5134,JT$12,Caixa!$L$12:$L$5134,$C54)+SUMIFS(Banco!$M$12:$M$5000,Banco!$B$12:$B$5000,JT$12,Banco!$K$12:$K$5000,$C54))*-1</f>
        <v>0</v>
      </c>
      <c r="JU54" s="101">
        <f>(SUMIFS(Caixa!$N$12:$N$5134,Caixa!$B$12:$B$5134,JU$12,Caixa!$L$12:$L$5134,$C54)+SUMIFS(Banco!$M$12:$M$5000,Banco!$B$12:$B$5000,JU$12,Banco!$K$12:$K$5000,$C54))*-1</f>
        <v>0</v>
      </c>
      <c r="JV54" s="101">
        <f>(SUMIFS(Caixa!$N$12:$N$5134,Caixa!$B$12:$B$5134,JV$12,Caixa!$L$12:$L$5134,$C54)+SUMIFS(Banco!$M$12:$M$5000,Banco!$B$12:$B$5000,JV$12,Banco!$K$12:$K$5000,$C54))*-1</f>
        <v>0</v>
      </c>
      <c r="JW54" s="101">
        <f>(SUMIFS(Caixa!$N$12:$N$5134,Caixa!$B$12:$B$5134,JW$12,Caixa!$L$12:$L$5134,$C54)+SUMIFS(Banco!$M$12:$M$5000,Banco!$B$12:$B$5000,JW$12,Banco!$K$12:$K$5000,$C54))*-1</f>
        <v>0</v>
      </c>
      <c r="JX54" s="101">
        <f>(SUMIFS(Caixa!$N$12:$N$5134,Caixa!$B$12:$B$5134,JX$12,Caixa!$L$12:$L$5134,$C54)+SUMIFS(Banco!$M$12:$M$5000,Banco!$B$12:$B$5000,JX$12,Banco!$K$12:$K$5000,$C54))*-1</f>
        <v>0</v>
      </c>
      <c r="JY54" s="102">
        <f t="shared" si="336"/>
        <v>0</v>
      </c>
      <c r="JZ54" s="101">
        <f>(SUMIFS(Caixa!$N$12:$N$5134,Caixa!$B$12:$B$5134,JZ$12,Caixa!$L$12:$L$5134,$C54)+SUMIFS(Banco!$M$12:$M$5000,Banco!$B$12:$B$5000,JZ$12,Banco!$K$12:$K$5000,$C54))*-1</f>
        <v>0</v>
      </c>
      <c r="KA54" s="101">
        <f>(SUMIFS(Caixa!$N$12:$N$5134,Caixa!$B$12:$B$5134,KA$12,Caixa!$L$12:$L$5134,$C54)+SUMIFS(Banco!$M$12:$M$5000,Banco!$B$12:$B$5000,KA$12,Banco!$K$12:$K$5000,$C54))*-1</f>
        <v>0</v>
      </c>
      <c r="KB54" s="101">
        <f>(SUMIFS(Caixa!$N$12:$N$5134,Caixa!$B$12:$B$5134,KB$12,Caixa!$L$12:$L$5134,$C54)+SUMIFS(Banco!$M$12:$M$5000,Banco!$B$12:$B$5000,KB$12,Banco!$K$12:$K$5000,$C54))*-1</f>
        <v>0</v>
      </c>
      <c r="KC54" s="101">
        <f>(SUMIFS(Caixa!$N$12:$N$5134,Caixa!$B$12:$B$5134,KC$12,Caixa!$L$12:$L$5134,$C54)+SUMIFS(Banco!$M$12:$M$5000,Banco!$B$12:$B$5000,KC$12,Banco!$K$12:$K$5000,$C54))*-1</f>
        <v>0</v>
      </c>
      <c r="KD54" s="101">
        <f>(SUMIFS(Caixa!$N$12:$N$5134,Caixa!$B$12:$B$5134,KD$12,Caixa!$L$12:$L$5134,$C54)+SUMIFS(Banco!$M$12:$M$5000,Banco!$B$12:$B$5000,KD$12,Banco!$K$12:$K$5000,$C54))*-1</f>
        <v>0</v>
      </c>
      <c r="KE54" s="101">
        <f>(SUMIFS(Caixa!$N$12:$N$5134,Caixa!$B$12:$B$5134,KE$12,Caixa!$L$12:$L$5134,$C54)+SUMIFS(Banco!$M$12:$M$5000,Banco!$B$12:$B$5000,KE$12,Banco!$K$12:$K$5000,$C54))*-1</f>
        <v>0</v>
      </c>
      <c r="KF54" s="101">
        <f>(SUMIFS(Caixa!$N$12:$N$5134,Caixa!$B$12:$B$5134,KF$12,Caixa!$L$12:$L$5134,$C54)+SUMIFS(Banco!$M$12:$M$5000,Banco!$B$12:$B$5000,KF$12,Banco!$K$12:$K$5000,$C54))*-1</f>
        <v>0</v>
      </c>
      <c r="KG54" s="101">
        <f>(SUMIFS(Caixa!$N$12:$N$5134,Caixa!$B$12:$B$5134,KG$12,Caixa!$L$12:$L$5134,$C54)+SUMIFS(Banco!$M$12:$M$5000,Banco!$B$12:$B$5000,KG$12,Banco!$K$12:$K$5000,$C54))*-1</f>
        <v>0</v>
      </c>
      <c r="KH54" s="101">
        <f>(SUMIFS(Caixa!$N$12:$N$5134,Caixa!$B$12:$B$5134,KH$12,Caixa!$L$12:$L$5134,$C54)+SUMIFS(Banco!$M$12:$M$5000,Banco!$B$12:$B$5000,KH$12,Banco!$K$12:$K$5000,$C54))*-1</f>
        <v>0</v>
      </c>
      <c r="KI54" s="101">
        <f>(SUMIFS(Caixa!$N$12:$N$5134,Caixa!$B$12:$B$5134,KI$12,Caixa!$L$12:$L$5134,$C54)+SUMIFS(Banco!$M$12:$M$5000,Banco!$B$12:$B$5000,KI$12,Banco!$K$12:$K$5000,$C54))*-1</f>
        <v>0</v>
      </c>
      <c r="KJ54" s="101">
        <f>(SUMIFS(Caixa!$N$12:$N$5134,Caixa!$B$12:$B$5134,KJ$12,Caixa!$L$12:$L$5134,$C54)+SUMIFS(Banco!$M$12:$M$5000,Banco!$B$12:$B$5000,KJ$12,Banco!$K$12:$K$5000,$C54))*-1</f>
        <v>0</v>
      </c>
      <c r="KK54" s="101">
        <f>(SUMIFS(Caixa!$N$12:$N$5134,Caixa!$B$12:$B$5134,KK$12,Caixa!$L$12:$L$5134,$C54)+SUMIFS(Banco!$M$12:$M$5000,Banco!$B$12:$B$5000,KK$12,Banco!$K$12:$K$5000,$C54))*-1</f>
        <v>0</v>
      </c>
      <c r="KL54" s="101">
        <f>(SUMIFS(Caixa!$N$12:$N$5134,Caixa!$B$12:$B$5134,KL$12,Caixa!$L$12:$L$5134,$C54)+SUMIFS(Banco!$M$12:$M$5000,Banco!$B$12:$B$5000,KL$12,Banco!$K$12:$K$5000,$C54))*-1</f>
        <v>0</v>
      </c>
      <c r="KM54" s="101">
        <f>(SUMIFS(Caixa!$N$12:$N$5134,Caixa!$B$12:$B$5134,KM$12,Caixa!$L$12:$L$5134,$C54)+SUMIFS(Banco!$M$12:$M$5000,Banco!$B$12:$B$5000,KM$12,Banco!$K$12:$K$5000,$C54))*-1</f>
        <v>0</v>
      </c>
      <c r="KN54" s="101">
        <f>(SUMIFS(Caixa!$N$12:$N$5134,Caixa!$B$12:$B$5134,KN$12,Caixa!$L$12:$L$5134,$C54)+SUMIFS(Banco!$M$12:$M$5000,Banco!$B$12:$B$5000,KN$12,Banco!$K$12:$K$5000,$C54))*-1</f>
        <v>0</v>
      </c>
      <c r="KO54" s="101">
        <f>(SUMIFS(Caixa!$N$12:$N$5134,Caixa!$B$12:$B$5134,KO$12,Caixa!$L$12:$L$5134,$C54)+SUMIFS(Banco!$M$12:$M$5000,Banco!$B$12:$B$5000,KO$12,Banco!$K$12:$K$5000,$C54))*-1</f>
        <v>0</v>
      </c>
      <c r="KP54" s="101">
        <f>(SUMIFS(Caixa!$N$12:$N$5134,Caixa!$B$12:$B$5134,KP$12,Caixa!$L$12:$L$5134,$C54)+SUMIFS(Banco!$M$12:$M$5000,Banco!$B$12:$B$5000,KP$12,Banco!$K$12:$K$5000,$C54))*-1</f>
        <v>0</v>
      </c>
      <c r="KQ54" s="101">
        <f>(SUMIFS(Caixa!$N$12:$N$5134,Caixa!$B$12:$B$5134,KQ$12,Caixa!$L$12:$L$5134,$C54)+SUMIFS(Banco!$M$12:$M$5000,Banco!$B$12:$B$5000,KQ$12,Banco!$K$12:$K$5000,$C54))*-1</f>
        <v>0</v>
      </c>
      <c r="KR54" s="101">
        <f>(SUMIFS(Caixa!$N$12:$N$5134,Caixa!$B$12:$B$5134,KR$12,Caixa!$L$12:$L$5134,$C54)+SUMIFS(Banco!$M$12:$M$5000,Banco!$B$12:$B$5000,KR$12,Banco!$K$12:$K$5000,$C54))*-1</f>
        <v>0</v>
      </c>
      <c r="KS54" s="101">
        <f>(SUMIFS(Caixa!$N$12:$N$5134,Caixa!$B$12:$B$5134,KS$12,Caixa!$L$12:$L$5134,$C54)+SUMIFS(Banco!$M$12:$M$5000,Banco!$B$12:$B$5000,KS$12,Banco!$K$12:$K$5000,$C54))*-1</f>
        <v>0</v>
      </c>
      <c r="KT54" s="101">
        <f>(SUMIFS(Caixa!$N$12:$N$5134,Caixa!$B$12:$B$5134,KT$12,Caixa!$L$12:$L$5134,$C54)+SUMIFS(Banco!$M$12:$M$5000,Banco!$B$12:$B$5000,KT$12,Banco!$K$12:$K$5000,$C54))*-1</f>
        <v>0</v>
      </c>
      <c r="KU54" s="101">
        <f>(SUMIFS(Caixa!$N$12:$N$5134,Caixa!$B$12:$B$5134,KU$12,Caixa!$L$12:$L$5134,$C54)+SUMIFS(Banco!$M$12:$M$5000,Banco!$B$12:$B$5000,KU$12,Banco!$K$12:$K$5000,$C54))*-1</f>
        <v>0</v>
      </c>
      <c r="KV54" s="101">
        <f>(SUMIFS(Caixa!$N$12:$N$5134,Caixa!$B$12:$B$5134,KV$12,Caixa!$L$12:$L$5134,$C54)+SUMIFS(Banco!$M$12:$M$5000,Banco!$B$12:$B$5000,KV$12,Banco!$K$12:$K$5000,$C54))*-1</f>
        <v>0</v>
      </c>
      <c r="KW54" s="101">
        <f>(SUMIFS(Caixa!$N$12:$N$5134,Caixa!$B$12:$B$5134,KW$12,Caixa!$L$12:$L$5134,$C54)+SUMIFS(Banco!$M$12:$M$5000,Banco!$B$12:$B$5000,KW$12,Banco!$K$12:$K$5000,$C54))*-1</f>
        <v>0</v>
      </c>
      <c r="KX54" s="101">
        <f>(SUMIFS(Caixa!$N$12:$N$5134,Caixa!$B$12:$B$5134,KX$12,Caixa!$L$12:$L$5134,$C54)+SUMIFS(Banco!$M$12:$M$5000,Banco!$B$12:$B$5000,KX$12,Banco!$K$12:$K$5000,$C54))*-1</f>
        <v>0</v>
      </c>
      <c r="KY54" s="101">
        <f>(SUMIFS(Caixa!$N$12:$N$5134,Caixa!$B$12:$B$5134,KY$12,Caixa!$L$12:$L$5134,$C54)+SUMIFS(Banco!$M$12:$M$5000,Banco!$B$12:$B$5000,KY$12,Banco!$K$12:$K$5000,$C54))*-1</f>
        <v>0</v>
      </c>
      <c r="KZ54" s="101">
        <f>(SUMIFS(Caixa!$N$12:$N$5134,Caixa!$B$12:$B$5134,KZ$12,Caixa!$L$12:$L$5134,$C54)+SUMIFS(Banco!$M$12:$M$5000,Banco!$B$12:$B$5000,KZ$12,Banco!$K$12:$K$5000,$C54))*-1</f>
        <v>0</v>
      </c>
      <c r="LA54" s="101">
        <f>(SUMIFS(Caixa!$N$12:$N$5134,Caixa!$B$12:$B$5134,LA$12,Caixa!$L$12:$L$5134,$C54)+SUMIFS(Banco!$M$12:$M$5000,Banco!$B$12:$B$5000,LA$12,Banco!$K$12:$K$5000,$C54))*-1</f>
        <v>0</v>
      </c>
      <c r="LB54" s="101">
        <f>(SUMIFS(Caixa!$N$12:$N$5134,Caixa!$B$12:$B$5134,LB$12,Caixa!$L$12:$L$5134,$C54)+SUMIFS(Banco!$M$12:$M$5000,Banco!$B$12:$B$5000,LB$12,Banco!$K$12:$K$5000,$C54))*-1</f>
        <v>0</v>
      </c>
      <c r="LC54" s="101">
        <f>(SUMIFS(Caixa!$N$12:$N$5134,Caixa!$B$12:$B$5134,LC$12,Caixa!$L$12:$L$5134,$C54)+SUMIFS(Banco!$M$12:$M$5000,Banco!$B$12:$B$5000,LC$12,Banco!$K$12:$K$5000,$C54))*-1</f>
        <v>0</v>
      </c>
      <c r="LD54" s="101">
        <f>(SUMIFS(Caixa!$N$12:$N$5134,Caixa!$B$12:$B$5134,LD$12,Caixa!$L$12:$L$5134,$C54)+SUMIFS(Banco!$M$12:$M$5000,Banco!$B$12:$B$5000,LD$12,Banco!$K$12:$K$5000,$C54))*-1</f>
        <v>0</v>
      </c>
      <c r="LE54" s="102">
        <f t="shared" si="343"/>
        <v>0</v>
      </c>
      <c r="LF54" s="101">
        <f>(SUMIFS(Caixa!$N$12:$N$5134,Caixa!$B$12:$B$5134,LF$12,Caixa!$L$12:$L$5134,$C54)+SUMIFS(Banco!$M$12:$M$5000,Banco!$B$12:$B$5000,LF$12,Banco!$K$12:$K$5000,$C54))*-1</f>
        <v>0</v>
      </c>
      <c r="LG54" s="101">
        <f>(SUMIFS(Caixa!$N$12:$N$5134,Caixa!$B$12:$B$5134,LG$12,Caixa!$L$12:$L$5134,$C54)+SUMIFS(Banco!$M$12:$M$5000,Banco!$B$12:$B$5000,LG$12,Banco!$K$12:$K$5000,$C54))*-1</f>
        <v>0</v>
      </c>
      <c r="LH54" s="101">
        <f>(SUMIFS(Caixa!$N$12:$N$5134,Caixa!$B$12:$B$5134,LH$12,Caixa!$L$12:$L$5134,$C54)+SUMIFS(Banco!$M$12:$M$5000,Banco!$B$12:$B$5000,LH$12,Banco!$K$12:$K$5000,$C54))*-1</f>
        <v>0</v>
      </c>
      <c r="LI54" s="101">
        <f>(SUMIFS(Caixa!$N$12:$N$5134,Caixa!$B$12:$B$5134,LI$12,Caixa!$L$12:$L$5134,$C54)+SUMIFS(Banco!$M$12:$M$5000,Banco!$B$12:$B$5000,LI$12,Banco!$K$12:$K$5000,$C54))*-1</f>
        <v>0</v>
      </c>
      <c r="LJ54" s="101">
        <f>(SUMIFS(Caixa!$N$12:$N$5134,Caixa!$B$12:$B$5134,LJ$12,Caixa!$L$12:$L$5134,$C54)+SUMIFS(Banco!$M$12:$M$5000,Banco!$B$12:$B$5000,LJ$12,Banco!$K$12:$K$5000,$C54))*-1</f>
        <v>0</v>
      </c>
      <c r="LK54" s="101">
        <f>(SUMIFS(Caixa!$N$12:$N$5134,Caixa!$B$12:$B$5134,LK$12,Caixa!$L$12:$L$5134,$C54)+SUMIFS(Banco!$M$12:$M$5000,Banco!$B$12:$B$5000,LK$12,Banco!$K$12:$K$5000,$C54))*-1</f>
        <v>0</v>
      </c>
      <c r="LL54" s="101">
        <f>(SUMIFS(Caixa!$N$12:$N$5134,Caixa!$B$12:$B$5134,LL$12,Caixa!$L$12:$L$5134,$C54)+SUMIFS(Banco!$M$12:$M$5000,Banco!$B$12:$B$5000,LL$12,Banco!$K$12:$K$5000,$C54))*-1</f>
        <v>0</v>
      </c>
      <c r="LM54" s="101">
        <f>(SUMIFS(Caixa!$N$12:$N$5134,Caixa!$B$12:$B$5134,LM$12,Caixa!$L$12:$L$5134,$C54)+SUMIFS(Banco!$M$12:$M$5000,Banco!$B$12:$B$5000,LM$12,Banco!$K$12:$K$5000,$C54))*-1</f>
        <v>0</v>
      </c>
      <c r="LN54" s="101">
        <f>(SUMIFS(Caixa!$N$12:$N$5134,Caixa!$B$12:$B$5134,LN$12,Caixa!$L$12:$L$5134,$C54)+SUMIFS(Banco!$M$12:$M$5000,Banco!$B$12:$B$5000,LN$12,Banco!$K$12:$K$5000,$C54))*-1</f>
        <v>0</v>
      </c>
      <c r="LO54" s="101">
        <f>(SUMIFS(Caixa!$N$12:$N$5134,Caixa!$B$12:$B$5134,LO$12,Caixa!$L$12:$L$5134,$C54)+SUMIFS(Banco!$M$12:$M$5000,Banco!$B$12:$B$5000,LO$12,Banco!$K$12:$K$5000,$C54))*-1</f>
        <v>0</v>
      </c>
      <c r="LP54" s="101">
        <f>(SUMIFS(Caixa!$N$12:$N$5134,Caixa!$B$12:$B$5134,LP$12,Caixa!$L$12:$L$5134,$C54)+SUMIFS(Banco!$M$12:$M$5000,Banco!$B$12:$B$5000,LP$12,Banco!$K$12:$K$5000,$C54))*-1</f>
        <v>0</v>
      </c>
      <c r="LQ54" s="101">
        <f>(SUMIFS(Caixa!$N$12:$N$5134,Caixa!$B$12:$B$5134,LQ$12,Caixa!$L$12:$L$5134,$C54)+SUMIFS(Banco!$M$12:$M$5000,Banco!$B$12:$B$5000,LQ$12,Banco!$K$12:$K$5000,$C54))*-1</f>
        <v>0</v>
      </c>
      <c r="LR54" s="101">
        <f>(SUMIFS(Caixa!$N$12:$N$5134,Caixa!$B$12:$B$5134,LR$12,Caixa!$L$12:$L$5134,$C54)+SUMIFS(Banco!$M$12:$M$5000,Banco!$B$12:$B$5000,LR$12,Banco!$K$12:$K$5000,$C54))*-1</f>
        <v>0</v>
      </c>
      <c r="LS54" s="101">
        <f>(SUMIFS(Caixa!$N$12:$N$5134,Caixa!$B$12:$B$5134,LS$12,Caixa!$L$12:$L$5134,$C54)+SUMIFS(Banco!$M$12:$M$5000,Banco!$B$12:$B$5000,LS$12,Banco!$K$12:$K$5000,$C54))*-1</f>
        <v>0</v>
      </c>
      <c r="LT54" s="101">
        <f>(SUMIFS(Caixa!$N$12:$N$5134,Caixa!$B$12:$B$5134,LT$12,Caixa!$L$12:$L$5134,$C54)+SUMIFS(Banco!$M$12:$M$5000,Banco!$B$12:$B$5000,LT$12,Banco!$K$12:$K$5000,$C54))*-1</f>
        <v>0</v>
      </c>
      <c r="LU54" s="101">
        <f>(SUMIFS(Caixa!$N$12:$N$5134,Caixa!$B$12:$B$5134,LU$12,Caixa!$L$12:$L$5134,$C54)+SUMIFS(Banco!$M$12:$M$5000,Banco!$B$12:$B$5000,LU$12,Banco!$K$12:$K$5000,$C54))*-1</f>
        <v>0</v>
      </c>
      <c r="LV54" s="101">
        <f>(SUMIFS(Caixa!$N$12:$N$5134,Caixa!$B$12:$B$5134,LV$12,Caixa!$L$12:$L$5134,$C54)+SUMIFS(Banco!$M$12:$M$5000,Banco!$B$12:$B$5000,LV$12,Banco!$K$12:$K$5000,$C54))*-1</f>
        <v>0</v>
      </c>
      <c r="LW54" s="101">
        <f>(SUMIFS(Caixa!$N$12:$N$5134,Caixa!$B$12:$B$5134,LW$12,Caixa!$L$12:$L$5134,$C54)+SUMIFS(Banco!$M$12:$M$5000,Banco!$B$12:$B$5000,LW$12,Banco!$K$12:$K$5000,$C54))*-1</f>
        <v>0</v>
      </c>
      <c r="LX54" s="101">
        <f>(SUMIFS(Caixa!$N$12:$N$5134,Caixa!$B$12:$B$5134,LX$12,Caixa!$L$12:$L$5134,$C54)+SUMIFS(Banco!$M$12:$M$5000,Banco!$B$12:$B$5000,LX$12,Banco!$K$12:$K$5000,$C54))*-1</f>
        <v>0</v>
      </c>
      <c r="LY54" s="101">
        <f>(SUMIFS(Caixa!$N$12:$N$5134,Caixa!$B$12:$B$5134,LY$12,Caixa!$L$12:$L$5134,$C54)+SUMIFS(Banco!$M$12:$M$5000,Banco!$B$12:$B$5000,LY$12,Banco!$K$12:$K$5000,$C54))*-1</f>
        <v>0</v>
      </c>
      <c r="LZ54" s="101">
        <f>(SUMIFS(Caixa!$N$12:$N$5134,Caixa!$B$12:$B$5134,LZ$12,Caixa!$L$12:$L$5134,$C54)+SUMIFS(Banco!$M$12:$M$5000,Banco!$B$12:$B$5000,LZ$12,Banco!$K$12:$K$5000,$C54))*-1</f>
        <v>0</v>
      </c>
      <c r="MA54" s="101">
        <f>(SUMIFS(Caixa!$N$12:$N$5134,Caixa!$B$12:$B$5134,MA$12,Caixa!$L$12:$L$5134,$C54)+SUMIFS(Banco!$M$12:$M$5000,Banco!$B$12:$B$5000,MA$12,Banco!$K$12:$K$5000,$C54))*-1</f>
        <v>0</v>
      </c>
      <c r="MB54" s="101">
        <f>(SUMIFS(Caixa!$N$12:$N$5134,Caixa!$B$12:$B$5134,MB$12,Caixa!$L$12:$L$5134,$C54)+SUMIFS(Banco!$M$12:$M$5000,Banco!$B$12:$B$5000,MB$12,Banco!$K$12:$K$5000,$C54))*-1</f>
        <v>0</v>
      </c>
      <c r="MC54" s="101">
        <f>(SUMIFS(Caixa!$N$12:$N$5134,Caixa!$B$12:$B$5134,MC$12,Caixa!$L$12:$L$5134,$C54)+SUMIFS(Banco!$M$12:$M$5000,Banco!$B$12:$B$5000,MC$12,Banco!$K$12:$K$5000,$C54))*-1</f>
        <v>0</v>
      </c>
      <c r="MD54" s="101">
        <f>(SUMIFS(Caixa!$N$12:$N$5134,Caixa!$B$12:$B$5134,MD$12,Caixa!$L$12:$L$5134,$C54)+SUMIFS(Banco!$M$12:$M$5000,Banco!$B$12:$B$5000,MD$12,Banco!$K$12:$K$5000,$C54))*-1</f>
        <v>0</v>
      </c>
      <c r="ME54" s="101">
        <f>(SUMIFS(Caixa!$N$12:$N$5134,Caixa!$B$12:$B$5134,ME$12,Caixa!$L$12:$L$5134,$C54)+SUMIFS(Banco!$M$12:$M$5000,Banco!$B$12:$B$5000,ME$12,Banco!$K$12:$K$5000,$C54))*-1</f>
        <v>0</v>
      </c>
      <c r="MF54" s="101">
        <f>(SUMIFS(Caixa!$N$12:$N$5134,Caixa!$B$12:$B$5134,MF$12,Caixa!$L$12:$L$5134,$C54)+SUMIFS(Banco!$M$12:$M$5000,Banco!$B$12:$B$5000,MF$12,Banco!$K$12:$K$5000,$C54))*-1</f>
        <v>0</v>
      </c>
      <c r="MG54" s="101">
        <f>(SUMIFS(Caixa!$N$12:$N$5134,Caixa!$B$12:$B$5134,MG$12,Caixa!$L$12:$L$5134,$C54)+SUMIFS(Banco!$M$12:$M$5000,Banco!$B$12:$B$5000,MG$12,Banco!$K$12:$K$5000,$C54))*-1</f>
        <v>0</v>
      </c>
      <c r="MH54" s="101">
        <f>(SUMIFS(Caixa!$N$12:$N$5134,Caixa!$B$12:$B$5134,MH$12,Caixa!$L$12:$L$5134,$C54)+SUMIFS(Banco!$M$12:$M$5000,Banco!$B$12:$B$5000,MH$12,Banco!$K$12:$K$5000,$C54))*-1</f>
        <v>0</v>
      </c>
      <c r="MI54" s="101">
        <f>(SUMIFS(Caixa!$N$12:$N$5134,Caixa!$B$12:$B$5134,MI$12,Caixa!$L$12:$L$5134,$C54)+SUMIFS(Banco!$M$12:$M$5000,Banco!$B$12:$B$5000,MI$12,Banco!$K$12:$K$5000,$C54))*-1</f>
        <v>0</v>
      </c>
      <c r="MJ54" s="102">
        <f t="shared" si="337"/>
        <v>0</v>
      </c>
      <c r="MK54" s="101">
        <f>(SUMIFS(Caixa!$N$12:$N$5134,Caixa!$B$12:$B$5134,MK$12,Caixa!$L$12:$L$5134,$C54)+SUMIFS(Banco!$M$12:$M$5000,Banco!$B$12:$B$5000,MK$12,Banco!$K$12:$K$5000,$C54))*-1</f>
        <v>0</v>
      </c>
      <c r="ML54" s="101">
        <f>(SUMIFS(Caixa!$N$12:$N$5134,Caixa!$B$12:$B$5134,ML$12,Caixa!$L$12:$L$5134,$C54)+SUMIFS(Banco!$M$12:$M$5000,Banco!$B$12:$B$5000,ML$12,Banco!$K$12:$K$5000,$C54))*-1</f>
        <v>0</v>
      </c>
      <c r="MM54" s="101">
        <f>(SUMIFS(Caixa!$N$12:$N$5134,Caixa!$B$12:$B$5134,MM$12,Caixa!$L$12:$L$5134,$C54)+SUMIFS(Banco!$M$12:$M$5000,Banco!$B$12:$B$5000,MM$12,Banco!$K$12:$K$5000,$C54))*-1</f>
        <v>0</v>
      </c>
      <c r="MN54" s="101">
        <f>(SUMIFS(Caixa!$N$12:$N$5134,Caixa!$B$12:$B$5134,MN$12,Caixa!$L$12:$L$5134,$C54)+SUMIFS(Banco!$M$12:$M$5000,Banco!$B$12:$B$5000,MN$12,Banco!$K$12:$K$5000,$C54))*-1</f>
        <v>0</v>
      </c>
      <c r="MO54" s="101">
        <f>(SUMIFS(Caixa!$N$12:$N$5134,Caixa!$B$12:$B$5134,MO$12,Caixa!$L$12:$L$5134,$C54)+SUMIFS(Banco!$M$12:$M$5000,Banco!$B$12:$B$5000,MO$12,Banco!$K$12:$K$5000,$C54))*-1</f>
        <v>0</v>
      </c>
      <c r="MP54" s="101">
        <f>(SUMIFS(Caixa!$N$12:$N$5134,Caixa!$B$12:$B$5134,MP$12,Caixa!$L$12:$L$5134,$C54)+SUMIFS(Banco!$M$12:$M$5000,Banco!$B$12:$B$5000,MP$12,Banco!$K$12:$K$5000,$C54))*-1</f>
        <v>0</v>
      </c>
      <c r="MQ54" s="101">
        <f>(SUMIFS(Caixa!$N$12:$N$5134,Caixa!$B$12:$B$5134,MQ$12,Caixa!$L$12:$L$5134,$C54)+SUMIFS(Banco!$M$12:$M$5000,Banco!$B$12:$B$5000,MQ$12,Banco!$K$12:$K$5000,$C54))*-1</f>
        <v>0</v>
      </c>
      <c r="MR54" s="101">
        <f>(SUMIFS(Caixa!$N$12:$N$5134,Caixa!$B$12:$B$5134,MR$12,Caixa!$L$12:$L$5134,$C54)+SUMIFS(Banco!$M$12:$M$5000,Banco!$B$12:$B$5000,MR$12,Banco!$K$12:$K$5000,$C54))*-1</f>
        <v>0</v>
      </c>
      <c r="MS54" s="101">
        <f>(SUMIFS(Caixa!$N$12:$N$5134,Caixa!$B$12:$B$5134,MS$12,Caixa!$L$12:$L$5134,$C54)+SUMIFS(Banco!$M$12:$M$5000,Banco!$B$12:$B$5000,MS$12,Banco!$K$12:$K$5000,$C54))*-1</f>
        <v>0</v>
      </c>
      <c r="MT54" s="101">
        <f>(SUMIFS(Caixa!$N$12:$N$5134,Caixa!$B$12:$B$5134,MT$12,Caixa!$L$12:$L$5134,$C54)+SUMIFS(Banco!$M$12:$M$5000,Banco!$B$12:$B$5000,MT$12,Banco!$K$12:$K$5000,$C54))*-1</f>
        <v>0</v>
      </c>
      <c r="MU54" s="101">
        <f>(SUMIFS(Caixa!$N$12:$N$5134,Caixa!$B$12:$B$5134,MU$12,Caixa!$L$12:$L$5134,$C54)+SUMIFS(Banco!$M$12:$M$5000,Banco!$B$12:$B$5000,MU$12,Banco!$K$12:$K$5000,$C54))*-1</f>
        <v>0</v>
      </c>
      <c r="MV54" s="101">
        <f>(SUMIFS(Caixa!$N$12:$N$5134,Caixa!$B$12:$B$5134,MV$12,Caixa!$L$12:$L$5134,$C54)+SUMIFS(Banco!$M$12:$M$5000,Banco!$B$12:$B$5000,MV$12,Banco!$K$12:$K$5000,$C54))*-1</f>
        <v>0</v>
      </c>
      <c r="MW54" s="101">
        <f>(SUMIFS(Caixa!$N$12:$N$5134,Caixa!$B$12:$B$5134,MW$12,Caixa!$L$12:$L$5134,$C54)+SUMIFS(Banco!$M$12:$M$5000,Banco!$B$12:$B$5000,MW$12,Banco!$K$12:$K$5000,$C54))*-1</f>
        <v>0</v>
      </c>
      <c r="MX54" s="101">
        <f>(SUMIFS(Caixa!$N$12:$N$5134,Caixa!$B$12:$B$5134,MX$12,Caixa!$L$12:$L$5134,$C54)+SUMIFS(Banco!$M$12:$M$5000,Banco!$B$12:$B$5000,MX$12,Banco!$K$12:$K$5000,$C54))*-1</f>
        <v>0</v>
      </c>
      <c r="MY54" s="101">
        <f>(SUMIFS(Caixa!$N$12:$N$5134,Caixa!$B$12:$B$5134,MY$12,Caixa!$L$12:$L$5134,$C54)+SUMIFS(Banco!$M$12:$M$5000,Banco!$B$12:$B$5000,MY$12,Banco!$K$12:$K$5000,$C54))*-1</f>
        <v>0</v>
      </c>
      <c r="MZ54" s="101">
        <f>(SUMIFS(Caixa!$N$12:$N$5134,Caixa!$B$12:$B$5134,MZ$12,Caixa!$L$12:$L$5134,$C54)+SUMIFS(Banco!$M$12:$M$5000,Banco!$B$12:$B$5000,MZ$12,Banco!$K$12:$K$5000,$C54))*-1</f>
        <v>0</v>
      </c>
      <c r="NA54" s="101">
        <f>(SUMIFS(Caixa!$N$12:$N$5134,Caixa!$B$12:$B$5134,NA$12,Caixa!$L$12:$L$5134,$C54)+SUMIFS(Banco!$M$12:$M$5000,Banco!$B$12:$B$5000,NA$12,Banco!$K$12:$K$5000,$C54))*-1</f>
        <v>0</v>
      </c>
      <c r="NB54" s="101">
        <f>(SUMIFS(Caixa!$N$12:$N$5134,Caixa!$B$12:$B$5134,NB$12,Caixa!$L$12:$L$5134,$C54)+SUMIFS(Banco!$M$12:$M$5000,Banco!$B$12:$B$5000,NB$12,Banco!$K$12:$K$5000,$C54))*-1</f>
        <v>0</v>
      </c>
      <c r="NC54" s="101">
        <f>(SUMIFS(Caixa!$N$12:$N$5134,Caixa!$B$12:$B$5134,NC$12,Caixa!$L$12:$L$5134,$C54)+SUMIFS(Banco!$M$12:$M$5000,Banco!$B$12:$B$5000,NC$12,Banco!$K$12:$K$5000,$C54))*-1</f>
        <v>0</v>
      </c>
      <c r="ND54" s="101">
        <f>(SUMIFS(Caixa!$N$12:$N$5134,Caixa!$B$12:$B$5134,ND$12,Caixa!$L$12:$L$5134,$C54)+SUMIFS(Banco!$M$12:$M$5000,Banco!$B$12:$B$5000,ND$12,Banco!$K$12:$K$5000,$C54))*-1</f>
        <v>0</v>
      </c>
      <c r="NE54" s="101">
        <f>(SUMIFS(Caixa!$N$12:$N$5134,Caixa!$B$12:$B$5134,NE$12,Caixa!$L$12:$L$5134,$C54)+SUMIFS(Banco!$M$12:$M$5000,Banco!$B$12:$B$5000,NE$12,Banco!$K$12:$K$5000,$C54))*-1</f>
        <v>0</v>
      </c>
      <c r="NF54" s="101">
        <f>(SUMIFS(Caixa!$N$12:$N$5134,Caixa!$B$12:$B$5134,NF$12,Caixa!$L$12:$L$5134,$C54)+SUMIFS(Banco!$M$12:$M$5000,Banco!$B$12:$B$5000,NF$12,Banco!$K$12:$K$5000,$C54))*-1</f>
        <v>0</v>
      </c>
      <c r="NG54" s="101">
        <f>(SUMIFS(Caixa!$N$12:$N$5134,Caixa!$B$12:$B$5134,NG$12,Caixa!$L$12:$L$5134,$C54)+SUMIFS(Banco!$M$12:$M$5000,Banco!$B$12:$B$5000,NG$12,Banco!$K$12:$K$5000,$C54))*-1</f>
        <v>0</v>
      </c>
      <c r="NH54" s="101">
        <f>(SUMIFS(Caixa!$N$12:$N$5134,Caixa!$B$12:$B$5134,NH$12,Caixa!$L$12:$L$5134,$C54)+SUMIFS(Banco!$M$12:$M$5000,Banco!$B$12:$B$5000,NH$12,Banco!$K$12:$K$5000,$C54))*-1</f>
        <v>0</v>
      </c>
      <c r="NI54" s="101">
        <f>(SUMIFS(Caixa!$N$12:$N$5134,Caixa!$B$12:$B$5134,NI$12,Caixa!$L$12:$L$5134,$C54)+SUMIFS(Banco!$M$12:$M$5000,Banco!$B$12:$B$5000,NI$12,Banco!$K$12:$K$5000,$C54))*-1</f>
        <v>0</v>
      </c>
      <c r="NJ54" s="101">
        <f>(SUMIFS(Caixa!$N$12:$N$5134,Caixa!$B$12:$B$5134,NJ$12,Caixa!$L$12:$L$5134,$C54)+SUMIFS(Banco!$M$12:$M$5000,Banco!$B$12:$B$5000,NJ$12,Banco!$K$12:$K$5000,$C54))*-1</f>
        <v>0</v>
      </c>
      <c r="NK54" s="101">
        <f>(SUMIFS(Caixa!$N$12:$N$5134,Caixa!$B$12:$B$5134,NK$12,Caixa!$L$12:$L$5134,$C54)+SUMIFS(Banco!$M$12:$M$5000,Banco!$B$12:$B$5000,NK$12,Banco!$K$12:$K$5000,$C54))*-1</f>
        <v>0</v>
      </c>
      <c r="NL54" s="101">
        <f>(SUMIFS(Caixa!$N$12:$N$5134,Caixa!$B$12:$B$5134,NL$12,Caixa!$L$12:$L$5134,$C54)+SUMIFS(Banco!$M$12:$M$5000,Banco!$B$12:$B$5000,NL$12,Banco!$K$12:$K$5000,$C54))*-1</f>
        <v>0</v>
      </c>
      <c r="NM54" s="101">
        <f>(SUMIFS(Caixa!$N$12:$N$5134,Caixa!$B$12:$B$5134,NM$12,Caixa!$L$12:$L$5134,$C54)+SUMIFS(Banco!$M$12:$M$5000,Banco!$B$12:$B$5000,NM$12,Banco!$K$12:$K$5000,$C54))*-1</f>
        <v>0</v>
      </c>
      <c r="NN54" s="101">
        <f>(SUMIFS(Caixa!$N$12:$N$5134,Caixa!$B$12:$B$5134,NN$12,Caixa!$L$12:$L$5134,$C54)+SUMIFS(Banco!$M$12:$M$5000,Banco!$B$12:$B$5000,NN$12,Banco!$K$12:$K$5000,$C54))*-1</f>
        <v>0</v>
      </c>
      <c r="NO54" s="101">
        <f>(SUMIFS(Caixa!$N$12:$N$5134,Caixa!$B$12:$B$5134,NO$12,Caixa!$L$12:$L$5134,$C54)+SUMIFS(Banco!$M$12:$M$5000,Banco!$B$12:$B$5000,NO$12,Banco!$K$12:$K$5000,$C54))*-1</f>
        <v>0</v>
      </c>
      <c r="NP54" s="102">
        <f t="shared" si="344"/>
        <v>0</v>
      </c>
    </row>
    <row r="55" spans="2:380" s="71" customFormat="1" ht="15" collapsed="1" x14ac:dyDescent="0.2">
      <c r="B55" s="150" t="s">
        <v>60</v>
      </c>
      <c r="C55" s="151"/>
      <c r="D55" s="98">
        <f>SUM(D20:D54)</f>
        <v>0</v>
      </c>
      <c r="E55" s="98">
        <f t="shared" ref="E55:AH55" si="347">SUM(E20:E54)</f>
        <v>0</v>
      </c>
      <c r="F55" s="98">
        <f t="shared" si="347"/>
        <v>0</v>
      </c>
      <c r="G55" s="98">
        <f t="shared" si="347"/>
        <v>0</v>
      </c>
      <c r="H55" s="98">
        <f t="shared" si="347"/>
        <v>0</v>
      </c>
      <c r="I55" s="98">
        <f t="shared" si="347"/>
        <v>0</v>
      </c>
      <c r="J55" s="98">
        <f t="shared" si="347"/>
        <v>0</v>
      </c>
      <c r="K55" s="98">
        <f t="shared" si="347"/>
        <v>0</v>
      </c>
      <c r="L55" s="98">
        <f t="shared" si="347"/>
        <v>0</v>
      </c>
      <c r="M55" s="98">
        <f t="shared" si="347"/>
        <v>0</v>
      </c>
      <c r="N55" s="98">
        <f t="shared" si="347"/>
        <v>0</v>
      </c>
      <c r="O55" s="98">
        <f t="shared" si="347"/>
        <v>0</v>
      </c>
      <c r="P55" s="98">
        <f t="shared" si="347"/>
        <v>0</v>
      </c>
      <c r="Q55" s="98">
        <f t="shared" si="347"/>
        <v>0</v>
      </c>
      <c r="R55" s="98">
        <f t="shared" si="347"/>
        <v>0</v>
      </c>
      <c r="S55" s="98">
        <f t="shared" si="347"/>
        <v>0</v>
      </c>
      <c r="T55" s="98">
        <f t="shared" si="347"/>
        <v>0</v>
      </c>
      <c r="U55" s="98">
        <f t="shared" si="347"/>
        <v>0</v>
      </c>
      <c r="V55" s="98">
        <f t="shared" si="347"/>
        <v>0</v>
      </c>
      <c r="W55" s="98">
        <f t="shared" si="347"/>
        <v>0</v>
      </c>
      <c r="X55" s="98">
        <f t="shared" si="347"/>
        <v>0</v>
      </c>
      <c r="Y55" s="98">
        <f t="shared" si="347"/>
        <v>0</v>
      </c>
      <c r="Z55" s="98">
        <f t="shared" si="347"/>
        <v>0</v>
      </c>
      <c r="AA55" s="98">
        <f t="shared" si="347"/>
        <v>0</v>
      </c>
      <c r="AB55" s="98">
        <f t="shared" si="347"/>
        <v>0</v>
      </c>
      <c r="AC55" s="98">
        <f t="shared" si="347"/>
        <v>0</v>
      </c>
      <c r="AD55" s="98">
        <f t="shared" si="347"/>
        <v>0</v>
      </c>
      <c r="AE55" s="98">
        <f t="shared" si="347"/>
        <v>0</v>
      </c>
      <c r="AF55" s="98">
        <f t="shared" si="347"/>
        <v>0</v>
      </c>
      <c r="AG55" s="98">
        <f t="shared" si="347"/>
        <v>0</v>
      </c>
      <c r="AH55" s="98">
        <f t="shared" si="347"/>
        <v>0</v>
      </c>
      <c r="AI55" s="99">
        <f t="shared" ref="AI55" si="348">SUM(AI20:AI53)</f>
        <v>0</v>
      </c>
      <c r="AJ55" s="98">
        <f t="shared" ref="AJ55:BK55" si="349">SUM(AJ20:AJ54)</f>
        <v>0</v>
      </c>
      <c r="AK55" s="98">
        <f t="shared" si="349"/>
        <v>0</v>
      </c>
      <c r="AL55" s="98">
        <f t="shared" si="349"/>
        <v>0</v>
      </c>
      <c r="AM55" s="98">
        <f t="shared" si="349"/>
        <v>0</v>
      </c>
      <c r="AN55" s="98">
        <f t="shared" si="349"/>
        <v>0</v>
      </c>
      <c r="AO55" s="98">
        <f t="shared" si="349"/>
        <v>0</v>
      </c>
      <c r="AP55" s="98">
        <f t="shared" si="349"/>
        <v>0</v>
      </c>
      <c r="AQ55" s="98">
        <f t="shared" si="349"/>
        <v>0</v>
      </c>
      <c r="AR55" s="98">
        <f t="shared" si="349"/>
        <v>0</v>
      </c>
      <c r="AS55" s="98">
        <f t="shared" si="349"/>
        <v>0</v>
      </c>
      <c r="AT55" s="98">
        <f t="shared" si="349"/>
        <v>0</v>
      </c>
      <c r="AU55" s="98">
        <f t="shared" si="349"/>
        <v>0</v>
      </c>
      <c r="AV55" s="98">
        <f t="shared" si="349"/>
        <v>0</v>
      </c>
      <c r="AW55" s="98">
        <f t="shared" si="349"/>
        <v>0</v>
      </c>
      <c r="AX55" s="98">
        <f t="shared" si="349"/>
        <v>0</v>
      </c>
      <c r="AY55" s="98">
        <f t="shared" si="349"/>
        <v>0</v>
      </c>
      <c r="AZ55" s="98">
        <f t="shared" si="349"/>
        <v>0</v>
      </c>
      <c r="BA55" s="98">
        <f t="shared" si="349"/>
        <v>0</v>
      </c>
      <c r="BB55" s="98">
        <f t="shared" si="349"/>
        <v>0</v>
      </c>
      <c r="BC55" s="98">
        <f t="shared" si="349"/>
        <v>0</v>
      </c>
      <c r="BD55" s="98">
        <f t="shared" si="349"/>
        <v>0</v>
      </c>
      <c r="BE55" s="98">
        <f t="shared" si="349"/>
        <v>0</v>
      </c>
      <c r="BF55" s="98">
        <f t="shared" si="349"/>
        <v>0</v>
      </c>
      <c r="BG55" s="98">
        <f t="shared" si="349"/>
        <v>0</v>
      </c>
      <c r="BH55" s="98">
        <f t="shared" si="349"/>
        <v>0</v>
      </c>
      <c r="BI55" s="98">
        <f t="shared" si="349"/>
        <v>0</v>
      </c>
      <c r="BJ55" s="98">
        <f t="shared" si="349"/>
        <v>0</v>
      </c>
      <c r="BK55" s="98">
        <f t="shared" si="349"/>
        <v>0</v>
      </c>
      <c r="BL55" s="99">
        <f t="shared" ref="BL55" si="350">SUM(BL20:BL53)</f>
        <v>0</v>
      </c>
      <c r="BM55" s="98">
        <f t="shared" ref="BM55:CQ55" si="351">SUM(BM20:BM54)</f>
        <v>0</v>
      </c>
      <c r="BN55" s="98">
        <f t="shared" si="351"/>
        <v>0</v>
      </c>
      <c r="BO55" s="98">
        <f t="shared" si="351"/>
        <v>0</v>
      </c>
      <c r="BP55" s="98">
        <f t="shared" si="351"/>
        <v>0</v>
      </c>
      <c r="BQ55" s="98">
        <f t="shared" si="351"/>
        <v>0</v>
      </c>
      <c r="BR55" s="98">
        <f t="shared" si="351"/>
        <v>0</v>
      </c>
      <c r="BS55" s="98">
        <f t="shared" si="351"/>
        <v>0</v>
      </c>
      <c r="BT55" s="98">
        <f t="shared" si="351"/>
        <v>0</v>
      </c>
      <c r="BU55" s="98">
        <f t="shared" si="351"/>
        <v>0</v>
      </c>
      <c r="BV55" s="98">
        <f t="shared" si="351"/>
        <v>0</v>
      </c>
      <c r="BW55" s="98">
        <f t="shared" si="351"/>
        <v>0</v>
      </c>
      <c r="BX55" s="98">
        <f t="shared" si="351"/>
        <v>0</v>
      </c>
      <c r="BY55" s="98">
        <f t="shared" si="351"/>
        <v>0</v>
      </c>
      <c r="BZ55" s="98">
        <f t="shared" si="351"/>
        <v>0</v>
      </c>
      <c r="CA55" s="98">
        <f t="shared" si="351"/>
        <v>0</v>
      </c>
      <c r="CB55" s="98">
        <f t="shared" si="351"/>
        <v>0</v>
      </c>
      <c r="CC55" s="98">
        <f t="shared" si="351"/>
        <v>0</v>
      </c>
      <c r="CD55" s="98">
        <f t="shared" si="351"/>
        <v>0</v>
      </c>
      <c r="CE55" s="98">
        <f t="shared" si="351"/>
        <v>0</v>
      </c>
      <c r="CF55" s="98">
        <f t="shared" si="351"/>
        <v>0</v>
      </c>
      <c r="CG55" s="98">
        <f t="shared" si="351"/>
        <v>0</v>
      </c>
      <c r="CH55" s="98">
        <f t="shared" si="351"/>
        <v>0</v>
      </c>
      <c r="CI55" s="98">
        <f t="shared" si="351"/>
        <v>0</v>
      </c>
      <c r="CJ55" s="98">
        <f t="shared" si="351"/>
        <v>0</v>
      </c>
      <c r="CK55" s="98">
        <f t="shared" si="351"/>
        <v>0</v>
      </c>
      <c r="CL55" s="98">
        <f t="shared" si="351"/>
        <v>0</v>
      </c>
      <c r="CM55" s="98">
        <f t="shared" si="351"/>
        <v>0</v>
      </c>
      <c r="CN55" s="98">
        <f t="shared" si="351"/>
        <v>0</v>
      </c>
      <c r="CO55" s="98">
        <f t="shared" si="351"/>
        <v>0</v>
      </c>
      <c r="CP55" s="98">
        <f t="shared" si="351"/>
        <v>0</v>
      </c>
      <c r="CQ55" s="98">
        <f t="shared" si="351"/>
        <v>0</v>
      </c>
      <c r="CR55" s="99">
        <f t="shared" ref="CR55" si="352">SUM(CR20:CR53)</f>
        <v>0</v>
      </c>
      <c r="CS55" s="98">
        <f t="shared" ref="CS55:DV55" si="353">SUM(CS20:CS54)</f>
        <v>0</v>
      </c>
      <c r="CT55" s="98">
        <f t="shared" si="353"/>
        <v>0</v>
      </c>
      <c r="CU55" s="98">
        <f t="shared" si="353"/>
        <v>0</v>
      </c>
      <c r="CV55" s="98">
        <f t="shared" si="353"/>
        <v>0</v>
      </c>
      <c r="CW55" s="98">
        <f t="shared" si="353"/>
        <v>0</v>
      </c>
      <c r="CX55" s="98">
        <f t="shared" si="353"/>
        <v>0</v>
      </c>
      <c r="CY55" s="98">
        <f t="shared" si="353"/>
        <v>0</v>
      </c>
      <c r="CZ55" s="98">
        <f t="shared" si="353"/>
        <v>0</v>
      </c>
      <c r="DA55" s="98">
        <f t="shared" si="353"/>
        <v>0</v>
      </c>
      <c r="DB55" s="98">
        <f t="shared" si="353"/>
        <v>0</v>
      </c>
      <c r="DC55" s="98">
        <f t="shared" si="353"/>
        <v>0</v>
      </c>
      <c r="DD55" s="98">
        <f t="shared" si="353"/>
        <v>0</v>
      </c>
      <c r="DE55" s="98">
        <f t="shared" si="353"/>
        <v>0</v>
      </c>
      <c r="DF55" s="98">
        <f t="shared" si="353"/>
        <v>0</v>
      </c>
      <c r="DG55" s="98">
        <f t="shared" si="353"/>
        <v>0</v>
      </c>
      <c r="DH55" s="98">
        <f t="shared" si="353"/>
        <v>0</v>
      </c>
      <c r="DI55" s="98">
        <f t="shared" si="353"/>
        <v>0</v>
      </c>
      <c r="DJ55" s="98">
        <f t="shared" si="353"/>
        <v>0</v>
      </c>
      <c r="DK55" s="98">
        <f t="shared" si="353"/>
        <v>0</v>
      </c>
      <c r="DL55" s="98">
        <f t="shared" si="353"/>
        <v>0</v>
      </c>
      <c r="DM55" s="98">
        <f t="shared" si="353"/>
        <v>0</v>
      </c>
      <c r="DN55" s="98">
        <f t="shared" si="353"/>
        <v>0</v>
      </c>
      <c r="DO55" s="98">
        <f t="shared" si="353"/>
        <v>0</v>
      </c>
      <c r="DP55" s="98">
        <f t="shared" si="353"/>
        <v>0</v>
      </c>
      <c r="DQ55" s="98">
        <f t="shared" si="353"/>
        <v>0</v>
      </c>
      <c r="DR55" s="98">
        <f t="shared" si="353"/>
        <v>0</v>
      </c>
      <c r="DS55" s="98">
        <f t="shared" si="353"/>
        <v>0</v>
      </c>
      <c r="DT55" s="98">
        <f t="shared" si="353"/>
        <v>0</v>
      </c>
      <c r="DU55" s="98">
        <f t="shared" si="353"/>
        <v>0</v>
      </c>
      <c r="DV55" s="98">
        <f t="shared" si="353"/>
        <v>0</v>
      </c>
      <c r="DW55" s="99">
        <f t="shared" ref="DW55:FC55" si="354">SUM(DW20:DW53)</f>
        <v>0</v>
      </c>
      <c r="DX55" s="98">
        <f t="shared" ref="DX55:FB55" si="355">SUM(DX20:DX54)</f>
        <v>0</v>
      </c>
      <c r="DY55" s="98">
        <f t="shared" si="355"/>
        <v>0</v>
      </c>
      <c r="DZ55" s="98">
        <f t="shared" si="355"/>
        <v>0</v>
      </c>
      <c r="EA55" s="98">
        <f t="shared" si="355"/>
        <v>0</v>
      </c>
      <c r="EB55" s="98">
        <f t="shared" si="355"/>
        <v>0</v>
      </c>
      <c r="EC55" s="98">
        <f t="shared" si="355"/>
        <v>0</v>
      </c>
      <c r="ED55" s="98">
        <f t="shared" si="355"/>
        <v>0</v>
      </c>
      <c r="EE55" s="98">
        <f t="shared" si="355"/>
        <v>0</v>
      </c>
      <c r="EF55" s="98">
        <f t="shared" si="355"/>
        <v>0</v>
      </c>
      <c r="EG55" s="98">
        <f t="shared" si="355"/>
        <v>0</v>
      </c>
      <c r="EH55" s="98">
        <f t="shared" si="355"/>
        <v>0</v>
      </c>
      <c r="EI55" s="98">
        <f t="shared" si="355"/>
        <v>0</v>
      </c>
      <c r="EJ55" s="98">
        <f t="shared" si="355"/>
        <v>0</v>
      </c>
      <c r="EK55" s="98">
        <f t="shared" si="355"/>
        <v>0</v>
      </c>
      <c r="EL55" s="98">
        <f t="shared" si="355"/>
        <v>0</v>
      </c>
      <c r="EM55" s="98">
        <f t="shared" si="355"/>
        <v>0</v>
      </c>
      <c r="EN55" s="98">
        <f t="shared" si="355"/>
        <v>0</v>
      </c>
      <c r="EO55" s="98">
        <f t="shared" si="355"/>
        <v>0</v>
      </c>
      <c r="EP55" s="98">
        <f t="shared" si="355"/>
        <v>0</v>
      </c>
      <c r="EQ55" s="98">
        <f t="shared" si="355"/>
        <v>0</v>
      </c>
      <c r="ER55" s="98">
        <f t="shared" si="355"/>
        <v>0</v>
      </c>
      <c r="ES55" s="98">
        <f t="shared" si="355"/>
        <v>0</v>
      </c>
      <c r="ET55" s="98">
        <f t="shared" si="355"/>
        <v>0</v>
      </c>
      <c r="EU55" s="98">
        <f t="shared" si="355"/>
        <v>0</v>
      </c>
      <c r="EV55" s="98">
        <f t="shared" si="355"/>
        <v>0</v>
      </c>
      <c r="EW55" s="98">
        <f t="shared" si="355"/>
        <v>0</v>
      </c>
      <c r="EX55" s="98">
        <f t="shared" si="355"/>
        <v>0</v>
      </c>
      <c r="EY55" s="98">
        <f t="shared" si="355"/>
        <v>0</v>
      </c>
      <c r="EZ55" s="98">
        <f t="shared" si="355"/>
        <v>0</v>
      </c>
      <c r="FA55" s="98">
        <f t="shared" si="355"/>
        <v>0</v>
      </c>
      <c r="FB55" s="98">
        <f t="shared" si="355"/>
        <v>0</v>
      </c>
      <c r="FC55" s="99">
        <f t="shared" si="354"/>
        <v>0</v>
      </c>
      <c r="FD55" s="98">
        <f t="shared" ref="FD55:GG55" si="356">SUM(FD20:FD54)</f>
        <v>0</v>
      </c>
      <c r="FE55" s="98">
        <f t="shared" si="356"/>
        <v>0</v>
      </c>
      <c r="FF55" s="98">
        <f t="shared" si="356"/>
        <v>0</v>
      </c>
      <c r="FG55" s="98">
        <f t="shared" si="356"/>
        <v>0</v>
      </c>
      <c r="FH55" s="98">
        <f t="shared" si="356"/>
        <v>0</v>
      </c>
      <c r="FI55" s="98">
        <f t="shared" si="356"/>
        <v>0</v>
      </c>
      <c r="FJ55" s="98">
        <f t="shared" si="356"/>
        <v>0</v>
      </c>
      <c r="FK55" s="98">
        <f t="shared" si="356"/>
        <v>0</v>
      </c>
      <c r="FL55" s="98">
        <f t="shared" si="356"/>
        <v>0</v>
      </c>
      <c r="FM55" s="98">
        <f t="shared" si="356"/>
        <v>0</v>
      </c>
      <c r="FN55" s="98">
        <f t="shared" si="356"/>
        <v>0</v>
      </c>
      <c r="FO55" s="98">
        <f t="shared" si="356"/>
        <v>0</v>
      </c>
      <c r="FP55" s="98">
        <f t="shared" si="356"/>
        <v>0</v>
      </c>
      <c r="FQ55" s="98">
        <f t="shared" si="356"/>
        <v>0</v>
      </c>
      <c r="FR55" s="98">
        <f t="shared" si="356"/>
        <v>0</v>
      </c>
      <c r="FS55" s="98">
        <f t="shared" si="356"/>
        <v>0</v>
      </c>
      <c r="FT55" s="98">
        <f t="shared" si="356"/>
        <v>0</v>
      </c>
      <c r="FU55" s="98">
        <f t="shared" si="356"/>
        <v>0</v>
      </c>
      <c r="FV55" s="98">
        <f t="shared" si="356"/>
        <v>0</v>
      </c>
      <c r="FW55" s="98">
        <f t="shared" si="356"/>
        <v>0</v>
      </c>
      <c r="FX55" s="98">
        <f t="shared" si="356"/>
        <v>0</v>
      </c>
      <c r="FY55" s="98">
        <f t="shared" si="356"/>
        <v>0</v>
      </c>
      <c r="FZ55" s="98">
        <f t="shared" si="356"/>
        <v>0</v>
      </c>
      <c r="GA55" s="98">
        <f t="shared" si="356"/>
        <v>0</v>
      </c>
      <c r="GB55" s="98">
        <f t="shared" si="356"/>
        <v>0</v>
      </c>
      <c r="GC55" s="98">
        <f t="shared" si="356"/>
        <v>0</v>
      </c>
      <c r="GD55" s="98">
        <f t="shared" si="356"/>
        <v>0</v>
      </c>
      <c r="GE55" s="98">
        <f t="shared" si="356"/>
        <v>0</v>
      </c>
      <c r="GF55" s="98">
        <f t="shared" si="356"/>
        <v>0</v>
      </c>
      <c r="GG55" s="98">
        <f t="shared" si="356"/>
        <v>0</v>
      </c>
      <c r="GH55" s="99">
        <f t="shared" ref="GH55:HN55" si="357">SUM(GH20:GH53)</f>
        <v>0</v>
      </c>
      <c r="GI55" s="98">
        <f t="shared" ref="GI55:HM55" si="358">SUM(GI20:GI54)</f>
        <v>0</v>
      </c>
      <c r="GJ55" s="98">
        <f t="shared" si="358"/>
        <v>0</v>
      </c>
      <c r="GK55" s="98">
        <f t="shared" si="358"/>
        <v>0</v>
      </c>
      <c r="GL55" s="98">
        <f t="shared" si="358"/>
        <v>0</v>
      </c>
      <c r="GM55" s="98">
        <f t="shared" si="358"/>
        <v>0</v>
      </c>
      <c r="GN55" s="98">
        <f t="shared" si="358"/>
        <v>0</v>
      </c>
      <c r="GO55" s="98">
        <f t="shared" si="358"/>
        <v>0</v>
      </c>
      <c r="GP55" s="98">
        <f t="shared" si="358"/>
        <v>0</v>
      </c>
      <c r="GQ55" s="98">
        <f t="shared" si="358"/>
        <v>0</v>
      </c>
      <c r="GR55" s="98">
        <f t="shared" si="358"/>
        <v>0</v>
      </c>
      <c r="GS55" s="98">
        <f t="shared" si="358"/>
        <v>0</v>
      </c>
      <c r="GT55" s="98">
        <f t="shared" si="358"/>
        <v>0</v>
      </c>
      <c r="GU55" s="98">
        <f t="shared" si="358"/>
        <v>0</v>
      </c>
      <c r="GV55" s="98">
        <f t="shared" si="358"/>
        <v>0</v>
      </c>
      <c r="GW55" s="98">
        <f t="shared" si="358"/>
        <v>0</v>
      </c>
      <c r="GX55" s="98">
        <f t="shared" si="358"/>
        <v>0</v>
      </c>
      <c r="GY55" s="98">
        <f t="shared" si="358"/>
        <v>0</v>
      </c>
      <c r="GZ55" s="98">
        <f t="shared" si="358"/>
        <v>0</v>
      </c>
      <c r="HA55" s="98">
        <f t="shared" si="358"/>
        <v>0</v>
      </c>
      <c r="HB55" s="98">
        <f t="shared" si="358"/>
        <v>0</v>
      </c>
      <c r="HC55" s="98">
        <f t="shared" si="358"/>
        <v>0</v>
      </c>
      <c r="HD55" s="98">
        <f t="shared" si="358"/>
        <v>0</v>
      </c>
      <c r="HE55" s="98">
        <f t="shared" si="358"/>
        <v>0</v>
      </c>
      <c r="HF55" s="98">
        <f t="shared" si="358"/>
        <v>0</v>
      </c>
      <c r="HG55" s="98">
        <f t="shared" si="358"/>
        <v>0</v>
      </c>
      <c r="HH55" s="98">
        <f t="shared" si="358"/>
        <v>0</v>
      </c>
      <c r="HI55" s="98">
        <f t="shared" si="358"/>
        <v>0</v>
      </c>
      <c r="HJ55" s="98">
        <f t="shared" si="358"/>
        <v>0</v>
      </c>
      <c r="HK55" s="98">
        <f t="shared" si="358"/>
        <v>0</v>
      </c>
      <c r="HL55" s="98">
        <f t="shared" si="358"/>
        <v>0</v>
      </c>
      <c r="HM55" s="98">
        <f t="shared" si="358"/>
        <v>0</v>
      </c>
      <c r="HN55" s="99">
        <f t="shared" si="357"/>
        <v>0</v>
      </c>
      <c r="HO55" s="98">
        <f t="shared" ref="HO55:IS55" si="359">SUM(HO20:HO54)</f>
        <v>0</v>
      </c>
      <c r="HP55" s="98">
        <f t="shared" si="359"/>
        <v>0</v>
      </c>
      <c r="HQ55" s="98">
        <f t="shared" si="359"/>
        <v>0</v>
      </c>
      <c r="HR55" s="98">
        <f t="shared" si="359"/>
        <v>0</v>
      </c>
      <c r="HS55" s="98">
        <f t="shared" si="359"/>
        <v>0</v>
      </c>
      <c r="HT55" s="98">
        <f t="shared" si="359"/>
        <v>0</v>
      </c>
      <c r="HU55" s="98">
        <f t="shared" si="359"/>
        <v>0</v>
      </c>
      <c r="HV55" s="98">
        <f t="shared" si="359"/>
        <v>0</v>
      </c>
      <c r="HW55" s="98">
        <f t="shared" si="359"/>
        <v>0</v>
      </c>
      <c r="HX55" s="98">
        <f t="shared" si="359"/>
        <v>0</v>
      </c>
      <c r="HY55" s="98">
        <f t="shared" si="359"/>
        <v>0</v>
      </c>
      <c r="HZ55" s="98">
        <f t="shared" si="359"/>
        <v>0</v>
      </c>
      <c r="IA55" s="98">
        <f t="shared" si="359"/>
        <v>0</v>
      </c>
      <c r="IB55" s="98">
        <f t="shared" si="359"/>
        <v>0</v>
      </c>
      <c r="IC55" s="98">
        <f t="shared" si="359"/>
        <v>0</v>
      </c>
      <c r="ID55" s="98">
        <f t="shared" si="359"/>
        <v>0</v>
      </c>
      <c r="IE55" s="98">
        <f t="shared" si="359"/>
        <v>0</v>
      </c>
      <c r="IF55" s="98">
        <f t="shared" si="359"/>
        <v>0</v>
      </c>
      <c r="IG55" s="98">
        <f t="shared" si="359"/>
        <v>0</v>
      </c>
      <c r="IH55" s="98">
        <f t="shared" si="359"/>
        <v>0</v>
      </c>
      <c r="II55" s="98">
        <f t="shared" si="359"/>
        <v>0</v>
      </c>
      <c r="IJ55" s="98">
        <f t="shared" si="359"/>
        <v>0</v>
      </c>
      <c r="IK55" s="98">
        <f t="shared" si="359"/>
        <v>0</v>
      </c>
      <c r="IL55" s="98">
        <f t="shared" si="359"/>
        <v>0</v>
      </c>
      <c r="IM55" s="98">
        <f t="shared" si="359"/>
        <v>0</v>
      </c>
      <c r="IN55" s="98">
        <f t="shared" si="359"/>
        <v>0</v>
      </c>
      <c r="IO55" s="98">
        <f t="shared" si="359"/>
        <v>0</v>
      </c>
      <c r="IP55" s="98">
        <f t="shared" si="359"/>
        <v>0</v>
      </c>
      <c r="IQ55" s="98">
        <f t="shared" si="359"/>
        <v>0</v>
      </c>
      <c r="IR55" s="98">
        <f t="shared" si="359"/>
        <v>0</v>
      </c>
      <c r="IS55" s="98">
        <f t="shared" si="359"/>
        <v>0</v>
      </c>
      <c r="IT55" s="99">
        <f t="shared" ref="IT55:JY55" si="360">SUM(IT20:IT53)</f>
        <v>0</v>
      </c>
      <c r="IU55" s="98">
        <f t="shared" ref="IU55:JX55" si="361">SUM(IU20:IU54)</f>
        <v>0</v>
      </c>
      <c r="IV55" s="98">
        <f t="shared" si="361"/>
        <v>0</v>
      </c>
      <c r="IW55" s="98">
        <f t="shared" si="361"/>
        <v>0</v>
      </c>
      <c r="IX55" s="98">
        <f t="shared" si="361"/>
        <v>0</v>
      </c>
      <c r="IY55" s="98">
        <f t="shared" si="361"/>
        <v>0</v>
      </c>
      <c r="IZ55" s="98">
        <f t="shared" si="361"/>
        <v>0</v>
      </c>
      <c r="JA55" s="98">
        <f t="shared" si="361"/>
        <v>0</v>
      </c>
      <c r="JB55" s="98">
        <f t="shared" si="361"/>
        <v>0</v>
      </c>
      <c r="JC55" s="98">
        <f t="shared" si="361"/>
        <v>0</v>
      </c>
      <c r="JD55" s="98">
        <f t="shared" si="361"/>
        <v>0</v>
      </c>
      <c r="JE55" s="98">
        <f t="shared" si="361"/>
        <v>0</v>
      </c>
      <c r="JF55" s="98">
        <f t="shared" si="361"/>
        <v>0</v>
      </c>
      <c r="JG55" s="98">
        <f t="shared" si="361"/>
        <v>0</v>
      </c>
      <c r="JH55" s="98">
        <f t="shared" si="361"/>
        <v>0</v>
      </c>
      <c r="JI55" s="98">
        <f t="shared" si="361"/>
        <v>0</v>
      </c>
      <c r="JJ55" s="98">
        <f t="shared" si="361"/>
        <v>0</v>
      </c>
      <c r="JK55" s="98">
        <f t="shared" si="361"/>
        <v>0</v>
      </c>
      <c r="JL55" s="98">
        <f t="shared" si="361"/>
        <v>0</v>
      </c>
      <c r="JM55" s="98">
        <f t="shared" si="361"/>
        <v>0</v>
      </c>
      <c r="JN55" s="98">
        <f t="shared" si="361"/>
        <v>0</v>
      </c>
      <c r="JO55" s="98">
        <f t="shared" si="361"/>
        <v>0</v>
      </c>
      <c r="JP55" s="98">
        <f t="shared" si="361"/>
        <v>0</v>
      </c>
      <c r="JQ55" s="98">
        <f t="shared" si="361"/>
        <v>0</v>
      </c>
      <c r="JR55" s="98">
        <f t="shared" si="361"/>
        <v>0</v>
      </c>
      <c r="JS55" s="98">
        <f t="shared" si="361"/>
        <v>0</v>
      </c>
      <c r="JT55" s="98">
        <f t="shared" si="361"/>
        <v>0</v>
      </c>
      <c r="JU55" s="98">
        <f t="shared" si="361"/>
        <v>0</v>
      </c>
      <c r="JV55" s="98">
        <f t="shared" si="361"/>
        <v>0</v>
      </c>
      <c r="JW55" s="98">
        <f t="shared" si="361"/>
        <v>0</v>
      </c>
      <c r="JX55" s="98">
        <f t="shared" si="361"/>
        <v>0</v>
      </c>
      <c r="JY55" s="99">
        <f t="shared" si="360"/>
        <v>0</v>
      </c>
      <c r="JZ55" s="98">
        <f t="shared" ref="JZ55:LD55" si="362">SUM(JZ20:JZ54)</f>
        <v>0</v>
      </c>
      <c r="KA55" s="98">
        <f t="shared" si="362"/>
        <v>0</v>
      </c>
      <c r="KB55" s="98">
        <f t="shared" si="362"/>
        <v>0</v>
      </c>
      <c r="KC55" s="98">
        <f t="shared" si="362"/>
        <v>0</v>
      </c>
      <c r="KD55" s="98">
        <f t="shared" si="362"/>
        <v>0</v>
      </c>
      <c r="KE55" s="98">
        <f t="shared" si="362"/>
        <v>0</v>
      </c>
      <c r="KF55" s="98">
        <f t="shared" si="362"/>
        <v>0</v>
      </c>
      <c r="KG55" s="98">
        <f t="shared" si="362"/>
        <v>0</v>
      </c>
      <c r="KH55" s="98">
        <f t="shared" si="362"/>
        <v>0</v>
      </c>
      <c r="KI55" s="98">
        <f t="shared" si="362"/>
        <v>0</v>
      </c>
      <c r="KJ55" s="98">
        <f t="shared" si="362"/>
        <v>0</v>
      </c>
      <c r="KK55" s="98">
        <f t="shared" si="362"/>
        <v>0</v>
      </c>
      <c r="KL55" s="98">
        <f t="shared" si="362"/>
        <v>0</v>
      </c>
      <c r="KM55" s="98">
        <f t="shared" si="362"/>
        <v>0</v>
      </c>
      <c r="KN55" s="98">
        <f t="shared" si="362"/>
        <v>0</v>
      </c>
      <c r="KO55" s="98">
        <f t="shared" si="362"/>
        <v>0</v>
      </c>
      <c r="KP55" s="98">
        <f t="shared" si="362"/>
        <v>0</v>
      </c>
      <c r="KQ55" s="98">
        <f t="shared" si="362"/>
        <v>0</v>
      </c>
      <c r="KR55" s="98">
        <f t="shared" si="362"/>
        <v>0</v>
      </c>
      <c r="KS55" s="98">
        <f t="shared" si="362"/>
        <v>0</v>
      </c>
      <c r="KT55" s="98">
        <f t="shared" si="362"/>
        <v>0</v>
      </c>
      <c r="KU55" s="98">
        <f t="shared" si="362"/>
        <v>0</v>
      </c>
      <c r="KV55" s="98">
        <f t="shared" si="362"/>
        <v>0</v>
      </c>
      <c r="KW55" s="98">
        <f t="shared" si="362"/>
        <v>0</v>
      </c>
      <c r="KX55" s="98">
        <f t="shared" si="362"/>
        <v>0</v>
      </c>
      <c r="KY55" s="98">
        <f t="shared" si="362"/>
        <v>0</v>
      </c>
      <c r="KZ55" s="98">
        <f t="shared" si="362"/>
        <v>0</v>
      </c>
      <c r="LA55" s="98">
        <f t="shared" si="362"/>
        <v>0</v>
      </c>
      <c r="LB55" s="98">
        <f t="shared" si="362"/>
        <v>0</v>
      </c>
      <c r="LC55" s="98">
        <f t="shared" si="362"/>
        <v>0</v>
      </c>
      <c r="LD55" s="98">
        <f t="shared" si="362"/>
        <v>0</v>
      </c>
      <c r="LE55" s="99">
        <f t="shared" ref="LE55:MJ55" si="363">SUM(LE20:LE53)</f>
        <v>0</v>
      </c>
      <c r="LF55" s="98">
        <f t="shared" ref="LF55:MI55" si="364">SUM(LF20:LF54)</f>
        <v>0</v>
      </c>
      <c r="LG55" s="98">
        <f t="shared" si="364"/>
        <v>0</v>
      </c>
      <c r="LH55" s="98">
        <f t="shared" si="364"/>
        <v>0</v>
      </c>
      <c r="LI55" s="98">
        <f t="shared" si="364"/>
        <v>0</v>
      </c>
      <c r="LJ55" s="98">
        <f t="shared" si="364"/>
        <v>0</v>
      </c>
      <c r="LK55" s="98">
        <f t="shared" si="364"/>
        <v>0</v>
      </c>
      <c r="LL55" s="98">
        <f t="shared" si="364"/>
        <v>0</v>
      </c>
      <c r="LM55" s="98">
        <f t="shared" si="364"/>
        <v>0</v>
      </c>
      <c r="LN55" s="98">
        <f t="shared" si="364"/>
        <v>0</v>
      </c>
      <c r="LO55" s="98">
        <f t="shared" si="364"/>
        <v>0</v>
      </c>
      <c r="LP55" s="98">
        <f t="shared" si="364"/>
        <v>0</v>
      </c>
      <c r="LQ55" s="98">
        <f t="shared" si="364"/>
        <v>0</v>
      </c>
      <c r="LR55" s="98">
        <f t="shared" si="364"/>
        <v>0</v>
      </c>
      <c r="LS55" s="98">
        <f t="shared" si="364"/>
        <v>0</v>
      </c>
      <c r="LT55" s="98">
        <f t="shared" si="364"/>
        <v>0</v>
      </c>
      <c r="LU55" s="98">
        <f t="shared" si="364"/>
        <v>0</v>
      </c>
      <c r="LV55" s="98">
        <f t="shared" si="364"/>
        <v>0</v>
      </c>
      <c r="LW55" s="98">
        <f t="shared" si="364"/>
        <v>0</v>
      </c>
      <c r="LX55" s="98">
        <f t="shared" si="364"/>
        <v>0</v>
      </c>
      <c r="LY55" s="98">
        <f t="shared" si="364"/>
        <v>0</v>
      </c>
      <c r="LZ55" s="98">
        <f t="shared" si="364"/>
        <v>0</v>
      </c>
      <c r="MA55" s="98">
        <f t="shared" si="364"/>
        <v>0</v>
      </c>
      <c r="MB55" s="98">
        <f t="shared" si="364"/>
        <v>0</v>
      </c>
      <c r="MC55" s="98">
        <f t="shared" si="364"/>
        <v>0</v>
      </c>
      <c r="MD55" s="98">
        <f t="shared" si="364"/>
        <v>0</v>
      </c>
      <c r="ME55" s="98">
        <f t="shared" si="364"/>
        <v>0</v>
      </c>
      <c r="MF55" s="98">
        <f t="shared" si="364"/>
        <v>0</v>
      </c>
      <c r="MG55" s="98">
        <f t="shared" si="364"/>
        <v>0</v>
      </c>
      <c r="MH55" s="98">
        <f t="shared" si="364"/>
        <v>0</v>
      </c>
      <c r="MI55" s="98">
        <f t="shared" si="364"/>
        <v>0</v>
      </c>
      <c r="MJ55" s="99">
        <f t="shared" si="363"/>
        <v>0</v>
      </c>
      <c r="MK55" s="98">
        <f t="shared" ref="MK55:NO55" si="365">SUM(MK20:MK54)</f>
        <v>0</v>
      </c>
      <c r="ML55" s="98">
        <f t="shared" si="365"/>
        <v>0</v>
      </c>
      <c r="MM55" s="98">
        <f t="shared" si="365"/>
        <v>0</v>
      </c>
      <c r="MN55" s="98">
        <f t="shared" si="365"/>
        <v>0</v>
      </c>
      <c r="MO55" s="98">
        <f t="shared" si="365"/>
        <v>0</v>
      </c>
      <c r="MP55" s="98">
        <f t="shared" si="365"/>
        <v>0</v>
      </c>
      <c r="MQ55" s="98">
        <f t="shared" si="365"/>
        <v>0</v>
      </c>
      <c r="MR55" s="98">
        <f t="shared" si="365"/>
        <v>0</v>
      </c>
      <c r="MS55" s="98">
        <f t="shared" si="365"/>
        <v>0</v>
      </c>
      <c r="MT55" s="98">
        <f t="shared" si="365"/>
        <v>0</v>
      </c>
      <c r="MU55" s="98">
        <f t="shared" si="365"/>
        <v>0</v>
      </c>
      <c r="MV55" s="98">
        <f t="shared" si="365"/>
        <v>0</v>
      </c>
      <c r="MW55" s="98">
        <f t="shared" si="365"/>
        <v>0</v>
      </c>
      <c r="MX55" s="98">
        <f t="shared" si="365"/>
        <v>0</v>
      </c>
      <c r="MY55" s="98">
        <f t="shared" si="365"/>
        <v>0</v>
      </c>
      <c r="MZ55" s="98">
        <f t="shared" si="365"/>
        <v>0</v>
      </c>
      <c r="NA55" s="98">
        <f t="shared" si="365"/>
        <v>0</v>
      </c>
      <c r="NB55" s="98">
        <f t="shared" si="365"/>
        <v>0</v>
      </c>
      <c r="NC55" s="98">
        <f t="shared" si="365"/>
        <v>0</v>
      </c>
      <c r="ND55" s="98">
        <f t="shared" si="365"/>
        <v>0</v>
      </c>
      <c r="NE55" s="98">
        <f t="shared" si="365"/>
        <v>0</v>
      </c>
      <c r="NF55" s="98">
        <f t="shared" si="365"/>
        <v>0</v>
      </c>
      <c r="NG55" s="98">
        <f t="shared" si="365"/>
        <v>0</v>
      </c>
      <c r="NH55" s="98">
        <f t="shared" si="365"/>
        <v>0</v>
      </c>
      <c r="NI55" s="98">
        <f t="shared" si="365"/>
        <v>0</v>
      </c>
      <c r="NJ55" s="98">
        <f t="shared" si="365"/>
        <v>0</v>
      </c>
      <c r="NK55" s="98">
        <f t="shared" si="365"/>
        <v>0</v>
      </c>
      <c r="NL55" s="98">
        <f t="shared" si="365"/>
        <v>0</v>
      </c>
      <c r="NM55" s="98">
        <f t="shared" si="365"/>
        <v>0</v>
      </c>
      <c r="NN55" s="98">
        <f t="shared" si="365"/>
        <v>0</v>
      </c>
      <c r="NO55" s="98">
        <f t="shared" si="365"/>
        <v>0</v>
      </c>
      <c r="NP55" s="99">
        <f t="shared" ref="NP55" si="366">SUM(NP20:NP53)</f>
        <v>0</v>
      </c>
    </row>
    <row r="56" spans="2:380" s="71" customFormat="1" ht="15" collapsed="1" x14ac:dyDescent="0.2">
      <c r="B56" s="150" t="s">
        <v>59</v>
      </c>
      <c r="C56" s="151"/>
      <c r="D56" s="98">
        <f>D19+D55</f>
        <v>0</v>
      </c>
      <c r="E56" s="98">
        <f t="shared" ref="E56:BP56" si="367">E19+E55</f>
        <v>0</v>
      </c>
      <c r="F56" s="98">
        <f t="shared" si="367"/>
        <v>0</v>
      </c>
      <c r="G56" s="98">
        <f t="shared" si="367"/>
        <v>0</v>
      </c>
      <c r="H56" s="98">
        <f t="shared" si="367"/>
        <v>0</v>
      </c>
      <c r="I56" s="98">
        <f t="shared" si="367"/>
        <v>0</v>
      </c>
      <c r="J56" s="98">
        <f t="shared" si="367"/>
        <v>0</v>
      </c>
      <c r="K56" s="98">
        <f t="shared" si="367"/>
        <v>0</v>
      </c>
      <c r="L56" s="98">
        <f t="shared" si="367"/>
        <v>0</v>
      </c>
      <c r="M56" s="98">
        <f t="shared" si="367"/>
        <v>0</v>
      </c>
      <c r="N56" s="98">
        <f t="shared" si="367"/>
        <v>0</v>
      </c>
      <c r="O56" s="98">
        <f t="shared" si="367"/>
        <v>0</v>
      </c>
      <c r="P56" s="98">
        <f t="shared" si="367"/>
        <v>0</v>
      </c>
      <c r="Q56" s="98">
        <f t="shared" si="367"/>
        <v>0</v>
      </c>
      <c r="R56" s="98">
        <f t="shared" si="367"/>
        <v>0</v>
      </c>
      <c r="S56" s="98">
        <f t="shared" si="367"/>
        <v>0</v>
      </c>
      <c r="T56" s="98">
        <f t="shared" si="367"/>
        <v>0</v>
      </c>
      <c r="U56" s="98">
        <f t="shared" si="367"/>
        <v>0</v>
      </c>
      <c r="V56" s="98">
        <f t="shared" si="367"/>
        <v>0</v>
      </c>
      <c r="W56" s="98">
        <f t="shared" si="367"/>
        <v>0</v>
      </c>
      <c r="X56" s="98">
        <f t="shared" si="367"/>
        <v>0</v>
      </c>
      <c r="Y56" s="98">
        <f t="shared" si="367"/>
        <v>0</v>
      </c>
      <c r="Z56" s="98">
        <f t="shared" si="367"/>
        <v>0</v>
      </c>
      <c r="AA56" s="98">
        <f t="shared" si="367"/>
        <v>0</v>
      </c>
      <c r="AB56" s="98">
        <f t="shared" si="367"/>
        <v>0</v>
      </c>
      <c r="AC56" s="98">
        <f t="shared" si="367"/>
        <v>0</v>
      </c>
      <c r="AD56" s="98">
        <f t="shared" si="367"/>
        <v>0</v>
      </c>
      <c r="AE56" s="98">
        <f t="shared" si="367"/>
        <v>0</v>
      </c>
      <c r="AF56" s="98">
        <f t="shared" si="367"/>
        <v>0</v>
      </c>
      <c r="AG56" s="98">
        <f t="shared" si="367"/>
        <v>0</v>
      </c>
      <c r="AH56" s="98">
        <f t="shared" si="367"/>
        <v>0</v>
      </c>
      <c r="AI56" s="99">
        <f t="shared" si="367"/>
        <v>0</v>
      </c>
      <c r="AJ56" s="98">
        <f t="shared" si="367"/>
        <v>0</v>
      </c>
      <c r="AK56" s="98">
        <f t="shared" si="367"/>
        <v>0</v>
      </c>
      <c r="AL56" s="98">
        <f t="shared" si="367"/>
        <v>0</v>
      </c>
      <c r="AM56" s="98">
        <f t="shared" si="367"/>
        <v>0</v>
      </c>
      <c r="AN56" s="98">
        <f t="shared" si="367"/>
        <v>0</v>
      </c>
      <c r="AO56" s="98">
        <f t="shared" si="367"/>
        <v>0</v>
      </c>
      <c r="AP56" s="98">
        <f t="shared" si="367"/>
        <v>0</v>
      </c>
      <c r="AQ56" s="98">
        <f t="shared" si="367"/>
        <v>0</v>
      </c>
      <c r="AR56" s="98">
        <f t="shared" si="367"/>
        <v>0</v>
      </c>
      <c r="AS56" s="98">
        <f t="shared" si="367"/>
        <v>0</v>
      </c>
      <c r="AT56" s="98">
        <f t="shared" si="367"/>
        <v>0</v>
      </c>
      <c r="AU56" s="98">
        <f t="shared" si="367"/>
        <v>0</v>
      </c>
      <c r="AV56" s="98">
        <f t="shared" si="367"/>
        <v>0</v>
      </c>
      <c r="AW56" s="98">
        <f t="shared" si="367"/>
        <v>0</v>
      </c>
      <c r="AX56" s="98">
        <f t="shared" si="367"/>
        <v>0</v>
      </c>
      <c r="AY56" s="98">
        <f t="shared" si="367"/>
        <v>0</v>
      </c>
      <c r="AZ56" s="98">
        <f t="shared" si="367"/>
        <v>0</v>
      </c>
      <c r="BA56" s="98">
        <f t="shared" si="367"/>
        <v>0</v>
      </c>
      <c r="BB56" s="98">
        <f t="shared" si="367"/>
        <v>0</v>
      </c>
      <c r="BC56" s="98">
        <f t="shared" si="367"/>
        <v>0</v>
      </c>
      <c r="BD56" s="98">
        <f t="shared" si="367"/>
        <v>0</v>
      </c>
      <c r="BE56" s="98">
        <f t="shared" si="367"/>
        <v>0</v>
      </c>
      <c r="BF56" s="98">
        <f t="shared" si="367"/>
        <v>0</v>
      </c>
      <c r="BG56" s="98">
        <f t="shared" si="367"/>
        <v>0</v>
      </c>
      <c r="BH56" s="98">
        <f t="shared" si="367"/>
        <v>0</v>
      </c>
      <c r="BI56" s="98">
        <f t="shared" si="367"/>
        <v>0</v>
      </c>
      <c r="BJ56" s="98">
        <f t="shared" si="367"/>
        <v>0</v>
      </c>
      <c r="BK56" s="98">
        <f t="shared" si="367"/>
        <v>0</v>
      </c>
      <c r="BL56" s="99">
        <f t="shared" si="367"/>
        <v>0</v>
      </c>
      <c r="BM56" s="98">
        <f t="shared" si="367"/>
        <v>0</v>
      </c>
      <c r="BN56" s="98">
        <f t="shared" si="367"/>
        <v>0</v>
      </c>
      <c r="BO56" s="98">
        <f t="shared" si="367"/>
        <v>0</v>
      </c>
      <c r="BP56" s="98">
        <f t="shared" si="367"/>
        <v>0</v>
      </c>
      <c r="BQ56" s="98">
        <f t="shared" ref="BQ56:EB56" si="368">BQ19+BQ55</f>
        <v>0</v>
      </c>
      <c r="BR56" s="98">
        <f t="shared" si="368"/>
        <v>0</v>
      </c>
      <c r="BS56" s="98">
        <f t="shared" si="368"/>
        <v>0</v>
      </c>
      <c r="BT56" s="98">
        <f t="shared" si="368"/>
        <v>0</v>
      </c>
      <c r="BU56" s="98">
        <f t="shared" si="368"/>
        <v>0</v>
      </c>
      <c r="BV56" s="98">
        <f t="shared" si="368"/>
        <v>0</v>
      </c>
      <c r="BW56" s="98">
        <f t="shared" si="368"/>
        <v>0</v>
      </c>
      <c r="BX56" s="98">
        <f t="shared" si="368"/>
        <v>0</v>
      </c>
      <c r="BY56" s="98">
        <f t="shared" si="368"/>
        <v>0</v>
      </c>
      <c r="BZ56" s="98">
        <f t="shared" si="368"/>
        <v>0</v>
      </c>
      <c r="CA56" s="98">
        <f t="shared" si="368"/>
        <v>0</v>
      </c>
      <c r="CB56" s="98">
        <f t="shared" si="368"/>
        <v>0</v>
      </c>
      <c r="CC56" s="98">
        <f t="shared" si="368"/>
        <v>0</v>
      </c>
      <c r="CD56" s="98">
        <f t="shared" si="368"/>
        <v>0</v>
      </c>
      <c r="CE56" s="98">
        <f t="shared" si="368"/>
        <v>0</v>
      </c>
      <c r="CF56" s="98">
        <f t="shared" si="368"/>
        <v>0</v>
      </c>
      <c r="CG56" s="98">
        <f t="shared" si="368"/>
        <v>0</v>
      </c>
      <c r="CH56" s="98">
        <f t="shared" si="368"/>
        <v>0</v>
      </c>
      <c r="CI56" s="98">
        <f t="shared" si="368"/>
        <v>0</v>
      </c>
      <c r="CJ56" s="98">
        <f t="shared" si="368"/>
        <v>0</v>
      </c>
      <c r="CK56" s="98">
        <f t="shared" si="368"/>
        <v>0</v>
      </c>
      <c r="CL56" s="98">
        <f t="shared" si="368"/>
        <v>0</v>
      </c>
      <c r="CM56" s="98">
        <f t="shared" si="368"/>
        <v>0</v>
      </c>
      <c r="CN56" s="98">
        <f t="shared" si="368"/>
        <v>0</v>
      </c>
      <c r="CO56" s="98">
        <f t="shared" si="368"/>
        <v>0</v>
      </c>
      <c r="CP56" s="98">
        <f t="shared" si="368"/>
        <v>0</v>
      </c>
      <c r="CQ56" s="98">
        <f t="shared" si="368"/>
        <v>0</v>
      </c>
      <c r="CR56" s="99">
        <f t="shared" si="368"/>
        <v>0</v>
      </c>
      <c r="CS56" s="98">
        <f t="shared" si="368"/>
        <v>0</v>
      </c>
      <c r="CT56" s="98">
        <f t="shared" si="368"/>
        <v>0</v>
      </c>
      <c r="CU56" s="98">
        <f t="shared" si="368"/>
        <v>0</v>
      </c>
      <c r="CV56" s="98">
        <f t="shared" si="368"/>
        <v>0</v>
      </c>
      <c r="CW56" s="98">
        <f t="shared" si="368"/>
        <v>0</v>
      </c>
      <c r="CX56" s="98">
        <f t="shared" si="368"/>
        <v>0</v>
      </c>
      <c r="CY56" s="98">
        <f t="shared" si="368"/>
        <v>0</v>
      </c>
      <c r="CZ56" s="98">
        <f t="shared" si="368"/>
        <v>0</v>
      </c>
      <c r="DA56" s="98">
        <f t="shared" si="368"/>
        <v>0</v>
      </c>
      <c r="DB56" s="98">
        <f t="shared" si="368"/>
        <v>0</v>
      </c>
      <c r="DC56" s="98">
        <f t="shared" si="368"/>
        <v>0</v>
      </c>
      <c r="DD56" s="98">
        <f t="shared" si="368"/>
        <v>0</v>
      </c>
      <c r="DE56" s="98">
        <f t="shared" si="368"/>
        <v>0</v>
      </c>
      <c r="DF56" s="98">
        <f t="shared" si="368"/>
        <v>0</v>
      </c>
      <c r="DG56" s="98">
        <f t="shared" si="368"/>
        <v>0</v>
      </c>
      <c r="DH56" s="98">
        <f t="shared" si="368"/>
        <v>0</v>
      </c>
      <c r="DI56" s="98">
        <f t="shared" si="368"/>
        <v>0</v>
      </c>
      <c r="DJ56" s="98">
        <f t="shared" si="368"/>
        <v>0</v>
      </c>
      <c r="DK56" s="98">
        <f t="shared" si="368"/>
        <v>0</v>
      </c>
      <c r="DL56" s="98">
        <f t="shared" si="368"/>
        <v>0</v>
      </c>
      <c r="DM56" s="98">
        <f t="shared" si="368"/>
        <v>0</v>
      </c>
      <c r="DN56" s="98">
        <f t="shared" si="368"/>
        <v>0</v>
      </c>
      <c r="DO56" s="98">
        <f t="shared" si="368"/>
        <v>0</v>
      </c>
      <c r="DP56" s="98">
        <f t="shared" si="368"/>
        <v>0</v>
      </c>
      <c r="DQ56" s="98">
        <f t="shared" si="368"/>
        <v>0</v>
      </c>
      <c r="DR56" s="98">
        <f t="shared" si="368"/>
        <v>0</v>
      </c>
      <c r="DS56" s="98">
        <f t="shared" si="368"/>
        <v>0</v>
      </c>
      <c r="DT56" s="98">
        <f t="shared" si="368"/>
        <v>0</v>
      </c>
      <c r="DU56" s="98">
        <f t="shared" si="368"/>
        <v>0</v>
      </c>
      <c r="DV56" s="98">
        <f t="shared" si="368"/>
        <v>0</v>
      </c>
      <c r="DW56" s="99">
        <f t="shared" si="368"/>
        <v>0</v>
      </c>
      <c r="DX56" s="98">
        <f t="shared" si="368"/>
        <v>0</v>
      </c>
      <c r="DY56" s="98">
        <f t="shared" si="368"/>
        <v>0</v>
      </c>
      <c r="DZ56" s="98">
        <f t="shared" si="368"/>
        <v>0</v>
      </c>
      <c r="EA56" s="98">
        <f t="shared" si="368"/>
        <v>0</v>
      </c>
      <c r="EB56" s="98">
        <f t="shared" si="368"/>
        <v>0</v>
      </c>
      <c r="EC56" s="98">
        <f t="shared" ref="EC56:GN56" si="369">EC19+EC55</f>
        <v>0</v>
      </c>
      <c r="ED56" s="98">
        <f t="shared" si="369"/>
        <v>0</v>
      </c>
      <c r="EE56" s="98">
        <f t="shared" si="369"/>
        <v>0</v>
      </c>
      <c r="EF56" s="98">
        <f t="shared" si="369"/>
        <v>0</v>
      </c>
      <c r="EG56" s="98">
        <f t="shared" si="369"/>
        <v>0</v>
      </c>
      <c r="EH56" s="98">
        <f t="shared" si="369"/>
        <v>0</v>
      </c>
      <c r="EI56" s="98">
        <f t="shared" si="369"/>
        <v>0</v>
      </c>
      <c r="EJ56" s="98">
        <f t="shared" si="369"/>
        <v>0</v>
      </c>
      <c r="EK56" s="98">
        <f t="shared" si="369"/>
        <v>0</v>
      </c>
      <c r="EL56" s="98">
        <f t="shared" si="369"/>
        <v>0</v>
      </c>
      <c r="EM56" s="98">
        <f t="shared" si="369"/>
        <v>0</v>
      </c>
      <c r="EN56" s="98">
        <f t="shared" si="369"/>
        <v>0</v>
      </c>
      <c r="EO56" s="98">
        <f t="shared" si="369"/>
        <v>0</v>
      </c>
      <c r="EP56" s="98">
        <f t="shared" si="369"/>
        <v>0</v>
      </c>
      <c r="EQ56" s="98">
        <f t="shared" si="369"/>
        <v>0</v>
      </c>
      <c r="ER56" s="98">
        <f t="shared" si="369"/>
        <v>0</v>
      </c>
      <c r="ES56" s="98">
        <f t="shared" si="369"/>
        <v>0</v>
      </c>
      <c r="ET56" s="98">
        <f t="shared" si="369"/>
        <v>0</v>
      </c>
      <c r="EU56" s="98">
        <f t="shared" si="369"/>
        <v>0</v>
      </c>
      <c r="EV56" s="98">
        <f t="shared" si="369"/>
        <v>0</v>
      </c>
      <c r="EW56" s="98">
        <f t="shared" si="369"/>
        <v>0</v>
      </c>
      <c r="EX56" s="98">
        <f t="shared" si="369"/>
        <v>0</v>
      </c>
      <c r="EY56" s="98">
        <f t="shared" si="369"/>
        <v>0</v>
      </c>
      <c r="EZ56" s="98">
        <f t="shared" si="369"/>
        <v>0</v>
      </c>
      <c r="FA56" s="98">
        <f t="shared" si="369"/>
        <v>0</v>
      </c>
      <c r="FB56" s="98">
        <f t="shared" si="369"/>
        <v>0</v>
      </c>
      <c r="FC56" s="99">
        <f t="shared" si="369"/>
        <v>0</v>
      </c>
      <c r="FD56" s="98">
        <f t="shared" si="369"/>
        <v>0</v>
      </c>
      <c r="FE56" s="98">
        <f t="shared" si="369"/>
        <v>0</v>
      </c>
      <c r="FF56" s="98">
        <f t="shared" si="369"/>
        <v>0</v>
      </c>
      <c r="FG56" s="98">
        <f t="shared" si="369"/>
        <v>0</v>
      </c>
      <c r="FH56" s="98">
        <f t="shared" si="369"/>
        <v>0</v>
      </c>
      <c r="FI56" s="98">
        <f t="shared" si="369"/>
        <v>0</v>
      </c>
      <c r="FJ56" s="98">
        <f t="shared" si="369"/>
        <v>0</v>
      </c>
      <c r="FK56" s="98">
        <f t="shared" si="369"/>
        <v>0</v>
      </c>
      <c r="FL56" s="98">
        <f t="shared" si="369"/>
        <v>0</v>
      </c>
      <c r="FM56" s="98">
        <f t="shared" si="369"/>
        <v>0</v>
      </c>
      <c r="FN56" s="98">
        <f t="shared" si="369"/>
        <v>0</v>
      </c>
      <c r="FO56" s="98">
        <f t="shared" si="369"/>
        <v>0</v>
      </c>
      <c r="FP56" s="98">
        <f t="shared" si="369"/>
        <v>0</v>
      </c>
      <c r="FQ56" s="98">
        <f t="shared" si="369"/>
        <v>0</v>
      </c>
      <c r="FR56" s="98">
        <f t="shared" si="369"/>
        <v>0</v>
      </c>
      <c r="FS56" s="98">
        <f t="shared" si="369"/>
        <v>0</v>
      </c>
      <c r="FT56" s="98">
        <f t="shared" si="369"/>
        <v>0</v>
      </c>
      <c r="FU56" s="98">
        <f t="shared" si="369"/>
        <v>0</v>
      </c>
      <c r="FV56" s="98">
        <f t="shared" si="369"/>
        <v>0</v>
      </c>
      <c r="FW56" s="98">
        <f t="shared" si="369"/>
        <v>0</v>
      </c>
      <c r="FX56" s="98">
        <f t="shared" si="369"/>
        <v>0</v>
      </c>
      <c r="FY56" s="98">
        <f t="shared" si="369"/>
        <v>0</v>
      </c>
      <c r="FZ56" s="98">
        <f t="shared" si="369"/>
        <v>0</v>
      </c>
      <c r="GA56" s="98">
        <f t="shared" si="369"/>
        <v>0</v>
      </c>
      <c r="GB56" s="98">
        <f t="shared" si="369"/>
        <v>0</v>
      </c>
      <c r="GC56" s="98">
        <f t="shared" si="369"/>
        <v>0</v>
      </c>
      <c r="GD56" s="98">
        <f t="shared" si="369"/>
        <v>0</v>
      </c>
      <c r="GE56" s="98">
        <f t="shared" si="369"/>
        <v>0</v>
      </c>
      <c r="GF56" s="98">
        <f t="shared" si="369"/>
        <v>0</v>
      </c>
      <c r="GG56" s="98">
        <f t="shared" si="369"/>
        <v>0</v>
      </c>
      <c r="GH56" s="99">
        <f t="shared" si="369"/>
        <v>0</v>
      </c>
      <c r="GI56" s="98">
        <f t="shared" si="369"/>
        <v>0</v>
      </c>
      <c r="GJ56" s="98">
        <f t="shared" si="369"/>
        <v>0</v>
      </c>
      <c r="GK56" s="98">
        <f t="shared" si="369"/>
        <v>0</v>
      </c>
      <c r="GL56" s="98">
        <f t="shared" si="369"/>
        <v>0</v>
      </c>
      <c r="GM56" s="98">
        <f t="shared" si="369"/>
        <v>0</v>
      </c>
      <c r="GN56" s="98">
        <f t="shared" si="369"/>
        <v>0</v>
      </c>
      <c r="GO56" s="98">
        <f t="shared" ref="GO56:IZ56" si="370">GO19+GO55</f>
        <v>0</v>
      </c>
      <c r="GP56" s="98">
        <f t="shared" si="370"/>
        <v>0</v>
      </c>
      <c r="GQ56" s="98">
        <f t="shared" si="370"/>
        <v>0</v>
      </c>
      <c r="GR56" s="98">
        <f t="shared" si="370"/>
        <v>0</v>
      </c>
      <c r="GS56" s="98">
        <f t="shared" si="370"/>
        <v>0</v>
      </c>
      <c r="GT56" s="98">
        <f t="shared" si="370"/>
        <v>0</v>
      </c>
      <c r="GU56" s="98">
        <f t="shared" si="370"/>
        <v>0</v>
      </c>
      <c r="GV56" s="98">
        <f t="shared" si="370"/>
        <v>0</v>
      </c>
      <c r="GW56" s="98">
        <f t="shared" si="370"/>
        <v>0</v>
      </c>
      <c r="GX56" s="98">
        <f t="shared" si="370"/>
        <v>0</v>
      </c>
      <c r="GY56" s="98">
        <f t="shared" si="370"/>
        <v>0</v>
      </c>
      <c r="GZ56" s="98">
        <f t="shared" si="370"/>
        <v>0</v>
      </c>
      <c r="HA56" s="98">
        <f t="shared" si="370"/>
        <v>0</v>
      </c>
      <c r="HB56" s="98">
        <f t="shared" si="370"/>
        <v>0</v>
      </c>
      <c r="HC56" s="98">
        <f t="shared" si="370"/>
        <v>0</v>
      </c>
      <c r="HD56" s="98">
        <f t="shared" si="370"/>
        <v>0</v>
      </c>
      <c r="HE56" s="98">
        <f t="shared" si="370"/>
        <v>0</v>
      </c>
      <c r="HF56" s="98">
        <f t="shared" si="370"/>
        <v>0</v>
      </c>
      <c r="HG56" s="98">
        <f t="shared" si="370"/>
        <v>0</v>
      </c>
      <c r="HH56" s="98">
        <f t="shared" si="370"/>
        <v>0</v>
      </c>
      <c r="HI56" s="98">
        <f t="shared" si="370"/>
        <v>0</v>
      </c>
      <c r="HJ56" s="98">
        <f t="shared" si="370"/>
        <v>0</v>
      </c>
      <c r="HK56" s="98">
        <f t="shared" si="370"/>
        <v>0</v>
      </c>
      <c r="HL56" s="98">
        <f t="shared" si="370"/>
        <v>0</v>
      </c>
      <c r="HM56" s="98">
        <f t="shared" si="370"/>
        <v>0</v>
      </c>
      <c r="HN56" s="99">
        <f t="shared" si="370"/>
        <v>0</v>
      </c>
      <c r="HO56" s="98">
        <f t="shared" si="370"/>
        <v>0</v>
      </c>
      <c r="HP56" s="98">
        <f t="shared" si="370"/>
        <v>0</v>
      </c>
      <c r="HQ56" s="98">
        <f t="shared" si="370"/>
        <v>0</v>
      </c>
      <c r="HR56" s="98">
        <f t="shared" si="370"/>
        <v>0</v>
      </c>
      <c r="HS56" s="98">
        <f t="shared" si="370"/>
        <v>0</v>
      </c>
      <c r="HT56" s="98">
        <f t="shared" si="370"/>
        <v>0</v>
      </c>
      <c r="HU56" s="98">
        <f t="shared" si="370"/>
        <v>0</v>
      </c>
      <c r="HV56" s="98">
        <f t="shared" si="370"/>
        <v>0</v>
      </c>
      <c r="HW56" s="98">
        <f t="shared" si="370"/>
        <v>0</v>
      </c>
      <c r="HX56" s="98">
        <f t="shared" si="370"/>
        <v>0</v>
      </c>
      <c r="HY56" s="98">
        <f t="shared" si="370"/>
        <v>0</v>
      </c>
      <c r="HZ56" s="98">
        <f t="shared" si="370"/>
        <v>0</v>
      </c>
      <c r="IA56" s="98">
        <f t="shared" si="370"/>
        <v>0</v>
      </c>
      <c r="IB56" s="98">
        <f t="shared" si="370"/>
        <v>0</v>
      </c>
      <c r="IC56" s="98">
        <f t="shared" si="370"/>
        <v>0</v>
      </c>
      <c r="ID56" s="98">
        <f t="shared" si="370"/>
        <v>0</v>
      </c>
      <c r="IE56" s="98">
        <f t="shared" si="370"/>
        <v>0</v>
      </c>
      <c r="IF56" s="98">
        <f t="shared" si="370"/>
        <v>0</v>
      </c>
      <c r="IG56" s="98">
        <f t="shared" si="370"/>
        <v>0</v>
      </c>
      <c r="IH56" s="98">
        <f t="shared" si="370"/>
        <v>0</v>
      </c>
      <c r="II56" s="98">
        <f t="shared" si="370"/>
        <v>0</v>
      </c>
      <c r="IJ56" s="98">
        <f t="shared" si="370"/>
        <v>0</v>
      </c>
      <c r="IK56" s="98">
        <f t="shared" si="370"/>
        <v>0</v>
      </c>
      <c r="IL56" s="98">
        <f t="shared" si="370"/>
        <v>0</v>
      </c>
      <c r="IM56" s="98">
        <f t="shared" si="370"/>
        <v>0</v>
      </c>
      <c r="IN56" s="98">
        <f t="shared" si="370"/>
        <v>0</v>
      </c>
      <c r="IO56" s="98">
        <f t="shared" si="370"/>
        <v>0</v>
      </c>
      <c r="IP56" s="98">
        <f t="shared" si="370"/>
        <v>0</v>
      </c>
      <c r="IQ56" s="98">
        <f t="shared" si="370"/>
        <v>0</v>
      </c>
      <c r="IR56" s="98">
        <f t="shared" si="370"/>
        <v>0</v>
      </c>
      <c r="IS56" s="98">
        <f t="shared" si="370"/>
        <v>0</v>
      </c>
      <c r="IT56" s="99">
        <f t="shared" si="370"/>
        <v>0</v>
      </c>
      <c r="IU56" s="98">
        <f t="shared" si="370"/>
        <v>0</v>
      </c>
      <c r="IV56" s="98">
        <f t="shared" si="370"/>
        <v>0</v>
      </c>
      <c r="IW56" s="98">
        <f t="shared" si="370"/>
        <v>0</v>
      </c>
      <c r="IX56" s="98">
        <f t="shared" si="370"/>
        <v>0</v>
      </c>
      <c r="IY56" s="98">
        <f t="shared" si="370"/>
        <v>0</v>
      </c>
      <c r="IZ56" s="98">
        <f t="shared" si="370"/>
        <v>0</v>
      </c>
      <c r="JA56" s="98">
        <f t="shared" ref="JA56:LL56" si="371">JA19+JA55</f>
        <v>0</v>
      </c>
      <c r="JB56" s="98">
        <f t="shared" si="371"/>
        <v>0</v>
      </c>
      <c r="JC56" s="98">
        <f t="shared" si="371"/>
        <v>0</v>
      </c>
      <c r="JD56" s="98">
        <f t="shared" si="371"/>
        <v>0</v>
      </c>
      <c r="JE56" s="98">
        <f t="shared" si="371"/>
        <v>0</v>
      </c>
      <c r="JF56" s="98">
        <f t="shared" si="371"/>
        <v>0</v>
      </c>
      <c r="JG56" s="98">
        <f t="shared" si="371"/>
        <v>0</v>
      </c>
      <c r="JH56" s="98">
        <f t="shared" si="371"/>
        <v>0</v>
      </c>
      <c r="JI56" s="98">
        <f t="shared" si="371"/>
        <v>0</v>
      </c>
      <c r="JJ56" s="98">
        <f t="shared" si="371"/>
        <v>0</v>
      </c>
      <c r="JK56" s="98">
        <f t="shared" si="371"/>
        <v>0</v>
      </c>
      <c r="JL56" s="98">
        <f t="shared" si="371"/>
        <v>0</v>
      </c>
      <c r="JM56" s="98">
        <f t="shared" si="371"/>
        <v>0</v>
      </c>
      <c r="JN56" s="98">
        <f t="shared" si="371"/>
        <v>0</v>
      </c>
      <c r="JO56" s="98">
        <f t="shared" si="371"/>
        <v>0</v>
      </c>
      <c r="JP56" s="98">
        <f t="shared" si="371"/>
        <v>0</v>
      </c>
      <c r="JQ56" s="98">
        <f t="shared" si="371"/>
        <v>0</v>
      </c>
      <c r="JR56" s="98">
        <f t="shared" si="371"/>
        <v>0</v>
      </c>
      <c r="JS56" s="98">
        <f t="shared" si="371"/>
        <v>0</v>
      </c>
      <c r="JT56" s="98">
        <f t="shared" si="371"/>
        <v>0</v>
      </c>
      <c r="JU56" s="98">
        <f t="shared" si="371"/>
        <v>0</v>
      </c>
      <c r="JV56" s="98">
        <f t="shared" si="371"/>
        <v>0</v>
      </c>
      <c r="JW56" s="98">
        <f t="shared" si="371"/>
        <v>0</v>
      </c>
      <c r="JX56" s="98">
        <f t="shared" si="371"/>
        <v>0</v>
      </c>
      <c r="JY56" s="99">
        <f t="shared" si="371"/>
        <v>0</v>
      </c>
      <c r="JZ56" s="98">
        <f t="shared" si="371"/>
        <v>0</v>
      </c>
      <c r="KA56" s="98">
        <f t="shared" si="371"/>
        <v>0</v>
      </c>
      <c r="KB56" s="98">
        <f t="shared" si="371"/>
        <v>0</v>
      </c>
      <c r="KC56" s="98">
        <f t="shared" si="371"/>
        <v>0</v>
      </c>
      <c r="KD56" s="98">
        <f t="shared" si="371"/>
        <v>0</v>
      </c>
      <c r="KE56" s="98">
        <f t="shared" si="371"/>
        <v>0</v>
      </c>
      <c r="KF56" s="98">
        <f t="shared" si="371"/>
        <v>0</v>
      </c>
      <c r="KG56" s="98">
        <f t="shared" si="371"/>
        <v>0</v>
      </c>
      <c r="KH56" s="98">
        <f t="shared" si="371"/>
        <v>0</v>
      </c>
      <c r="KI56" s="98">
        <f t="shared" si="371"/>
        <v>0</v>
      </c>
      <c r="KJ56" s="98">
        <f t="shared" si="371"/>
        <v>0</v>
      </c>
      <c r="KK56" s="98">
        <f t="shared" si="371"/>
        <v>0</v>
      </c>
      <c r="KL56" s="98">
        <f t="shared" si="371"/>
        <v>0</v>
      </c>
      <c r="KM56" s="98">
        <f t="shared" si="371"/>
        <v>0</v>
      </c>
      <c r="KN56" s="98">
        <f t="shared" si="371"/>
        <v>0</v>
      </c>
      <c r="KO56" s="98">
        <f t="shared" si="371"/>
        <v>0</v>
      </c>
      <c r="KP56" s="98">
        <f t="shared" si="371"/>
        <v>0</v>
      </c>
      <c r="KQ56" s="98">
        <f t="shared" si="371"/>
        <v>0</v>
      </c>
      <c r="KR56" s="98">
        <f t="shared" si="371"/>
        <v>0</v>
      </c>
      <c r="KS56" s="98">
        <f t="shared" si="371"/>
        <v>0</v>
      </c>
      <c r="KT56" s="98">
        <f t="shared" si="371"/>
        <v>0</v>
      </c>
      <c r="KU56" s="98">
        <f t="shared" si="371"/>
        <v>0</v>
      </c>
      <c r="KV56" s="98">
        <f t="shared" si="371"/>
        <v>0</v>
      </c>
      <c r="KW56" s="98">
        <f t="shared" si="371"/>
        <v>0</v>
      </c>
      <c r="KX56" s="98">
        <f t="shared" si="371"/>
        <v>0</v>
      </c>
      <c r="KY56" s="98">
        <f t="shared" si="371"/>
        <v>0</v>
      </c>
      <c r="KZ56" s="98">
        <f t="shared" si="371"/>
        <v>0</v>
      </c>
      <c r="LA56" s="98">
        <f t="shared" si="371"/>
        <v>0</v>
      </c>
      <c r="LB56" s="98">
        <f t="shared" si="371"/>
        <v>0</v>
      </c>
      <c r="LC56" s="98">
        <f t="shared" si="371"/>
        <v>0</v>
      </c>
      <c r="LD56" s="98">
        <f t="shared" si="371"/>
        <v>0</v>
      </c>
      <c r="LE56" s="99">
        <f t="shared" si="371"/>
        <v>0</v>
      </c>
      <c r="LF56" s="98">
        <f t="shared" si="371"/>
        <v>0</v>
      </c>
      <c r="LG56" s="98">
        <f t="shared" si="371"/>
        <v>0</v>
      </c>
      <c r="LH56" s="98">
        <f t="shared" si="371"/>
        <v>0</v>
      </c>
      <c r="LI56" s="98">
        <f t="shared" si="371"/>
        <v>0</v>
      </c>
      <c r="LJ56" s="98">
        <f t="shared" si="371"/>
        <v>0</v>
      </c>
      <c r="LK56" s="98">
        <f t="shared" si="371"/>
        <v>0</v>
      </c>
      <c r="LL56" s="98">
        <f t="shared" si="371"/>
        <v>0</v>
      </c>
      <c r="LM56" s="98">
        <f t="shared" ref="LM56:NP56" si="372">LM19+LM55</f>
        <v>0</v>
      </c>
      <c r="LN56" s="98">
        <f t="shared" si="372"/>
        <v>0</v>
      </c>
      <c r="LO56" s="98">
        <f t="shared" si="372"/>
        <v>0</v>
      </c>
      <c r="LP56" s="98">
        <f t="shared" si="372"/>
        <v>0</v>
      </c>
      <c r="LQ56" s="98">
        <f t="shared" si="372"/>
        <v>0</v>
      </c>
      <c r="LR56" s="98">
        <f t="shared" si="372"/>
        <v>0</v>
      </c>
      <c r="LS56" s="98">
        <f t="shared" si="372"/>
        <v>0</v>
      </c>
      <c r="LT56" s="98">
        <f t="shared" si="372"/>
        <v>0</v>
      </c>
      <c r="LU56" s="98">
        <f t="shared" si="372"/>
        <v>0</v>
      </c>
      <c r="LV56" s="98">
        <f t="shared" si="372"/>
        <v>0</v>
      </c>
      <c r="LW56" s="98">
        <f t="shared" si="372"/>
        <v>0</v>
      </c>
      <c r="LX56" s="98">
        <f t="shared" si="372"/>
        <v>0</v>
      </c>
      <c r="LY56" s="98">
        <f t="shared" si="372"/>
        <v>0</v>
      </c>
      <c r="LZ56" s="98">
        <f t="shared" si="372"/>
        <v>0</v>
      </c>
      <c r="MA56" s="98">
        <f t="shared" si="372"/>
        <v>0</v>
      </c>
      <c r="MB56" s="98">
        <f t="shared" si="372"/>
        <v>0</v>
      </c>
      <c r="MC56" s="98">
        <f t="shared" si="372"/>
        <v>0</v>
      </c>
      <c r="MD56" s="98">
        <f t="shared" si="372"/>
        <v>0</v>
      </c>
      <c r="ME56" s="98">
        <f t="shared" si="372"/>
        <v>0</v>
      </c>
      <c r="MF56" s="98">
        <f t="shared" si="372"/>
        <v>0</v>
      </c>
      <c r="MG56" s="98">
        <f t="shared" si="372"/>
        <v>0</v>
      </c>
      <c r="MH56" s="98">
        <f t="shared" si="372"/>
        <v>0</v>
      </c>
      <c r="MI56" s="98">
        <f t="shared" si="372"/>
        <v>0</v>
      </c>
      <c r="MJ56" s="99">
        <f t="shared" si="372"/>
        <v>0</v>
      </c>
      <c r="MK56" s="98">
        <f t="shared" si="372"/>
        <v>0</v>
      </c>
      <c r="ML56" s="98">
        <f t="shared" si="372"/>
        <v>0</v>
      </c>
      <c r="MM56" s="98">
        <f t="shared" si="372"/>
        <v>0</v>
      </c>
      <c r="MN56" s="98">
        <f t="shared" si="372"/>
        <v>0</v>
      </c>
      <c r="MO56" s="98">
        <f t="shared" si="372"/>
        <v>0</v>
      </c>
      <c r="MP56" s="98">
        <f t="shared" si="372"/>
        <v>0</v>
      </c>
      <c r="MQ56" s="98">
        <f t="shared" si="372"/>
        <v>0</v>
      </c>
      <c r="MR56" s="98">
        <f t="shared" si="372"/>
        <v>0</v>
      </c>
      <c r="MS56" s="98">
        <f t="shared" si="372"/>
        <v>0</v>
      </c>
      <c r="MT56" s="98">
        <f t="shared" si="372"/>
        <v>0</v>
      </c>
      <c r="MU56" s="98">
        <f t="shared" si="372"/>
        <v>0</v>
      </c>
      <c r="MV56" s="98">
        <f t="shared" si="372"/>
        <v>0</v>
      </c>
      <c r="MW56" s="98">
        <f t="shared" si="372"/>
        <v>0</v>
      </c>
      <c r="MX56" s="98">
        <f t="shared" si="372"/>
        <v>0</v>
      </c>
      <c r="MY56" s="98">
        <f t="shared" si="372"/>
        <v>0</v>
      </c>
      <c r="MZ56" s="98">
        <f t="shared" si="372"/>
        <v>0</v>
      </c>
      <c r="NA56" s="98">
        <f t="shared" si="372"/>
        <v>0</v>
      </c>
      <c r="NB56" s="98">
        <f t="shared" si="372"/>
        <v>0</v>
      </c>
      <c r="NC56" s="98">
        <f t="shared" si="372"/>
        <v>0</v>
      </c>
      <c r="ND56" s="98">
        <f t="shared" si="372"/>
        <v>0</v>
      </c>
      <c r="NE56" s="98">
        <f t="shared" si="372"/>
        <v>0</v>
      </c>
      <c r="NF56" s="98">
        <f t="shared" si="372"/>
        <v>0</v>
      </c>
      <c r="NG56" s="98">
        <f t="shared" si="372"/>
        <v>0</v>
      </c>
      <c r="NH56" s="98">
        <f t="shared" si="372"/>
        <v>0</v>
      </c>
      <c r="NI56" s="98">
        <f t="shared" si="372"/>
        <v>0</v>
      </c>
      <c r="NJ56" s="98">
        <f t="shared" si="372"/>
        <v>0</v>
      </c>
      <c r="NK56" s="98">
        <f t="shared" si="372"/>
        <v>0</v>
      </c>
      <c r="NL56" s="98">
        <f t="shared" si="372"/>
        <v>0</v>
      </c>
      <c r="NM56" s="98">
        <f t="shared" si="372"/>
        <v>0</v>
      </c>
      <c r="NN56" s="98">
        <f t="shared" si="372"/>
        <v>0</v>
      </c>
      <c r="NO56" s="98">
        <f t="shared" si="372"/>
        <v>0</v>
      </c>
      <c r="NP56" s="99">
        <f t="shared" si="372"/>
        <v>0</v>
      </c>
    </row>
    <row r="57" spans="2:380" hidden="1" outlineLevel="1" x14ac:dyDescent="0.2">
      <c r="B57" s="100" t="str">
        <f>VLOOKUP(C57,Tabela2[[#All],[Cd e desc cta Financeira]:[Tipo]],4,FALSE)</f>
        <v>Financiamento</v>
      </c>
      <c r="C57" s="100" t="s">
        <v>218</v>
      </c>
      <c r="D57" s="101">
        <f>SUMIFS(Caixa!$M$12:$M$5134,Caixa!$B$12:$B$5134,D$12,Caixa!$L$12:$L$5134,$C57)+SUMIFS(Banco!$L$12:$L$5001,Banco!$B$12:$B$5001,D$12,Banco!$K$12:$K$5001,$C57)</f>
        <v>0</v>
      </c>
      <c r="E57" s="101">
        <f>SUMIFS(Caixa!$M$12:$M$5134,Caixa!$B$12:$B$5134,E$12,Caixa!$L$12:$L$5134,$C57)+SUMIFS(Banco!$L$12:$L$5001,Banco!$B$12:$B$5001,E$12,Banco!$K$12:$K$5001,$C57)</f>
        <v>0</v>
      </c>
      <c r="F57" s="101">
        <f>SUMIFS(Caixa!$M$12:$M$5134,Caixa!$B$12:$B$5134,F$12,Caixa!$L$12:$L$5134,$C57)+SUMIFS(Banco!$L$12:$L$5001,Banco!$B$12:$B$5001,F$12,Banco!$K$12:$K$5001,$C57)</f>
        <v>0</v>
      </c>
      <c r="G57" s="101">
        <f>SUMIFS(Caixa!$M$12:$M$5134,Caixa!$B$12:$B$5134,G$12,Caixa!$L$12:$L$5134,$C57)+SUMIFS(Banco!$L$12:$L$5001,Banco!$B$12:$B$5001,G$12,Banco!$K$12:$K$5001,$C57)</f>
        <v>0</v>
      </c>
      <c r="H57" s="101">
        <f>SUMIFS(Caixa!$M$12:$M$5134,Caixa!$B$12:$B$5134,H$12,Caixa!$L$12:$L$5134,$C57)+SUMIFS(Banco!$L$12:$L$5001,Banco!$B$12:$B$5001,H$12,Banco!$K$12:$K$5001,$C57)</f>
        <v>0</v>
      </c>
      <c r="I57" s="101">
        <f>SUMIFS(Caixa!$M$12:$M$5134,Caixa!$B$12:$B$5134,I$12,Caixa!$L$12:$L$5134,$C57)+SUMIFS(Banco!$L$12:$L$5001,Banco!$B$12:$B$5001,I$12,Banco!$K$12:$K$5001,$C57)</f>
        <v>0</v>
      </c>
      <c r="J57" s="101">
        <f>SUMIFS(Caixa!$M$12:$M$5134,Caixa!$B$12:$B$5134,J$12,Caixa!$L$12:$L$5134,$C57)+SUMIFS(Banco!$L$12:$L$5001,Banco!$B$12:$B$5001,J$12,Banco!$K$12:$K$5001,$C57)</f>
        <v>0</v>
      </c>
      <c r="K57" s="101">
        <f>SUMIFS(Caixa!$M$12:$M$5134,Caixa!$B$12:$B$5134,K$12,Caixa!$L$12:$L$5134,$C57)+SUMIFS(Banco!$L$12:$L$5001,Banco!$B$12:$B$5001,K$12,Banco!$K$12:$K$5001,$C57)</f>
        <v>0</v>
      </c>
      <c r="L57" s="101">
        <f>SUMIFS(Caixa!$M$12:$M$5134,Caixa!$B$12:$B$5134,L$12,Caixa!$L$12:$L$5134,$C57)+SUMIFS(Banco!$L$12:$L$5001,Banco!$B$12:$B$5001,L$12,Banco!$K$12:$K$5001,$C57)</f>
        <v>0</v>
      </c>
      <c r="M57" s="101">
        <f>SUMIFS(Caixa!$M$12:$M$5134,Caixa!$B$12:$B$5134,M$12,Caixa!$L$12:$L$5134,$C57)+SUMIFS(Banco!$L$12:$L$5001,Banco!$B$12:$B$5001,M$12,Banco!$K$12:$K$5001,$C57)</f>
        <v>0</v>
      </c>
      <c r="N57" s="101">
        <f>SUMIFS(Caixa!$M$12:$M$5134,Caixa!$B$12:$B$5134,N$12,Caixa!$L$12:$L$5134,$C57)+SUMIFS(Banco!$L$12:$L$5001,Banco!$B$12:$B$5001,N$12,Banco!$K$12:$K$5001,$C57)</f>
        <v>0</v>
      </c>
      <c r="O57" s="101">
        <f>SUMIFS(Caixa!$M$12:$M$5134,Caixa!$B$12:$B$5134,O$12,Caixa!$L$12:$L$5134,$C57)+SUMIFS(Banco!$L$12:$L$5001,Banco!$B$12:$B$5001,O$12,Banco!$K$12:$K$5001,$C57)</f>
        <v>0</v>
      </c>
      <c r="P57" s="101">
        <f>SUMIFS(Caixa!$M$12:$M$5134,Caixa!$B$12:$B$5134,P$12,Caixa!$L$12:$L$5134,$C57)+SUMIFS(Banco!$L$12:$L$5001,Banco!$B$12:$B$5001,P$12,Banco!$K$12:$K$5001,$C57)</f>
        <v>0</v>
      </c>
      <c r="Q57" s="101">
        <f>SUMIFS(Caixa!$M$12:$M$5134,Caixa!$B$12:$B$5134,Q$12,Caixa!$L$12:$L$5134,$C57)+SUMIFS(Banco!$L$12:$L$5001,Banco!$B$12:$B$5001,Q$12,Banco!$K$12:$K$5001,$C57)</f>
        <v>0</v>
      </c>
      <c r="R57" s="101">
        <f>SUMIFS(Caixa!$M$12:$M$5134,Caixa!$B$12:$B$5134,R$12,Caixa!$L$12:$L$5134,$C57)+SUMIFS(Banco!$L$12:$L$5001,Banco!$B$12:$B$5001,R$12,Banco!$K$12:$K$5001,$C57)</f>
        <v>0</v>
      </c>
      <c r="S57" s="101">
        <f>SUMIFS(Caixa!$M$12:$M$5134,Caixa!$B$12:$B$5134,S$12,Caixa!$L$12:$L$5134,$C57)+SUMIFS(Banco!$L$12:$L$5001,Banco!$B$12:$B$5001,S$12,Banco!$K$12:$K$5001,$C57)</f>
        <v>0</v>
      </c>
      <c r="T57" s="101">
        <f>SUMIFS(Caixa!$M$12:$M$5134,Caixa!$B$12:$B$5134,T$12,Caixa!$L$12:$L$5134,$C57)+SUMIFS(Banco!$L$12:$L$5001,Banco!$B$12:$B$5001,T$12,Banco!$K$12:$K$5001,$C57)</f>
        <v>0</v>
      </c>
      <c r="U57" s="101">
        <f>SUMIFS(Caixa!$M$12:$M$5134,Caixa!$B$12:$B$5134,U$12,Caixa!$L$12:$L$5134,$C57)+SUMIFS(Banco!$L$12:$L$5001,Banco!$B$12:$B$5001,U$12,Banco!$K$12:$K$5001,$C57)</f>
        <v>0</v>
      </c>
      <c r="V57" s="101">
        <f>SUMIFS(Caixa!$M$12:$M$5134,Caixa!$B$12:$B$5134,V$12,Caixa!$L$12:$L$5134,$C57)+SUMIFS(Banco!$L$12:$L$5001,Banco!$B$12:$B$5001,V$12,Banco!$K$12:$K$5001,$C57)</f>
        <v>0</v>
      </c>
      <c r="W57" s="101">
        <f>SUMIFS(Caixa!$M$12:$M$5134,Caixa!$B$12:$B$5134,W$12,Caixa!$L$12:$L$5134,$C57)+SUMIFS(Banco!$L$12:$L$5001,Banco!$B$12:$B$5001,W$12,Banco!$K$12:$K$5001,$C57)</f>
        <v>0</v>
      </c>
      <c r="X57" s="101">
        <f>SUMIFS(Caixa!$M$12:$M$5134,Caixa!$B$12:$B$5134,X$12,Caixa!$L$12:$L$5134,$C57)+SUMIFS(Banco!$L$12:$L$5001,Banco!$B$12:$B$5001,X$12,Banco!$K$12:$K$5001,$C57)</f>
        <v>0</v>
      </c>
      <c r="Y57" s="101">
        <f>SUMIFS(Caixa!$M$12:$M$5134,Caixa!$B$12:$B$5134,Y$12,Caixa!$L$12:$L$5134,$C57)+SUMIFS(Banco!$L$12:$L$5001,Banco!$B$12:$B$5001,Y$12,Banco!$K$12:$K$5001,$C57)</f>
        <v>0</v>
      </c>
      <c r="Z57" s="101">
        <f>SUMIFS(Caixa!$M$12:$M$5134,Caixa!$B$12:$B$5134,Z$12,Caixa!$L$12:$L$5134,$C57)+SUMIFS(Banco!$L$12:$L$5001,Banco!$B$12:$B$5001,Z$12,Banco!$K$12:$K$5001,$C57)</f>
        <v>0</v>
      </c>
      <c r="AA57" s="101">
        <f>SUMIFS(Caixa!$M$12:$M$5134,Caixa!$B$12:$B$5134,AA$12,Caixa!$L$12:$L$5134,$C57)+SUMIFS(Banco!$L$12:$L$5001,Banco!$B$12:$B$5001,AA$12,Banco!$K$12:$K$5001,$C57)</f>
        <v>0</v>
      </c>
      <c r="AB57" s="101">
        <f>SUMIFS(Caixa!$M$12:$M$5134,Caixa!$B$12:$B$5134,AB$12,Caixa!$L$12:$L$5134,$C57)+SUMIFS(Banco!$L$12:$L$5001,Banco!$B$12:$B$5001,AB$12,Banco!$K$12:$K$5001,$C57)</f>
        <v>0</v>
      </c>
      <c r="AC57" s="101">
        <f>SUMIFS(Caixa!$M$12:$M$5134,Caixa!$B$12:$B$5134,AC$12,Caixa!$L$12:$L$5134,$C57)+SUMIFS(Banco!$L$12:$L$5001,Banco!$B$12:$B$5001,AC$12,Banco!$K$12:$K$5001,$C57)</f>
        <v>0</v>
      </c>
      <c r="AD57" s="101">
        <f>SUMIFS(Caixa!$M$12:$M$5134,Caixa!$B$12:$B$5134,AD$12,Caixa!$L$12:$L$5134,$C57)+SUMIFS(Banco!$L$12:$L$5001,Banco!$B$12:$B$5001,AD$12,Banco!$K$12:$K$5001,$C57)</f>
        <v>0</v>
      </c>
      <c r="AE57" s="101">
        <f>SUMIFS(Caixa!$M$12:$M$5134,Caixa!$B$12:$B$5134,AE$12,Caixa!$L$12:$L$5134,$C57)+SUMIFS(Banco!$L$12:$L$5001,Banco!$B$12:$B$5001,AE$12,Banco!$K$12:$K$5001,$C57)</f>
        <v>0</v>
      </c>
      <c r="AF57" s="101">
        <f>SUMIFS(Caixa!$M$12:$M$5134,Caixa!$B$12:$B$5134,AF$12,Caixa!$L$12:$L$5134,$C57)+SUMIFS(Banco!$L$12:$L$5001,Banco!$B$12:$B$5001,AF$12,Banco!$K$12:$K$5001,$C57)</f>
        <v>0</v>
      </c>
      <c r="AG57" s="101">
        <f>SUMIFS(Caixa!$M$12:$M$5134,Caixa!$B$12:$B$5134,AG$12,Caixa!$L$12:$L$5134,$C57)+SUMIFS(Banco!$L$12:$L$5001,Banco!$B$12:$B$5001,AG$12,Banco!$K$12:$K$5001,$C57)</f>
        <v>0</v>
      </c>
      <c r="AH57" s="101">
        <f>SUMIFS(Caixa!$M$12:$M$5134,Caixa!$B$12:$B$5134,AH$12,Caixa!$L$12:$L$5134,$C57)+SUMIFS(Banco!$L$12:$L$5001,Banco!$B$12:$B$5001,AH$12,Banco!$K$12:$K$5001,$C57)</f>
        <v>0</v>
      </c>
      <c r="AI57" s="102">
        <f t="shared" ref="AI57:AI60" si="373">SUM(D57:AH57)</f>
        <v>0</v>
      </c>
      <c r="AJ57" s="101">
        <f>SUMIFS(Caixa!$M$12:$M$5134,Caixa!$B$12:$B$5134,AJ$12,Caixa!$L$12:$L$5134,$C57)+SUMIFS(Banco!$L$12:$L$5001,Banco!$B$12:$B$5001,AJ$12,Banco!$K$12:$K$5001,$C57)</f>
        <v>0</v>
      </c>
      <c r="AK57" s="101">
        <f>SUMIFS(Caixa!$M$12:$M$5134,Caixa!$B$12:$B$5134,AK$12,Caixa!$L$12:$L$5134,$C57)+SUMIFS(Banco!$L$12:$L$5001,Banco!$B$12:$B$5001,AK$12,Banco!$K$12:$K$5001,$C57)</f>
        <v>0</v>
      </c>
      <c r="AL57" s="101">
        <f>SUMIFS(Caixa!$M$12:$M$5134,Caixa!$B$12:$B$5134,AL$12,Caixa!$L$12:$L$5134,$C57)+SUMIFS(Banco!$L$12:$L$5001,Banco!$B$12:$B$5001,AL$12,Banco!$K$12:$K$5001,$C57)</f>
        <v>0</v>
      </c>
      <c r="AM57" s="101">
        <f>SUMIFS(Caixa!$M$12:$M$5134,Caixa!$B$12:$B$5134,AM$12,Caixa!$L$12:$L$5134,$C57)+SUMIFS(Banco!$L$12:$L$5001,Banco!$B$12:$B$5001,AM$12,Banco!$K$12:$K$5001,$C57)</f>
        <v>0</v>
      </c>
      <c r="AN57" s="101">
        <f>SUMIFS(Caixa!$M$12:$M$5134,Caixa!$B$12:$B$5134,AN$12,Caixa!$L$12:$L$5134,$C57)+SUMIFS(Banco!$L$12:$L$5001,Banco!$B$12:$B$5001,AN$12,Banco!$K$12:$K$5001,$C57)</f>
        <v>0</v>
      </c>
      <c r="AO57" s="101">
        <f>SUMIFS(Caixa!$M$12:$M$5134,Caixa!$B$12:$B$5134,AO$12,Caixa!$L$12:$L$5134,$C57)+SUMIFS(Banco!$L$12:$L$5001,Banco!$B$12:$B$5001,AO$12,Banco!$K$12:$K$5001,$C57)</f>
        <v>0</v>
      </c>
      <c r="AP57" s="101">
        <f>SUMIFS(Caixa!$M$12:$M$5134,Caixa!$B$12:$B$5134,AP$12,Caixa!$L$12:$L$5134,$C57)+SUMIFS(Banco!$L$12:$L$5001,Banco!$B$12:$B$5001,AP$12,Banco!$K$12:$K$5001,$C57)</f>
        <v>0</v>
      </c>
      <c r="AQ57" s="101">
        <f>SUMIFS(Caixa!$M$12:$M$5134,Caixa!$B$12:$B$5134,AQ$12,Caixa!$L$12:$L$5134,$C57)+SUMIFS(Banco!$L$12:$L$5001,Banco!$B$12:$B$5001,AQ$12,Banco!$K$12:$K$5001,$C57)</f>
        <v>0</v>
      </c>
      <c r="AR57" s="101">
        <f>SUMIFS(Caixa!$M$12:$M$5134,Caixa!$B$12:$B$5134,AR$12,Caixa!$L$12:$L$5134,$C57)+SUMIFS(Banco!$L$12:$L$5001,Banco!$B$12:$B$5001,AR$12,Banco!$K$12:$K$5001,$C57)</f>
        <v>0</v>
      </c>
      <c r="AS57" s="101">
        <f>SUMIFS(Caixa!$M$12:$M$5134,Caixa!$B$12:$B$5134,AS$12,Caixa!$L$12:$L$5134,$C57)+SUMIFS(Banco!$L$12:$L$5001,Banco!$B$12:$B$5001,AS$12,Banco!$K$12:$K$5001,$C57)</f>
        <v>0</v>
      </c>
      <c r="AT57" s="101">
        <f>SUMIFS(Caixa!$M$12:$M$5134,Caixa!$B$12:$B$5134,AT$12,Caixa!$L$12:$L$5134,$C57)+SUMIFS(Banco!$L$12:$L$5001,Banco!$B$12:$B$5001,AT$12,Banco!$K$12:$K$5001,$C57)</f>
        <v>0</v>
      </c>
      <c r="AU57" s="101">
        <f>SUMIFS(Caixa!$M$12:$M$5134,Caixa!$B$12:$B$5134,AU$12,Caixa!$L$12:$L$5134,$C57)+SUMIFS(Banco!$L$12:$L$5001,Banco!$B$12:$B$5001,AU$12,Banco!$K$12:$K$5001,$C57)</f>
        <v>0</v>
      </c>
      <c r="AV57" s="101">
        <f>SUMIFS(Caixa!$M$12:$M$5134,Caixa!$B$12:$B$5134,AV$12,Caixa!$L$12:$L$5134,$C57)+SUMIFS(Banco!$L$12:$L$5001,Banco!$B$12:$B$5001,AV$12,Banco!$K$12:$K$5001,$C57)</f>
        <v>0</v>
      </c>
      <c r="AW57" s="101">
        <f>SUMIFS(Caixa!$M$12:$M$5134,Caixa!$B$12:$B$5134,AW$12,Caixa!$L$12:$L$5134,$C57)+SUMIFS(Banco!$L$12:$L$5001,Banco!$B$12:$B$5001,AW$12,Banco!$K$12:$K$5001,$C57)</f>
        <v>0</v>
      </c>
      <c r="AX57" s="101">
        <f>SUMIFS(Caixa!$M$12:$M$5134,Caixa!$B$12:$B$5134,AX$12,Caixa!$L$12:$L$5134,$C57)+SUMIFS(Banco!$L$12:$L$5001,Banco!$B$12:$B$5001,AX$12,Banco!$K$12:$K$5001,$C57)</f>
        <v>0</v>
      </c>
      <c r="AY57" s="101">
        <f>SUMIFS(Caixa!$M$12:$M$5134,Caixa!$B$12:$B$5134,AY$12,Caixa!$L$12:$L$5134,$C57)+SUMIFS(Banco!$L$12:$L$5001,Banco!$B$12:$B$5001,AY$12,Banco!$K$12:$K$5001,$C57)</f>
        <v>0</v>
      </c>
      <c r="AZ57" s="101">
        <f>SUMIFS(Caixa!$M$12:$M$5134,Caixa!$B$12:$B$5134,AZ$12,Caixa!$L$12:$L$5134,$C57)+SUMIFS(Banco!$L$12:$L$5001,Banco!$B$12:$B$5001,AZ$12,Banco!$K$12:$K$5001,$C57)</f>
        <v>0</v>
      </c>
      <c r="BA57" s="101">
        <f>SUMIFS(Caixa!$M$12:$M$5134,Caixa!$B$12:$B$5134,BA$12,Caixa!$L$12:$L$5134,$C57)+SUMIFS(Banco!$L$12:$L$5001,Banco!$B$12:$B$5001,BA$12,Banco!$K$12:$K$5001,$C57)</f>
        <v>0</v>
      </c>
      <c r="BB57" s="101">
        <f>SUMIFS(Caixa!$M$12:$M$5134,Caixa!$B$12:$B$5134,BB$12,Caixa!$L$12:$L$5134,$C57)+SUMIFS(Banco!$L$12:$L$5001,Banco!$B$12:$B$5001,BB$12,Banco!$K$12:$K$5001,$C57)</f>
        <v>0</v>
      </c>
      <c r="BC57" s="101">
        <f>SUMIFS(Caixa!$M$12:$M$5134,Caixa!$B$12:$B$5134,BC$12,Caixa!$L$12:$L$5134,$C57)+SUMIFS(Banco!$L$12:$L$5001,Banco!$B$12:$B$5001,BC$12,Banco!$K$12:$K$5001,$C57)</f>
        <v>0</v>
      </c>
      <c r="BD57" s="101">
        <f>SUMIFS(Caixa!$M$12:$M$5134,Caixa!$B$12:$B$5134,BD$12,Caixa!$L$12:$L$5134,$C57)+SUMIFS(Banco!$L$12:$L$5001,Banco!$B$12:$B$5001,BD$12,Banco!$K$12:$K$5001,$C57)</f>
        <v>0</v>
      </c>
      <c r="BE57" s="101">
        <f>SUMIFS(Caixa!$M$12:$M$5134,Caixa!$B$12:$B$5134,BE$12,Caixa!$L$12:$L$5134,$C57)+SUMIFS(Banco!$L$12:$L$5001,Banco!$B$12:$B$5001,BE$12,Banco!$K$12:$K$5001,$C57)</f>
        <v>0</v>
      </c>
      <c r="BF57" s="101">
        <f>SUMIFS(Caixa!$M$12:$M$5134,Caixa!$B$12:$B$5134,BF$12,Caixa!$L$12:$L$5134,$C57)+SUMIFS(Banco!$L$12:$L$5001,Banco!$B$12:$B$5001,BF$12,Banco!$K$12:$K$5001,$C57)</f>
        <v>0</v>
      </c>
      <c r="BG57" s="101">
        <f>SUMIFS(Caixa!$M$12:$M$5134,Caixa!$B$12:$B$5134,BG$12,Caixa!$L$12:$L$5134,$C57)+SUMIFS(Banco!$L$12:$L$5001,Banco!$B$12:$B$5001,BG$12,Banco!$K$12:$K$5001,$C57)</f>
        <v>0</v>
      </c>
      <c r="BH57" s="101">
        <f>SUMIFS(Caixa!$M$12:$M$5134,Caixa!$B$12:$B$5134,BH$12,Caixa!$L$12:$L$5134,$C57)+SUMIFS(Banco!$L$12:$L$5001,Banco!$B$12:$B$5001,BH$12,Banco!$K$12:$K$5001,$C57)</f>
        <v>0</v>
      </c>
      <c r="BI57" s="101">
        <f>SUMIFS(Caixa!$M$12:$M$5134,Caixa!$B$12:$B$5134,BI$12,Caixa!$L$12:$L$5134,$C57)+SUMIFS(Banco!$L$12:$L$5001,Banco!$B$12:$B$5001,BI$12,Banco!$K$12:$K$5001,$C57)</f>
        <v>0</v>
      </c>
      <c r="BJ57" s="101">
        <f>SUMIFS(Caixa!$M$12:$M$5134,Caixa!$B$12:$B$5134,BJ$12,Caixa!$L$12:$L$5134,$C57)+SUMIFS(Banco!$L$12:$L$5001,Banco!$B$12:$B$5001,BJ$12,Banco!$K$12:$K$5001,$C57)</f>
        <v>0</v>
      </c>
      <c r="BK57" s="101">
        <f>SUMIFS(Caixa!$M$12:$M$5134,Caixa!$B$12:$B$5134,BK$12,Caixa!$L$12:$L$5134,$C57)+SUMIFS(Banco!$L$12:$L$5001,Banco!$B$12:$B$5001,BK$12,Banco!$K$12:$K$5001,$C57)</f>
        <v>0</v>
      </c>
      <c r="BL57" s="102">
        <f>SUM(AJ57:BK57)</f>
        <v>0</v>
      </c>
      <c r="BM57" s="101">
        <f>SUMIFS(Caixa!$M$12:$M$5134,Caixa!$B$12:$B$5134,BM$12,Caixa!$L$12:$L$5134,$C57)+SUMIFS(Banco!$L$12:$L$5001,Banco!$B$12:$B$5001,BM$12,Banco!$K$12:$K$5001,$C57)</f>
        <v>0</v>
      </c>
      <c r="BN57" s="101">
        <f>SUMIFS(Caixa!$M$12:$M$5134,Caixa!$B$12:$B$5134,BN$12,Caixa!$L$12:$L$5134,$C57)+SUMIFS(Banco!$L$12:$L$5001,Banco!$B$12:$B$5001,BN$12,Banco!$K$12:$K$5001,$C57)</f>
        <v>0</v>
      </c>
      <c r="BO57" s="101">
        <f>SUMIFS(Caixa!$M$12:$M$5134,Caixa!$B$12:$B$5134,BO$12,Caixa!$L$12:$L$5134,$C57)+SUMIFS(Banco!$L$12:$L$5001,Banco!$B$12:$B$5001,BO$12,Banco!$K$12:$K$5001,$C57)</f>
        <v>0</v>
      </c>
      <c r="BP57" s="101">
        <f>SUMIFS(Caixa!$M$12:$M$5134,Caixa!$B$12:$B$5134,BP$12,Caixa!$L$12:$L$5134,$C57)+SUMIFS(Banco!$L$12:$L$5001,Banco!$B$12:$B$5001,BP$12,Banco!$K$12:$K$5001,$C57)</f>
        <v>0</v>
      </c>
      <c r="BQ57" s="101">
        <f>SUMIFS(Caixa!$M$12:$M$5134,Caixa!$B$12:$B$5134,BQ$12,Caixa!$L$12:$L$5134,$C57)+SUMIFS(Banco!$L$12:$L$5001,Banco!$B$12:$B$5001,BQ$12,Banco!$K$12:$K$5001,$C57)</f>
        <v>0</v>
      </c>
      <c r="BR57" s="101">
        <f>SUMIFS(Caixa!$M$12:$M$5134,Caixa!$B$12:$B$5134,BR$12,Caixa!$L$12:$L$5134,$C57)+SUMIFS(Banco!$L$12:$L$5001,Banco!$B$12:$B$5001,BR$12,Banco!$K$12:$K$5001,$C57)</f>
        <v>0</v>
      </c>
      <c r="BS57" s="101">
        <f>SUMIFS(Caixa!$M$12:$M$5134,Caixa!$B$12:$B$5134,BS$12,Caixa!$L$12:$L$5134,$C57)+SUMIFS(Banco!$L$12:$L$5001,Banco!$B$12:$B$5001,BS$12,Banco!$K$12:$K$5001,$C57)</f>
        <v>0</v>
      </c>
      <c r="BT57" s="101">
        <f>SUMIFS(Caixa!$M$12:$M$5134,Caixa!$B$12:$B$5134,BT$12,Caixa!$L$12:$L$5134,$C57)+SUMIFS(Banco!$L$12:$L$5001,Banco!$B$12:$B$5001,BT$12,Banco!$K$12:$K$5001,$C57)</f>
        <v>0</v>
      </c>
      <c r="BU57" s="101">
        <f>SUMIFS(Caixa!$M$12:$M$5134,Caixa!$B$12:$B$5134,BU$12,Caixa!$L$12:$L$5134,$C57)+SUMIFS(Banco!$L$12:$L$5001,Banco!$B$12:$B$5001,BU$12,Banco!$K$12:$K$5001,$C57)</f>
        <v>0</v>
      </c>
      <c r="BV57" s="101">
        <f>SUMIFS(Caixa!$M$12:$M$5134,Caixa!$B$12:$B$5134,BV$12,Caixa!$L$12:$L$5134,$C57)+SUMIFS(Banco!$L$12:$L$5001,Banco!$B$12:$B$5001,BV$12,Banco!$K$12:$K$5001,$C57)</f>
        <v>0</v>
      </c>
      <c r="BW57" s="101">
        <f>SUMIFS(Caixa!$M$12:$M$5134,Caixa!$B$12:$B$5134,BW$12,Caixa!$L$12:$L$5134,$C57)+SUMIFS(Banco!$L$12:$L$5001,Banco!$B$12:$B$5001,BW$12,Banco!$K$12:$K$5001,$C57)</f>
        <v>0</v>
      </c>
      <c r="BX57" s="101">
        <f>SUMIFS(Caixa!$M$12:$M$5134,Caixa!$B$12:$B$5134,BX$12,Caixa!$L$12:$L$5134,$C57)+SUMIFS(Banco!$L$12:$L$5001,Banco!$B$12:$B$5001,BX$12,Banco!$K$12:$K$5001,$C57)</f>
        <v>0</v>
      </c>
      <c r="BY57" s="101">
        <f>SUMIFS(Caixa!$M$12:$M$5134,Caixa!$B$12:$B$5134,BY$12,Caixa!$L$12:$L$5134,$C57)+SUMIFS(Banco!$L$12:$L$5001,Banco!$B$12:$B$5001,BY$12,Banco!$K$12:$K$5001,$C57)</f>
        <v>0</v>
      </c>
      <c r="BZ57" s="101">
        <f>SUMIFS(Caixa!$M$12:$M$5134,Caixa!$B$12:$B$5134,BZ$12,Caixa!$L$12:$L$5134,$C57)+SUMIFS(Banco!$L$12:$L$5001,Banco!$B$12:$B$5001,BZ$12,Banco!$K$12:$K$5001,$C57)</f>
        <v>0</v>
      </c>
      <c r="CA57" s="101">
        <f>SUMIFS(Caixa!$M$12:$M$5134,Caixa!$B$12:$B$5134,CA$12,Caixa!$L$12:$L$5134,$C57)+SUMIFS(Banco!$L$12:$L$5001,Banco!$B$12:$B$5001,CA$12,Banco!$K$12:$K$5001,$C57)</f>
        <v>0</v>
      </c>
      <c r="CB57" s="101">
        <f>SUMIFS(Caixa!$M$12:$M$5134,Caixa!$B$12:$B$5134,CB$12,Caixa!$L$12:$L$5134,$C57)+SUMIFS(Banco!$L$12:$L$5001,Banco!$B$12:$B$5001,CB$12,Banco!$K$12:$K$5001,$C57)</f>
        <v>0</v>
      </c>
      <c r="CC57" s="101">
        <f>SUMIFS(Caixa!$M$12:$M$5134,Caixa!$B$12:$B$5134,CC$12,Caixa!$L$12:$L$5134,$C57)+SUMIFS(Banco!$L$12:$L$5001,Banco!$B$12:$B$5001,CC$12,Banco!$K$12:$K$5001,$C57)</f>
        <v>0</v>
      </c>
      <c r="CD57" s="101">
        <f>SUMIFS(Caixa!$M$12:$M$5134,Caixa!$B$12:$B$5134,CD$12,Caixa!$L$12:$L$5134,$C57)+SUMIFS(Banco!$L$12:$L$5001,Banco!$B$12:$B$5001,CD$12,Banco!$K$12:$K$5001,$C57)</f>
        <v>0</v>
      </c>
      <c r="CE57" s="101">
        <f>SUMIFS(Caixa!$M$12:$M$5134,Caixa!$B$12:$B$5134,CE$12,Caixa!$L$12:$L$5134,$C57)+SUMIFS(Banco!$L$12:$L$5001,Banco!$B$12:$B$5001,CE$12,Banco!$K$12:$K$5001,$C57)</f>
        <v>0</v>
      </c>
      <c r="CF57" s="101">
        <f>SUMIFS(Caixa!$M$12:$M$5134,Caixa!$B$12:$B$5134,CF$12,Caixa!$L$12:$L$5134,$C57)+SUMIFS(Banco!$L$12:$L$5001,Banco!$B$12:$B$5001,CF$12,Banco!$K$12:$K$5001,$C57)</f>
        <v>0</v>
      </c>
      <c r="CG57" s="101">
        <f>SUMIFS(Caixa!$M$12:$M$5134,Caixa!$B$12:$B$5134,CG$12,Caixa!$L$12:$L$5134,$C57)+SUMIFS(Banco!$L$12:$L$5001,Banco!$B$12:$B$5001,CG$12,Banco!$K$12:$K$5001,$C57)</f>
        <v>0</v>
      </c>
      <c r="CH57" s="101">
        <f>SUMIFS(Caixa!$M$12:$M$5134,Caixa!$B$12:$B$5134,CH$12,Caixa!$L$12:$L$5134,$C57)+SUMIFS(Banco!$L$12:$L$5001,Banco!$B$12:$B$5001,CH$12,Banco!$K$12:$K$5001,$C57)</f>
        <v>0</v>
      </c>
      <c r="CI57" s="101">
        <f>SUMIFS(Caixa!$M$12:$M$5134,Caixa!$B$12:$B$5134,CI$12,Caixa!$L$12:$L$5134,$C57)+SUMIFS(Banco!$L$12:$L$5001,Banco!$B$12:$B$5001,CI$12,Banco!$K$12:$K$5001,$C57)</f>
        <v>0</v>
      </c>
      <c r="CJ57" s="101">
        <f>SUMIFS(Caixa!$M$12:$M$5134,Caixa!$B$12:$B$5134,CJ$12,Caixa!$L$12:$L$5134,$C57)+SUMIFS(Banco!$L$12:$L$5001,Banco!$B$12:$B$5001,CJ$12,Banco!$K$12:$K$5001,$C57)</f>
        <v>0</v>
      </c>
      <c r="CK57" s="101">
        <f>SUMIFS(Caixa!$M$12:$M$5134,Caixa!$B$12:$B$5134,CK$12,Caixa!$L$12:$L$5134,$C57)+SUMIFS(Banco!$L$12:$L$5001,Banco!$B$12:$B$5001,CK$12,Banco!$K$12:$K$5001,$C57)</f>
        <v>0</v>
      </c>
      <c r="CL57" s="101">
        <f>SUMIFS(Caixa!$M$12:$M$5134,Caixa!$B$12:$B$5134,CL$12,Caixa!$L$12:$L$5134,$C57)+SUMIFS(Banco!$L$12:$L$5001,Banco!$B$12:$B$5001,CL$12,Banco!$K$12:$K$5001,$C57)</f>
        <v>0</v>
      </c>
      <c r="CM57" s="101">
        <f>SUMIFS(Caixa!$M$12:$M$5134,Caixa!$B$12:$B$5134,CM$12,Caixa!$L$12:$L$5134,$C57)+SUMIFS(Banco!$L$12:$L$5001,Banco!$B$12:$B$5001,CM$12,Banco!$K$12:$K$5001,$C57)</f>
        <v>0</v>
      </c>
      <c r="CN57" s="101">
        <f>SUMIFS(Caixa!$M$12:$M$5134,Caixa!$B$12:$B$5134,CN$12,Caixa!$L$12:$L$5134,$C57)+SUMIFS(Banco!$L$12:$L$5001,Banco!$B$12:$B$5001,CN$12,Banco!$K$12:$K$5001,$C57)</f>
        <v>0</v>
      </c>
      <c r="CO57" s="101">
        <f>SUMIFS(Caixa!$M$12:$M$5134,Caixa!$B$12:$B$5134,CO$12,Caixa!$L$12:$L$5134,$C57)+SUMIFS(Banco!$L$12:$L$5001,Banco!$B$12:$B$5001,CO$12,Banco!$K$12:$K$5001,$C57)</f>
        <v>0</v>
      </c>
      <c r="CP57" s="101">
        <f>SUMIFS(Caixa!$M$12:$M$5134,Caixa!$B$12:$B$5134,CP$12,Caixa!$L$12:$L$5134,$C57)+SUMIFS(Banco!$L$12:$L$5001,Banco!$B$12:$B$5001,CP$12,Banco!$K$12:$K$5001,$C57)</f>
        <v>0</v>
      </c>
      <c r="CQ57" s="101">
        <f>SUMIFS(Caixa!$M$12:$M$5134,Caixa!$B$12:$B$5134,CQ$12,Caixa!$L$12:$L$5134,$C57)+SUMIFS(Banco!$L$12:$L$5001,Banco!$B$12:$B$5001,CQ$12,Banco!$K$12:$K$5001,$C57)</f>
        <v>0</v>
      </c>
      <c r="CR57" s="102">
        <f t="shared" ref="CR57:CR60" si="374">SUM(BM57:CQ57)</f>
        <v>0</v>
      </c>
      <c r="CS57" s="101">
        <f>SUMIFS(Caixa!$M$12:$M$5134,Caixa!$B$12:$B$5134,CS$12,Caixa!$L$12:$L$5134,$C57)+SUMIFS(Banco!$L$12:$L$5001,Banco!$B$12:$B$5001,CS$12,Banco!$K$12:$K$5001,$C57)</f>
        <v>0</v>
      </c>
      <c r="CT57" s="101">
        <f>SUMIFS(Caixa!$M$12:$M$5134,Caixa!$B$12:$B$5134,CT$12,Caixa!$L$12:$L$5134,$C57)+SUMIFS(Banco!$L$12:$L$5001,Banco!$B$12:$B$5001,CT$12,Banco!$K$12:$K$5001,$C57)</f>
        <v>0</v>
      </c>
      <c r="CU57" s="101">
        <f>SUMIFS(Caixa!$M$12:$M$5134,Caixa!$B$12:$B$5134,CU$12,Caixa!$L$12:$L$5134,$C57)+SUMIFS(Banco!$L$12:$L$5001,Banco!$B$12:$B$5001,CU$12,Banco!$K$12:$K$5001,$C57)</f>
        <v>0</v>
      </c>
      <c r="CV57" s="101">
        <f>SUMIFS(Caixa!$M$12:$M$5134,Caixa!$B$12:$B$5134,CV$12,Caixa!$L$12:$L$5134,$C57)+SUMIFS(Banco!$L$12:$L$5001,Banco!$B$12:$B$5001,CV$12,Banco!$K$12:$K$5001,$C57)</f>
        <v>0</v>
      </c>
      <c r="CW57" s="101">
        <f>SUMIFS(Caixa!$M$12:$M$5134,Caixa!$B$12:$B$5134,CW$12,Caixa!$L$12:$L$5134,$C57)+SUMIFS(Banco!$L$12:$L$5001,Banco!$B$12:$B$5001,CW$12,Banco!$K$12:$K$5001,$C57)</f>
        <v>0</v>
      </c>
      <c r="CX57" s="101">
        <f>SUMIFS(Caixa!$M$12:$M$5134,Caixa!$B$12:$B$5134,CX$12,Caixa!$L$12:$L$5134,$C57)+SUMIFS(Banco!$L$12:$L$5001,Banco!$B$12:$B$5001,CX$12,Banco!$K$12:$K$5001,$C57)</f>
        <v>0</v>
      </c>
      <c r="CY57" s="101">
        <f>SUMIFS(Caixa!$M$12:$M$5134,Caixa!$B$12:$B$5134,CY$12,Caixa!$L$12:$L$5134,$C57)+SUMIFS(Banco!$L$12:$L$5001,Banco!$B$12:$B$5001,CY$12,Banco!$K$12:$K$5001,$C57)</f>
        <v>0</v>
      </c>
      <c r="CZ57" s="101">
        <f>SUMIFS(Caixa!$M$12:$M$5134,Caixa!$B$12:$B$5134,CZ$12,Caixa!$L$12:$L$5134,$C57)+SUMIFS(Banco!$L$12:$L$5001,Banco!$B$12:$B$5001,CZ$12,Banco!$K$12:$K$5001,$C57)</f>
        <v>0</v>
      </c>
      <c r="DA57" s="101">
        <f>SUMIFS(Caixa!$M$12:$M$5134,Caixa!$B$12:$B$5134,DA$12,Caixa!$L$12:$L$5134,$C57)+SUMIFS(Banco!$L$12:$L$5001,Banco!$B$12:$B$5001,DA$12,Banco!$K$12:$K$5001,$C57)</f>
        <v>0</v>
      </c>
      <c r="DB57" s="101">
        <f>SUMIFS(Caixa!$M$12:$M$5134,Caixa!$B$12:$B$5134,DB$12,Caixa!$L$12:$L$5134,$C57)+SUMIFS(Banco!$L$12:$L$5001,Banco!$B$12:$B$5001,DB$12,Banco!$K$12:$K$5001,$C57)</f>
        <v>0</v>
      </c>
      <c r="DC57" s="101">
        <f>SUMIFS(Caixa!$M$12:$M$5134,Caixa!$B$12:$B$5134,DC$12,Caixa!$L$12:$L$5134,$C57)+SUMIFS(Banco!$L$12:$L$5001,Banco!$B$12:$B$5001,DC$12,Banco!$K$12:$K$5001,$C57)</f>
        <v>0</v>
      </c>
      <c r="DD57" s="101">
        <f>SUMIFS(Caixa!$M$12:$M$5134,Caixa!$B$12:$B$5134,DD$12,Caixa!$L$12:$L$5134,$C57)+SUMIFS(Banco!$L$12:$L$5001,Banco!$B$12:$B$5001,DD$12,Banco!$K$12:$K$5001,$C57)</f>
        <v>0</v>
      </c>
      <c r="DE57" s="101">
        <f>SUMIFS(Caixa!$M$12:$M$5134,Caixa!$B$12:$B$5134,DE$12,Caixa!$L$12:$L$5134,$C57)+SUMIFS(Banco!$L$12:$L$5001,Banco!$B$12:$B$5001,DE$12,Banco!$K$12:$K$5001,$C57)</f>
        <v>0</v>
      </c>
      <c r="DF57" s="101">
        <f>SUMIFS(Caixa!$M$12:$M$5134,Caixa!$B$12:$B$5134,DF$12,Caixa!$L$12:$L$5134,$C57)+SUMIFS(Banco!$L$12:$L$5001,Banco!$B$12:$B$5001,DF$12,Banco!$K$12:$K$5001,$C57)</f>
        <v>0</v>
      </c>
      <c r="DG57" s="101">
        <f>SUMIFS(Caixa!$M$12:$M$5134,Caixa!$B$12:$B$5134,DG$12,Caixa!$L$12:$L$5134,$C57)+SUMIFS(Banco!$L$12:$L$5001,Banco!$B$12:$B$5001,DG$12,Banco!$K$12:$K$5001,$C57)</f>
        <v>0</v>
      </c>
      <c r="DH57" s="101">
        <f>SUMIFS(Caixa!$M$12:$M$5134,Caixa!$B$12:$B$5134,DH$12,Caixa!$L$12:$L$5134,$C57)+SUMIFS(Banco!$L$12:$L$5001,Banco!$B$12:$B$5001,DH$12,Banco!$K$12:$K$5001,$C57)</f>
        <v>0</v>
      </c>
      <c r="DI57" s="101">
        <f>SUMIFS(Caixa!$M$12:$M$5134,Caixa!$B$12:$B$5134,DI$12,Caixa!$L$12:$L$5134,$C57)+SUMIFS(Banco!$L$12:$L$5001,Banco!$B$12:$B$5001,DI$12,Banco!$K$12:$K$5001,$C57)</f>
        <v>0</v>
      </c>
      <c r="DJ57" s="101">
        <f>SUMIFS(Caixa!$M$12:$M$5134,Caixa!$B$12:$B$5134,DJ$12,Caixa!$L$12:$L$5134,$C57)+SUMIFS(Banco!$L$12:$L$5001,Banco!$B$12:$B$5001,DJ$12,Banco!$K$12:$K$5001,$C57)</f>
        <v>0</v>
      </c>
      <c r="DK57" s="101">
        <f>SUMIFS(Caixa!$M$12:$M$5134,Caixa!$B$12:$B$5134,DK$12,Caixa!$L$12:$L$5134,$C57)+SUMIFS(Banco!$L$12:$L$5001,Banco!$B$12:$B$5001,DK$12,Banco!$K$12:$K$5001,$C57)</f>
        <v>0</v>
      </c>
      <c r="DL57" s="101">
        <f>SUMIFS(Caixa!$M$12:$M$5134,Caixa!$B$12:$B$5134,DL$12,Caixa!$L$12:$L$5134,$C57)+SUMIFS(Banco!$L$12:$L$5001,Banco!$B$12:$B$5001,DL$12,Banco!$K$12:$K$5001,$C57)</f>
        <v>0</v>
      </c>
      <c r="DM57" s="101">
        <f>SUMIFS(Caixa!$M$12:$M$5134,Caixa!$B$12:$B$5134,DM$12,Caixa!$L$12:$L$5134,$C57)+SUMIFS(Banco!$L$12:$L$5001,Banco!$B$12:$B$5001,DM$12,Banco!$K$12:$K$5001,$C57)</f>
        <v>0</v>
      </c>
      <c r="DN57" s="101">
        <f>SUMIFS(Caixa!$M$12:$M$5134,Caixa!$B$12:$B$5134,DN$12,Caixa!$L$12:$L$5134,$C57)+SUMIFS(Banco!$L$12:$L$5001,Banco!$B$12:$B$5001,DN$12,Banco!$K$12:$K$5001,$C57)</f>
        <v>0</v>
      </c>
      <c r="DO57" s="101">
        <f>SUMIFS(Caixa!$M$12:$M$5134,Caixa!$B$12:$B$5134,DO$12,Caixa!$L$12:$L$5134,$C57)+SUMIFS(Banco!$L$12:$L$5001,Banco!$B$12:$B$5001,DO$12,Banco!$K$12:$K$5001,$C57)</f>
        <v>0</v>
      </c>
      <c r="DP57" s="101">
        <f>SUMIFS(Caixa!$M$12:$M$5134,Caixa!$B$12:$B$5134,DP$12,Caixa!$L$12:$L$5134,$C57)+SUMIFS(Banco!$L$12:$L$5001,Banco!$B$12:$B$5001,DP$12,Banco!$K$12:$K$5001,$C57)</f>
        <v>0</v>
      </c>
      <c r="DQ57" s="101">
        <f>SUMIFS(Caixa!$M$12:$M$5134,Caixa!$B$12:$B$5134,DQ$12,Caixa!$L$12:$L$5134,$C57)+SUMIFS(Banco!$L$12:$L$5001,Banco!$B$12:$B$5001,DQ$12,Banco!$K$12:$K$5001,$C57)</f>
        <v>0</v>
      </c>
      <c r="DR57" s="101">
        <f>SUMIFS(Caixa!$M$12:$M$5134,Caixa!$B$12:$B$5134,DR$12,Caixa!$L$12:$L$5134,$C57)+SUMIFS(Banco!$L$12:$L$5001,Banco!$B$12:$B$5001,DR$12,Banco!$K$12:$K$5001,$C57)</f>
        <v>0</v>
      </c>
      <c r="DS57" s="101">
        <f>SUMIFS(Caixa!$M$12:$M$5134,Caixa!$B$12:$B$5134,DS$12,Caixa!$L$12:$L$5134,$C57)+SUMIFS(Banco!$L$12:$L$5001,Banco!$B$12:$B$5001,DS$12,Banco!$K$12:$K$5001,$C57)</f>
        <v>0</v>
      </c>
      <c r="DT57" s="101">
        <f>SUMIFS(Caixa!$M$12:$M$5134,Caixa!$B$12:$B$5134,DT$12,Caixa!$L$12:$L$5134,$C57)+SUMIFS(Banco!$L$12:$L$5001,Banco!$B$12:$B$5001,DT$12,Banco!$K$12:$K$5001,$C57)</f>
        <v>0</v>
      </c>
      <c r="DU57" s="101">
        <f>SUMIFS(Caixa!$M$12:$M$5134,Caixa!$B$12:$B$5134,DU$12,Caixa!$L$12:$L$5134,$C57)+SUMIFS(Banco!$L$12:$L$5001,Banco!$B$12:$B$5001,DU$12,Banco!$K$12:$K$5001,$C57)</f>
        <v>0</v>
      </c>
      <c r="DV57" s="101">
        <f>SUMIFS(Caixa!$M$12:$M$5134,Caixa!$B$12:$B$5134,DV$12,Caixa!$L$12:$L$5134,$C57)+SUMIFS(Banco!$L$12:$L$5001,Banco!$B$12:$B$5001,DV$12,Banco!$K$12:$K$5001,$C57)</f>
        <v>0</v>
      </c>
      <c r="DW57" s="102">
        <f>SUM(CS57:DV57)</f>
        <v>0</v>
      </c>
      <c r="DX57" s="101">
        <f>SUMIFS(Caixa!$M$12:$M$5134,Caixa!$B$12:$B$5134,DX$12,Caixa!$L$12:$L$5134,$C57)+SUMIFS(Banco!$L$12:$L$5001,Banco!$B$12:$B$5001,DX$12,Banco!$K$12:$K$5001,$C57)</f>
        <v>0</v>
      </c>
      <c r="DY57" s="101">
        <f>SUMIFS(Caixa!$M$12:$M$5134,Caixa!$B$12:$B$5134,DY$12,Caixa!$L$12:$L$5134,$C57)+SUMIFS(Banco!$L$12:$L$5001,Banco!$B$12:$B$5001,DY$12,Banco!$K$12:$K$5001,$C57)</f>
        <v>0</v>
      </c>
      <c r="DZ57" s="101">
        <f>SUMIFS(Caixa!$M$12:$M$5134,Caixa!$B$12:$B$5134,DZ$12,Caixa!$L$12:$L$5134,$C57)+SUMIFS(Banco!$L$12:$L$5001,Banco!$B$12:$B$5001,DZ$12,Banco!$K$12:$K$5001,$C57)</f>
        <v>0</v>
      </c>
      <c r="EA57" s="101">
        <f>SUMIFS(Caixa!$M$12:$M$5134,Caixa!$B$12:$B$5134,EA$12,Caixa!$L$12:$L$5134,$C57)+SUMIFS(Banco!$L$12:$L$5001,Banco!$B$12:$B$5001,EA$12,Banco!$K$12:$K$5001,$C57)</f>
        <v>0</v>
      </c>
      <c r="EB57" s="101">
        <f>SUMIFS(Caixa!$M$12:$M$5134,Caixa!$B$12:$B$5134,EB$12,Caixa!$L$12:$L$5134,$C57)+SUMIFS(Banco!$L$12:$L$5001,Banco!$B$12:$B$5001,EB$12,Banco!$K$12:$K$5001,$C57)</f>
        <v>0</v>
      </c>
      <c r="EC57" s="101">
        <f>SUMIFS(Caixa!$M$12:$M$5134,Caixa!$B$12:$B$5134,EC$12,Caixa!$L$12:$L$5134,$C57)+SUMIFS(Banco!$L$12:$L$5001,Banco!$B$12:$B$5001,EC$12,Banco!$K$12:$K$5001,$C57)</f>
        <v>0</v>
      </c>
      <c r="ED57" s="101">
        <f>SUMIFS(Caixa!$M$12:$M$5134,Caixa!$B$12:$B$5134,ED$12,Caixa!$L$12:$L$5134,$C57)+SUMIFS(Banco!$L$12:$L$5001,Banco!$B$12:$B$5001,ED$12,Banco!$K$12:$K$5001,$C57)</f>
        <v>0</v>
      </c>
      <c r="EE57" s="101">
        <f>SUMIFS(Caixa!$M$12:$M$5134,Caixa!$B$12:$B$5134,EE$12,Caixa!$L$12:$L$5134,$C57)+SUMIFS(Banco!$L$12:$L$5001,Banco!$B$12:$B$5001,EE$12,Banco!$K$12:$K$5001,$C57)</f>
        <v>0</v>
      </c>
      <c r="EF57" s="101">
        <f>SUMIFS(Caixa!$M$12:$M$5134,Caixa!$B$12:$B$5134,EF$12,Caixa!$L$12:$L$5134,$C57)+SUMIFS(Banco!$L$12:$L$5001,Banco!$B$12:$B$5001,EF$12,Banco!$K$12:$K$5001,$C57)</f>
        <v>0</v>
      </c>
      <c r="EG57" s="101">
        <f>SUMIFS(Caixa!$M$12:$M$5134,Caixa!$B$12:$B$5134,EG$12,Caixa!$L$12:$L$5134,$C57)+SUMIFS(Banco!$L$12:$L$5001,Banco!$B$12:$B$5001,EG$12,Banco!$K$12:$K$5001,$C57)</f>
        <v>0</v>
      </c>
      <c r="EH57" s="101">
        <f>SUMIFS(Caixa!$M$12:$M$5134,Caixa!$B$12:$B$5134,EH$12,Caixa!$L$12:$L$5134,$C57)+SUMIFS(Banco!$L$12:$L$5001,Banco!$B$12:$B$5001,EH$12,Banco!$K$12:$K$5001,$C57)</f>
        <v>0</v>
      </c>
      <c r="EI57" s="101">
        <f>SUMIFS(Caixa!$M$12:$M$5134,Caixa!$B$12:$B$5134,EI$12,Caixa!$L$12:$L$5134,$C57)+SUMIFS(Banco!$L$12:$L$5001,Banco!$B$12:$B$5001,EI$12,Banco!$K$12:$K$5001,$C57)</f>
        <v>0</v>
      </c>
      <c r="EJ57" s="101">
        <f>SUMIFS(Caixa!$M$12:$M$5134,Caixa!$B$12:$B$5134,EJ$12,Caixa!$L$12:$L$5134,$C57)+SUMIFS(Banco!$L$12:$L$5001,Banco!$B$12:$B$5001,EJ$12,Banco!$K$12:$K$5001,$C57)</f>
        <v>0</v>
      </c>
      <c r="EK57" s="101">
        <f>SUMIFS(Caixa!$M$12:$M$5134,Caixa!$B$12:$B$5134,EK$12,Caixa!$L$12:$L$5134,$C57)+SUMIFS(Banco!$L$12:$L$5001,Banco!$B$12:$B$5001,EK$12,Banco!$K$12:$K$5001,$C57)</f>
        <v>0</v>
      </c>
      <c r="EL57" s="101">
        <f>SUMIFS(Caixa!$M$12:$M$5134,Caixa!$B$12:$B$5134,EL$12,Caixa!$L$12:$L$5134,$C57)+SUMIFS(Banco!$L$12:$L$5001,Banco!$B$12:$B$5001,EL$12,Banco!$K$12:$K$5001,$C57)</f>
        <v>0</v>
      </c>
      <c r="EM57" s="101">
        <f>SUMIFS(Caixa!$M$12:$M$5134,Caixa!$B$12:$B$5134,EM$12,Caixa!$L$12:$L$5134,$C57)+SUMIFS(Banco!$L$12:$L$5001,Banco!$B$12:$B$5001,EM$12,Banco!$K$12:$K$5001,$C57)</f>
        <v>0</v>
      </c>
      <c r="EN57" s="101">
        <f>SUMIFS(Caixa!$M$12:$M$5134,Caixa!$B$12:$B$5134,EN$12,Caixa!$L$12:$L$5134,$C57)+SUMIFS(Banco!$L$12:$L$5001,Banco!$B$12:$B$5001,EN$12,Banco!$K$12:$K$5001,$C57)</f>
        <v>0</v>
      </c>
      <c r="EO57" s="101">
        <f>SUMIFS(Caixa!$M$12:$M$5134,Caixa!$B$12:$B$5134,EO$12,Caixa!$L$12:$L$5134,$C57)+SUMIFS(Banco!$L$12:$L$5001,Banco!$B$12:$B$5001,EO$12,Banco!$K$12:$K$5001,$C57)</f>
        <v>0</v>
      </c>
      <c r="EP57" s="101">
        <f>SUMIFS(Caixa!$M$12:$M$5134,Caixa!$B$12:$B$5134,EP$12,Caixa!$L$12:$L$5134,$C57)+SUMIFS(Banco!$L$12:$L$5001,Banco!$B$12:$B$5001,EP$12,Banco!$K$12:$K$5001,$C57)</f>
        <v>0</v>
      </c>
      <c r="EQ57" s="101">
        <f>SUMIFS(Caixa!$M$12:$M$5134,Caixa!$B$12:$B$5134,EQ$12,Caixa!$L$12:$L$5134,$C57)+SUMIFS(Banco!$L$12:$L$5001,Banco!$B$12:$B$5001,EQ$12,Banco!$K$12:$K$5001,$C57)</f>
        <v>0</v>
      </c>
      <c r="ER57" s="101">
        <f>SUMIFS(Caixa!$M$12:$M$5134,Caixa!$B$12:$B$5134,ER$12,Caixa!$L$12:$L$5134,$C57)+SUMIFS(Banco!$L$12:$L$5001,Banco!$B$12:$B$5001,ER$12,Banco!$K$12:$K$5001,$C57)</f>
        <v>0</v>
      </c>
      <c r="ES57" s="101">
        <f>SUMIFS(Caixa!$M$12:$M$5134,Caixa!$B$12:$B$5134,ES$12,Caixa!$L$12:$L$5134,$C57)+SUMIFS(Banco!$L$12:$L$5001,Banco!$B$12:$B$5001,ES$12,Banco!$K$12:$K$5001,$C57)</f>
        <v>0</v>
      </c>
      <c r="ET57" s="101">
        <f>SUMIFS(Caixa!$M$12:$M$5134,Caixa!$B$12:$B$5134,ET$12,Caixa!$L$12:$L$5134,$C57)+SUMIFS(Banco!$L$12:$L$5001,Banco!$B$12:$B$5001,ET$12,Banco!$K$12:$K$5001,$C57)</f>
        <v>0</v>
      </c>
      <c r="EU57" s="101">
        <f>SUMIFS(Caixa!$M$12:$M$5134,Caixa!$B$12:$B$5134,EU$12,Caixa!$L$12:$L$5134,$C57)+SUMIFS(Banco!$L$12:$L$5001,Banco!$B$12:$B$5001,EU$12,Banco!$K$12:$K$5001,$C57)</f>
        <v>0</v>
      </c>
      <c r="EV57" s="101">
        <f>SUMIFS(Caixa!$M$12:$M$5134,Caixa!$B$12:$B$5134,EV$12,Caixa!$L$12:$L$5134,$C57)+SUMIFS(Banco!$L$12:$L$5001,Banco!$B$12:$B$5001,EV$12,Banco!$K$12:$K$5001,$C57)</f>
        <v>0</v>
      </c>
      <c r="EW57" s="101">
        <f>SUMIFS(Caixa!$M$12:$M$5134,Caixa!$B$12:$B$5134,EW$12,Caixa!$L$12:$L$5134,$C57)+SUMIFS(Banco!$L$12:$L$5001,Banco!$B$12:$B$5001,EW$12,Banco!$K$12:$K$5001,$C57)</f>
        <v>0</v>
      </c>
      <c r="EX57" s="101">
        <f>SUMIFS(Caixa!$M$12:$M$5134,Caixa!$B$12:$B$5134,EX$12,Caixa!$L$12:$L$5134,$C57)+SUMIFS(Banco!$L$12:$L$5001,Banco!$B$12:$B$5001,EX$12,Banco!$K$12:$K$5001,$C57)</f>
        <v>0</v>
      </c>
      <c r="EY57" s="101">
        <f>SUMIFS(Caixa!$M$12:$M$5134,Caixa!$B$12:$B$5134,EY$12,Caixa!$L$12:$L$5134,$C57)+SUMIFS(Banco!$L$12:$L$5001,Banco!$B$12:$B$5001,EY$12,Banco!$K$12:$K$5001,$C57)</f>
        <v>0</v>
      </c>
      <c r="EZ57" s="101">
        <f>SUMIFS(Caixa!$M$12:$M$5134,Caixa!$B$12:$B$5134,EZ$12,Caixa!$L$12:$L$5134,$C57)+SUMIFS(Banco!$L$12:$L$5001,Banco!$B$12:$B$5001,EZ$12,Banco!$K$12:$K$5001,$C57)</f>
        <v>0</v>
      </c>
      <c r="FA57" s="101">
        <f>SUMIFS(Caixa!$M$12:$M$5134,Caixa!$B$12:$B$5134,FA$12,Caixa!$L$12:$L$5134,$C57)+SUMIFS(Banco!$L$12:$L$5001,Banco!$B$12:$B$5001,FA$12,Banco!$K$12:$K$5001,$C57)</f>
        <v>0</v>
      </c>
      <c r="FB57" s="101">
        <f>SUMIFS(Caixa!$M$12:$M$5134,Caixa!$B$12:$B$5134,FB$12,Caixa!$L$12:$L$5134,$C57)+SUMIFS(Banco!$L$12:$L$5001,Banco!$B$12:$B$5001,FB$12,Banco!$K$12:$K$5001,$C57)</f>
        <v>0</v>
      </c>
      <c r="FC57" s="102">
        <f t="shared" ref="FC57:FC60" si="375">SUM(DX57:FB57)</f>
        <v>0</v>
      </c>
      <c r="FD57" s="101">
        <f>SUMIFS(Caixa!$M$12:$M$5134,Caixa!$B$12:$B$5134,FD$12,Caixa!$L$12:$L$5134,$C57)+SUMIFS(Banco!$L$12:$L$5001,Banco!$B$12:$B$5001,FD$12,Banco!$K$12:$K$5001,$C57)</f>
        <v>0</v>
      </c>
      <c r="FE57" s="101">
        <f>SUMIFS(Caixa!$M$12:$M$5134,Caixa!$B$12:$B$5134,FE$12,Caixa!$L$12:$L$5134,$C57)+SUMIFS(Banco!$L$12:$L$5001,Banco!$B$12:$B$5001,FE$12,Banco!$K$12:$K$5001,$C57)</f>
        <v>0</v>
      </c>
      <c r="FF57" s="101">
        <f>SUMIFS(Caixa!$M$12:$M$5134,Caixa!$B$12:$B$5134,FF$12,Caixa!$L$12:$L$5134,$C57)+SUMIFS(Banco!$L$12:$L$5001,Banco!$B$12:$B$5001,FF$12,Banco!$K$12:$K$5001,$C57)</f>
        <v>0</v>
      </c>
      <c r="FG57" s="101">
        <f>SUMIFS(Caixa!$M$12:$M$5134,Caixa!$B$12:$B$5134,FG$12,Caixa!$L$12:$L$5134,$C57)+SUMIFS(Banco!$L$12:$L$5001,Banco!$B$12:$B$5001,FG$12,Banco!$K$12:$K$5001,$C57)</f>
        <v>0</v>
      </c>
      <c r="FH57" s="101">
        <f>SUMIFS(Caixa!$M$12:$M$5134,Caixa!$B$12:$B$5134,FH$12,Caixa!$L$12:$L$5134,$C57)+SUMIFS(Banco!$L$12:$L$5001,Banco!$B$12:$B$5001,FH$12,Banco!$K$12:$K$5001,$C57)</f>
        <v>0</v>
      </c>
      <c r="FI57" s="101">
        <f>SUMIFS(Caixa!$M$12:$M$5134,Caixa!$B$12:$B$5134,FI$12,Caixa!$L$12:$L$5134,$C57)+SUMIFS(Banco!$L$12:$L$5001,Banco!$B$12:$B$5001,FI$12,Banco!$K$12:$K$5001,$C57)</f>
        <v>0</v>
      </c>
      <c r="FJ57" s="101">
        <f>SUMIFS(Caixa!$M$12:$M$5134,Caixa!$B$12:$B$5134,FJ$12,Caixa!$L$12:$L$5134,$C57)+SUMIFS(Banco!$L$12:$L$5001,Banco!$B$12:$B$5001,FJ$12,Banco!$K$12:$K$5001,$C57)</f>
        <v>0</v>
      </c>
      <c r="FK57" s="101">
        <f>SUMIFS(Caixa!$M$12:$M$5134,Caixa!$B$12:$B$5134,FK$12,Caixa!$L$12:$L$5134,$C57)+SUMIFS(Banco!$L$12:$L$5001,Banco!$B$12:$B$5001,FK$12,Banco!$K$12:$K$5001,$C57)</f>
        <v>0</v>
      </c>
      <c r="FL57" s="101">
        <f>SUMIFS(Caixa!$M$12:$M$5134,Caixa!$B$12:$B$5134,FL$12,Caixa!$L$12:$L$5134,$C57)+SUMIFS(Banco!$L$12:$L$5001,Banco!$B$12:$B$5001,FL$12,Banco!$K$12:$K$5001,$C57)</f>
        <v>0</v>
      </c>
      <c r="FM57" s="101">
        <f>SUMIFS(Caixa!$M$12:$M$5134,Caixa!$B$12:$B$5134,FM$12,Caixa!$L$12:$L$5134,$C57)+SUMIFS(Banco!$L$12:$L$5001,Banco!$B$12:$B$5001,FM$12,Banco!$K$12:$K$5001,$C57)</f>
        <v>0</v>
      </c>
      <c r="FN57" s="101">
        <f>SUMIFS(Caixa!$M$12:$M$5134,Caixa!$B$12:$B$5134,FN$12,Caixa!$L$12:$L$5134,$C57)+SUMIFS(Banco!$L$12:$L$5001,Banco!$B$12:$B$5001,FN$12,Banco!$K$12:$K$5001,$C57)</f>
        <v>0</v>
      </c>
      <c r="FO57" s="101">
        <f>SUMIFS(Caixa!$M$12:$M$5134,Caixa!$B$12:$B$5134,FO$12,Caixa!$L$12:$L$5134,$C57)+SUMIFS(Banco!$L$12:$L$5001,Banco!$B$12:$B$5001,FO$12,Banco!$K$12:$K$5001,$C57)</f>
        <v>0</v>
      </c>
      <c r="FP57" s="101">
        <f>SUMIFS(Caixa!$M$12:$M$5134,Caixa!$B$12:$B$5134,FP$12,Caixa!$L$12:$L$5134,$C57)+SUMIFS(Banco!$L$12:$L$5001,Banco!$B$12:$B$5001,FP$12,Banco!$K$12:$K$5001,$C57)</f>
        <v>0</v>
      </c>
      <c r="FQ57" s="101">
        <f>SUMIFS(Caixa!$M$12:$M$5134,Caixa!$B$12:$B$5134,FQ$12,Caixa!$L$12:$L$5134,$C57)+SUMIFS(Banco!$L$12:$L$5001,Banco!$B$12:$B$5001,FQ$12,Banco!$K$12:$K$5001,$C57)</f>
        <v>0</v>
      </c>
      <c r="FR57" s="101">
        <f>SUMIFS(Caixa!$M$12:$M$5134,Caixa!$B$12:$B$5134,FR$12,Caixa!$L$12:$L$5134,$C57)+SUMIFS(Banco!$L$12:$L$5001,Banco!$B$12:$B$5001,FR$12,Banco!$K$12:$K$5001,$C57)</f>
        <v>0</v>
      </c>
      <c r="FS57" s="101">
        <f>SUMIFS(Caixa!$M$12:$M$5134,Caixa!$B$12:$B$5134,FS$12,Caixa!$L$12:$L$5134,$C57)+SUMIFS(Banco!$L$12:$L$5001,Banco!$B$12:$B$5001,FS$12,Banco!$K$12:$K$5001,$C57)</f>
        <v>0</v>
      </c>
      <c r="FT57" s="101">
        <f>SUMIFS(Caixa!$M$12:$M$5134,Caixa!$B$12:$B$5134,FT$12,Caixa!$L$12:$L$5134,$C57)+SUMIFS(Banco!$L$12:$L$5001,Banco!$B$12:$B$5001,FT$12,Banco!$K$12:$K$5001,$C57)</f>
        <v>0</v>
      </c>
      <c r="FU57" s="101">
        <f>SUMIFS(Caixa!$M$12:$M$5134,Caixa!$B$12:$B$5134,FU$12,Caixa!$L$12:$L$5134,$C57)+SUMIFS(Banco!$L$12:$L$5001,Banco!$B$12:$B$5001,FU$12,Banco!$K$12:$K$5001,$C57)</f>
        <v>0</v>
      </c>
      <c r="FV57" s="101">
        <f>SUMIFS(Caixa!$M$12:$M$5134,Caixa!$B$12:$B$5134,FV$12,Caixa!$L$12:$L$5134,$C57)+SUMIFS(Banco!$L$12:$L$5001,Banco!$B$12:$B$5001,FV$12,Banco!$K$12:$K$5001,$C57)</f>
        <v>0</v>
      </c>
      <c r="FW57" s="101">
        <f>SUMIFS(Caixa!$M$12:$M$5134,Caixa!$B$12:$B$5134,FW$12,Caixa!$L$12:$L$5134,$C57)+SUMIFS(Banco!$L$12:$L$5001,Banco!$B$12:$B$5001,FW$12,Banco!$K$12:$K$5001,$C57)</f>
        <v>0</v>
      </c>
      <c r="FX57" s="101">
        <f>SUMIFS(Caixa!$M$12:$M$5134,Caixa!$B$12:$B$5134,FX$12,Caixa!$L$12:$L$5134,$C57)+SUMIFS(Banco!$L$12:$L$5001,Banco!$B$12:$B$5001,FX$12,Banco!$K$12:$K$5001,$C57)</f>
        <v>0</v>
      </c>
      <c r="FY57" s="101">
        <f>SUMIFS(Caixa!$M$12:$M$5134,Caixa!$B$12:$B$5134,FY$12,Caixa!$L$12:$L$5134,$C57)+SUMIFS(Banco!$L$12:$L$5001,Banco!$B$12:$B$5001,FY$12,Banco!$K$12:$K$5001,$C57)</f>
        <v>0</v>
      </c>
      <c r="FZ57" s="101">
        <f>SUMIFS(Caixa!$M$12:$M$5134,Caixa!$B$12:$B$5134,FZ$12,Caixa!$L$12:$L$5134,$C57)+SUMIFS(Banco!$L$12:$L$5001,Banco!$B$12:$B$5001,FZ$12,Banco!$K$12:$K$5001,$C57)</f>
        <v>0</v>
      </c>
      <c r="GA57" s="101">
        <f>SUMIFS(Caixa!$M$12:$M$5134,Caixa!$B$12:$B$5134,GA$12,Caixa!$L$12:$L$5134,$C57)+SUMIFS(Banco!$L$12:$L$5001,Banco!$B$12:$B$5001,GA$12,Banco!$K$12:$K$5001,$C57)</f>
        <v>0</v>
      </c>
      <c r="GB57" s="101">
        <f>SUMIFS(Caixa!$M$12:$M$5134,Caixa!$B$12:$B$5134,GB$12,Caixa!$L$12:$L$5134,$C57)+SUMIFS(Banco!$L$12:$L$5001,Banco!$B$12:$B$5001,GB$12,Banco!$K$12:$K$5001,$C57)</f>
        <v>0</v>
      </c>
      <c r="GC57" s="101">
        <f>SUMIFS(Caixa!$M$12:$M$5134,Caixa!$B$12:$B$5134,GC$12,Caixa!$L$12:$L$5134,$C57)+SUMIFS(Banco!$L$12:$L$5001,Banco!$B$12:$B$5001,GC$12,Banco!$K$12:$K$5001,$C57)</f>
        <v>0</v>
      </c>
      <c r="GD57" s="101">
        <f>SUMIFS(Caixa!$M$12:$M$5134,Caixa!$B$12:$B$5134,GD$12,Caixa!$L$12:$L$5134,$C57)+SUMIFS(Banco!$L$12:$L$5001,Banco!$B$12:$B$5001,GD$12,Banco!$K$12:$K$5001,$C57)</f>
        <v>0</v>
      </c>
      <c r="GE57" s="101">
        <f>SUMIFS(Caixa!$M$12:$M$5134,Caixa!$B$12:$B$5134,GE$12,Caixa!$L$12:$L$5134,$C57)+SUMIFS(Banco!$L$12:$L$5001,Banco!$B$12:$B$5001,GE$12,Banco!$K$12:$K$5001,$C57)</f>
        <v>0</v>
      </c>
      <c r="GF57" s="101">
        <f>SUMIFS(Caixa!$M$12:$M$5134,Caixa!$B$12:$B$5134,GF$12,Caixa!$L$12:$L$5134,$C57)+SUMIFS(Banco!$L$12:$L$5001,Banco!$B$12:$B$5001,GF$12,Banco!$K$12:$K$5001,$C57)</f>
        <v>0</v>
      </c>
      <c r="GG57" s="101">
        <f>SUMIFS(Caixa!$M$12:$M$5134,Caixa!$B$12:$B$5134,GG$12,Caixa!$L$12:$L$5134,$C57)+SUMIFS(Banco!$L$12:$L$5001,Banco!$B$12:$B$5001,GG$12,Banco!$K$12:$K$5001,$C57)</f>
        <v>0</v>
      </c>
      <c r="GH57" s="102">
        <f>SUM(FD57:GG57)</f>
        <v>0</v>
      </c>
      <c r="GI57" s="101">
        <f>SUMIFS(Caixa!$M$12:$M$5134,Caixa!$B$12:$B$5134,GI$12,Caixa!$L$12:$L$5134,$C57)+SUMIFS(Banco!$L$12:$L$5001,Banco!$B$12:$B$5001,GI$12,Banco!$K$12:$K$5001,$C57)</f>
        <v>0</v>
      </c>
      <c r="GJ57" s="101">
        <f>SUMIFS(Caixa!$M$12:$M$5134,Caixa!$B$12:$B$5134,GJ$12,Caixa!$L$12:$L$5134,$C57)+SUMIFS(Banco!$L$12:$L$5001,Banco!$B$12:$B$5001,GJ$12,Banco!$K$12:$K$5001,$C57)</f>
        <v>0</v>
      </c>
      <c r="GK57" s="101">
        <f>SUMIFS(Caixa!$M$12:$M$5134,Caixa!$B$12:$B$5134,GK$12,Caixa!$L$12:$L$5134,$C57)+SUMIFS(Banco!$L$12:$L$5001,Banco!$B$12:$B$5001,GK$12,Banco!$K$12:$K$5001,$C57)</f>
        <v>0</v>
      </c>
      <c r="GL57" s="101">
        <f>SUMIFS(Caixa!$M$12:$M$5134,Caixa!$B$12:$B$5134,GL$12,Caixa!$L$12:$L$5134,$C57)+SUMIFS(Banco!$L$12:$L$5001,Banco!$B$12:$B$5001,GL$12,Banco!$K$12:$K$5001,$C57)</f>
        <v>0</v>
      </c>
      <c r="GM57" s="101">
        <f>SUMIFS(Caixa!$M$12:$M$5134,Caixa!$B$12:$B$5134,GM$12,Caixa!$L$12:$L$5134,$C57)+SUMIFS(Banco!$L$12:$L$5001,Banco!$B$12:$B$5001,GM$12,Banco!$K$12:$K$5001,$C57)</f>
        <v>0</v>
      </c>
      <c r="GN57" s="101">
        <f>SUMIFS(Caixa!$M$12:$M$5134,Caixa!$B$12:$B$5134,GN$12,Caixa!$L$12:$L$5134,$C57)+SUMIFS(Banco!$L$12:$L$5001,Banco!$B$12:$B$5001,GN$12,Banco!$K$12:$K$5001,$C57)</f>
        <v>0</v>
      </c>
      <c r="GO57" s="101">
        <f>SUMIFS(Caixa!$M$12:$M$5134,Caixa!$B$12:$B$5134,GO$12,Caixa!$L$12:$L$5134,$C57)+SUMIFS(Banco!$L$12:$L$5001,Banco!$B$12:$B$5001,GO$12,Banco!$K$12:$K$5001,$C57)</f>
        <v>0</v>
      </c>
      <c r="GP57" s="101">
        <f>SUMIFS(Caixa!$M$12:$M$5134,Caixa!$B$12:$B$5134,GP$12,Caixa!$L$12:$L$5134,$C57)+SUMIFS(Banco!$L$12:$L$5001,Banco!$B$12:$B$5001,GP$12,Banco!$K$12:$K$5001,$C57)</f>
        <v>0</v>
      </c>
      <c r="GQ57" s="101">
        <f>SUMIFS(Caixa!$M$12:$M$5134,Caixa!$B$12:$B$5134,GQ$12,Caixa!$L$12:$L$5134,$C57)+SUMIFS(Banco!$L$12:$L$5001,Banco!$B$12:$B$5001,GQ$12,Banco!$K$12:$K$5001,$C57)</f>
        <v>0</v>
      </c>
      <c r="GR57" s="101">
        <f>SUMIFS(Caixa!$M$12:$M$5134,Caixa!$B$12:$B$5134,GR$12,Caixa!$L$12:$L$5134,$C57)+SUMIFS(Banco!$L$12:$L$5001,Banco!$B$12:$B$5001,GR$12,Banco!$K$12:$K$5001,$C57)</f>
        <v>0</v>
      </c>
      <c r="GS57" s="101">
        <f>SUMIFS(Caixa!$M$12:$M$5134,Caixa!$B$12:$B$5134,GS$12,Caixa!$L$12:$L$5134,$C57)+SUMIFS(Banco!$L$12:$L$5001,Banco!$B$12:$B$5001,GS$12,Banco!$K$12:$K$5001,$C57)</f>
        <v>0</v>
      </c>
      <c r="GT57" s="101">
        <f>SUMIFS(Caixa!$M$12:$M$5134,Caixa!$B$12:$B$5134,GT$12,Caixa!$L$12:$L$5134,$C57)+SUMIFS(Banco!$L$12:$L$5001,Banco!$B$12:$B$5001,GT$12,Banco!$K$12:$K$5001,$C57)</f>
        <v>0</v>
      </c>
      <c r="GU57" s="101">
        <f>SUMIFS(Caixa!$M$12:$M$5134,Caixa!$B$12:$B$5134,GU$12,Caixa!$L$12:$L$5134,$C57)+SUMIFS(Banco!$L$12:$L$5001,Banco!$B$12:$B$5001,GU$12,Banco!$K$12:$K$5001,$C57)</f>
        <v>0</v>
      </c>
      <c r="GV57" s="101">
        <f>SUMIFS(Caixa!$M$12:$M$5134,Caixa!$B$12:$B$5134,GV$12,Caixa!$L$12:$L$5134,$C57)+SUMIFS(Banco!$L$12:$L$5001,Banco!$B$12:$B$5001,GV$12,Banco!$K$12:$K$5001,$C57)</f>
        <v>0</v>
      </c>
      <c r="GW57" s="101">
        <f>SUMIFS(Caixa!$M$12:$M$5134,Caixa!$B$12:$B$5134,GW$12,Caixa!$L$12:$L$5134,$C57)+SUMIFS(Banco!$L$12:$L$5001,Banco!$B$12:$B$5001,GW$12,Banco!$K$12:$K$5001,$C57)</f>
        <v>0</v>
      </c>
      <c r="GX57" s="101">
        <f>SUMIFS(Caixa!$M$12:$M$5134,Caixa!$B$12:$B$5134,GX$12,Caixa!$L$12:$L$5134,$C57)+SUMIFS(Banco!$L$12:$L$5001,Banco!$B$12:$B$5001,GX$12,Banco!$K$12:$K$5001,$C57)</f>
        <v>0</v>
      </c>
      <c r="GY57" s="101">
        <f>SUMIFS(Caixa!$M$12:$M$5134,Caixa!$B$12:$B$5134,GY$12,Caixa!$L$12:$L$5134,$C57)+SUMIFS(Banco!$L$12:$L$5001,Banco!$B$12:$B$5001,GY$12,Banco!$K$12:$K$5001,$C57)</f>
        <v>0</v>
      </c>
      <c r="GZ57" s="101">
        <f>SUMIFS(Caixa!$M$12:$M$5134,Caixa!$B$12:$B$5134,GZ$12,Caixa!$L$12:$L$5134,$C57)+SUMIFS(Banco!$L$12:$L$5001,Banco!$B$12:$B$5001,GZ$12,Banco!$K$12:$K$5001,$C57)</f>
        <v>0</v>
      </c>
      <c r="HA57" s="101">
        <f>SUMIFS(Caixa!$M$12:$M$5134,Caixa!$B$12:$B$5134,HA$12,Caixa!$L$12:$L$5134,$C57)+SUMIFS(Banco!$L$12:$L$5001,Banco!$B$12:$B$5001,HA$12,Banco!$K$12:$K$5001,$C57)</f>
        <v>0</v>
      </c>
      <c r="HB57" s="101">
        <f>SUMIFS(Caixa!$M$12:$M$5134,Caixa!$B$12:$B$5134,HB$12,Caixa!$L$12:$L$5134,$C57)+SUMIFS(Banco!$L$12:$L$5001,Banco!$B$12:$B$5001,HB$12,Banco!$K$12:$K$5001,$C57)</f>
        <v>0</v>
      </c>
      <c r="HC57" s="101">
        <f>SUMIFS(Caixa!$M$12:$M$5134,Caixa!$B$12:$B$5134,HC$12,Caixa!$L$12:$L$5134,$C57)+SUMIFS(Banco!$L$12:$L$5001,Banco!$B$12:$B$5001,HC$12,Banco!$K$12:$K$5001,$C57)</f>
        <v>0</v>
      </c>
      <c r="HD57" s="101">
        <f>SUMIFS(Caixa!$M$12:$M$5134,Caixa!$B$12:$B$5134,HD$12,Caixa!$L$12:$L$5134,$C57)+SUMIFS(Banco!$L$12:$L$5001,Banco!$B$12:$B$5001,HD$12,Banco!$K$12:$K$5001,$C57)</f>
        <v>0</v>
      </c>
      <c r="HE57" s="101">
        <f>SUMIFS(Caixa!$M$12:$M$5134,Caixa!$B$12:$B$5134,HE$12,Caixa!$L$12:$L$5134,$C57)+SUMIFS(Banco!$L$12:$L$5001,Banco!$B$12:$B$5001,HE$12,Banco!$K$12:$K$5001,$C57)</f>
        <v>0</v>
      </c>
      <c r="HF57" s="101">
        <f>SUMIFS(Caixa!$M$12:$M$5134,Caixa!$B$12:$B$5134,HF$12,Caixa!$L$12:$L$5134,$C57)+SUMIFS(Banco!$L$12:$L$5001,Banco!$B$12:$B$5001,HF$12,Banco!$K$12:$K$5001,$C57)</f>
        <v>0</v>
      </c>
      <c r="HG57" s="101">
        <f>SUMIFS(Caixa!$M$12:$M$5134,Caixa!$B$12:$B$5134,HG$12,Caixa!$L$12:$L$5134,$C57)+SUMIFS(Banco!$L$12:$L$5001,Banco!$B$12:$B$5001,HG$12,Banco!$K$12:$K$5001,$C57)</f>
        <v>0</v>
      </c>
      <c r="HH57" s="101">
        <f>SUMIFS(Caixa!$M$12:$M$5134,Caixa!$B$12:$B$5134,HH$12,Caixa!$L$12:$L$5134,$C57)+SUMIFS(Banco!$L$12:$L$5001,Banco!$B$12:$B$5001,HH$12,Banco!$K$12:$K$5001,$C57)</f>
        <v>0</v>
      </c>
      <c r="HI57" s="101">
        <f>SUMIFS(Caixa!$M$12:$M$5134,Caixa!$B$12:$B$5134,HI$12,Caixa!$L$12:$L$5134,$C57)+SUMIFS(Banco!$L$12:$L$5001,Banco!$B$12:$B$5001,HI$12,Banco!$K$12:$K$5001,$C57)</f>
        <v>0</v>
      </c>
      <c r="HJ57" s="101">
        <f>SUMIFS(Caixa!$M$12:$M$5134,Caixa!$B$12:$B$5134,HJ$12,Caixa!$L$12:$L$5134,$C57)+SUMIFS(Banco!$L$12:$L$5001,Banco!$B$12:$B$5001,HJ$12,Banco!$K$12:$K$5001,$C57)</f>
        <v>0</v>
      </c>
      <c r="HK57" s="101">
        <f>SUMIFS(Caixa!$M$12:$M$5134,Caixa!$B$12:$B$5134,HK$12,Caixa!$L$12:$L$5134,$C57)+SUMIFS(Banco!$L$12:$L$5001,Banco!$B$12:$B$5001,HK$12,Banco!$K$12:$K$5001,$C57)</f>
        <v>0</v>
      </c>
      <c r="HL57" s="101">
        <f>SUMIFS(Caixa!$M$12:$M$5134,Caixa!$B$12:$B$5134,HL$12,Caixa!$L$12:$L$5134,$C57)+SUMIFS(Banco!$L$12:$L$5001,Banco!$B$12:$B$5001,HL$12,Banco!$K$12:$K$5001,$C57)</f>
        <v>0</v>
      </c>
      <c r="HM57" s="101">
        <f>SUMIFS(Caixa!$M$12:$M$5134,Caixa!$B$12:$B$5134,HM$12,Caixa!$L$12:$L$5134,$C57)+SUMIFS(Banco!$L$12:$L$5001,Banco!$B$12:$B$5001,HM$12,Banco!$K$12:$K$5001,$C57)</f>
        <v>0</v>
      </c>
      <c r="HN57" s="102">
        <f t="shared" ref="HN57:HN60" si="376">SUM(GI57:HM57)</f>
        <v>0</v>
      </c>
      <c r="HO57" s="101">
        <f>SUMIFS(Caixa!$M$12:$M$5134,Caixa!$B$12:$B$5134,HO$12,Caixa!$L$12:$L$5134,$C57)+SUMIFS(Banco!$L$12:$L$5001,Banco!$B$12:$B$5001,HO$12,Banco!$K$12:$K$5001,$C57)</f>
        <v>0</v>
      </c>
      <c r="HP57" s="101">
        <f>SUMIFS(Caixa!$M$12:$M$5134,Caixa!$B$12:$B$5134,HP$12,Caixa!$L$12:$L$5134,$C57)+SUMIFS(Banco!$L$12:$L$5001,Banco!$B$12:$B$5001,HP$12,Banco!$K$12:$K$5001,$C57)</f>
        <v>0</v>
      </c>
      <c r="HQ57" s="101">
        <f>SUMIFS(Caixa!$M$12:$M$5134,Caixa!$B$12:$B$5134,HQ$12,Caixa!$L$12:$L$5134,$C57)+SUMIFS(Banco!$L$12:$L$5001,Banco!$B$12:$B$5001,HQ$12,Banco!$K$12:$K$5001,$C57)</f>
        <v>0</v>
      </c>
      <c r="HR57" s="101">
        <f>SUMIFS(Caixa!$M$12:$M$5134,Caixa!$B$12:$B$5134,HR$12,Caixa!$L$12:$L$5134,$C57)+SUMIFS(Banco!$L$12:$L$5001,Banco!$B$12:$B$5001,HR$12,Banco!$K$12:$K$5001,$C57)</f>
        <v>0</v>
      </c>
      <c r="HS57" s="101">
        <f>SUMIFS(Caixa!$M$12:$M$5134,Caixa!$B$12:$B$5134,HS$12,Caixa!$L$12:$L$5134,$C57)+SUMIFS(Banco!$L$12:$L$5001,Banco!$B$12:$B$5001,HS$12,Banco!$K$12:$K$5001,$C57)</f>
        <v>0</v>
      </c>
      <c r="HT57" s="101">
        <f>SUMIFS(Caixa!$M$12:$M$5134,Caixa!$B$12:$B$5134,HT$12,Caixa!$L$12:$L$5134,$C57)+SUMIFS(Banco!$L$12:$L$5001,Banco!$B$12:$B$5001,HT$12,Banco!$K$12:$K$5001,$C57)</f>
        <v>0</v>
      </c>
      <c r="HU57" s="101">
        <f>SUMIFS(Caixa!$M$12:$M$5134,Caixa!$B$12:$B$5134,HU$12,Caixa!$L$12:$L$5134,$C57)+SUMIFS(Banco!$L$12:$L$5001,Banco!$B$12:$B$5001,HU$12,Banco!$K$12:$K$5001,$C57)</f>
        <v>0</v>
      </c>
      <c r="HV57" s="101">
        <f>SUMIFS(Caixa!$M$12:$M$5134,Caixa!$B$12:$B$5134,HV$12,Caixa!$L$12:$L$5134,$C57)+SUMIFS(Banco!$L$12:$L$5001,Banco!$B$12:$B$5001,HV$12,Banco!$K$12:$K$5001,$C57)</f>
        <v>0</v>
      </c>
      <c r="HW57" s="101">
        <f>SUMIFS(Caixa!$M$12:$M$5134,Caixa!$B$12:$B$5134,HW$12,Caixa!$L$12:$L$5134,$C57)+SUMIFS(Banco!$L$12:$L$5001,Banco!$B$12:$B$5001,HW$12,Banco!$K$12:$K$5001,$C57)</f>
        <v>0</v>
      </c>
      <c r="HX57" s="101">
        <f>SUMIFS(Caixa!$M$12:$M$5134,Caixa!$B$12:$B$5134,HX$12,Caixa!$L$12:$L$5134,$C57)+SUMIFS(Banco!$L$12:$L$5001,Banco!$B$12:$B$5001,HX$12,Banco!$K$12:$K$5001,$C57)</f>
        <v>0</v>
      </c>
      <c r="HY57" s="101">
        <f>SUMIFS(Caixa!$M$12:$M$5134,Caixa!$B$12:$B$5134,HY$12,Caixa!$L$12:$L$5134,$C57)+SUMIFS(Banco!$L$12:$L$5001,Banco!$B$12:$B$5001,HY$12,Banco!$K$12:$K$5001,$C57)</f>
        <v>0</v>
      </c>
      <c r="HZ57" s="101">
        <f>SUMIFS(Caixa!$M$12:$M$5134,Caixa!$B$12:$B$5134,HZ$12,Caixa!$L$12:$L$5134,$C57)+SUMIFS(Banco!$L$12:$L$5001,Banco!$B$12:$B$5001,HZ$12,Banco!$K$12:$K$5001,$C57)</f>
        <v>0</v>
      </c>
      <c r="IA57" s="101">
        <f>SUMIFS(Caixa!$M$12:$M$5134,Caixa!$B$12:$B$5134,IA$12,Caixa!$L$12:$L$5134,$C57)+SUMIFS(Banco!$L$12:$L$5001,Banco!$B$12:$B$5001,IA$12,Banco!$K$12:$K$5001,$C57)</f>
        <v>0</v>
      </c>
      <c r="IB57" s="101">
        <f>SUMIFS(Caixa!$M$12:$M$5134,Caixa!$B$12:$B$5134,IB$12,Caixa!$L$12:$L$5134,$C57)+SUMIFS(Banco!$L$12:$L$5001,Banco!$B$12:$B$5001,IB$12,Banco!$K$12:$K$5001,$C57)</f>
        <v>0</v>
      </c>
      <c r="IC57" s="101">
        <f>SUMIFS(Caixa!$M$12:$M$5134,Caixa!$B$12:$B$5134,IC$12,Caixa!$L$12:$L$5134,$C57)+SUMIFS(Banco!$L$12:$L$5001,Banco!$B$12:$B$5001,IC$12,Banco!$K$12:$K$5001,$C57)</f>
        <v>0</v>
      </c>
      <c r="ID57" s="101">
        <f>SUMIFS(Caixa!$M$12:$M$5134,Caixa!$B$12:$B$5134,ID$12,Caixa!$L$12:$L$5134,$C57)+SUMIFS(Banco!$L$12:$L$5001,Banco!$B$12:$B$5001,ID$12,Banco!$K$12:$K$5001,$C57)</f>
        <v>0</v>
      </c>
      <c r="IE57" s="101">
        <f>SUMIFS(Caixa!$M$12:$M$5134,Caixa!$B$12:$B$5134,IE$12,Caixa!$L$12:$L$5134,$C57)+SUMIFS(Banco!$L$12:$L$5001,Banco!$B$12:$B$5001,IE$12,Banco!$K$12:$K$5001,$C57)</f>
        <v>0</v>
      </c>
      <c r="IF57" s="101">
        <f>SUMIFS(Caixa!$M$12:$M$5134,Caixa!$B$12:$B$5134,IF$12,Caixa!$L$12:$L$5134,$C57)+SUMIFS(Banco!$L$12:$L$5001,Banco!$B$12:$B$5001,IF$12,Banco!$K$12:$K$5001,$C57)</f>
        <v>0</v>
      </c>
      <c r="IG57" s="101">
        <f>SUMIFS(Caixa!$M$12:$M$5134,Caixa!$B$12:$B$5134,IG$12,Caixa!$L$12:$L$5134,$C57)+SUMIFS(Banco!$L$12:$L$5001,Banco!$B$12:$B$5001,IG$12,Banco!$K$12:$K$5001,$C57)</f>
        <v>0</v>
      </c>
      <c r="IH57" s="101">
        <f>SUMIFS(Caixa!$M$12:$M$5134,Caixa!$B$12:$B$5134,IH$12,Caixa!$L$12:$L$5134,$C57)+SUMIFS(Banco!$L$12:$L$5001,Banco!$B$12:$B$5001,IH$12,Banco!$K$12:$K$5001,$C57)</f>
        <v>0</v>
      </c>
      <c r="II57" s="101">
        <f>SUMIFS(Caixa!$M$12:$M$5134,Caixa!$B$12:$B$5134,II$12,Caixa!$L$12:$L$5134,$C57)+SUMIFS(Banco!$L$12:$L$5001,Banco!$B$12:$B$5001,II$12,Banco!$K$12:$K$5001,$C57)</f>
        <v>0</v>
      </c>
      <c r="IJ57" s="101">
        <f>SUMIFS(Caixa!$M$12:$M$5134,Caixa!$B$12:$B$5134,IJ$12,Caixa!$L$12:$L$5134,$C57)+SUMIFS(Banco!$L$12:$L$5001,Banco!$B$12:$B$5001,IJ$12,Banco!$K$12:$K$5001,$C57)</f>
        <v>0</v>
      </c>
      <c r="IK57" s="101">
        <f>SUMIFS(Caixa!$M$12:$M$5134,Caixa!$B$12:$B$5134,IK$12,Caixa!$L$12:$L$5134,$C57)+SUMIFS(Banco!$L$12:$L$5001,Banco!$B$12:$B$5001,IK$12,Banco!$K$12:$K$5001,$C57)</f>
        <v>0</v>
      </c>
      <c r="IL57" s="101">
        <f>SUMIFS(Caixa!$M$12:$M$5134,Caixa!$B$12:$B$5134,IL$12,Caixa!$L$12:$L$5134,$C57)+SUMIFS(Banco!$L$12:$L$5001,Banco!$B$12:$B$5001,IL$12,Banco!$K$12:$K$5001,$C57)</f>
        <v>0</v>
      </c>
      <c r="IM57" s="101">
        <f>SUMIFS(Caixa!$M$12:$M$5134,Caixa!$B$12:$B$5134,IM$12,Caixa!$L$12:$L$5134,$C57)+SUMIFS(Banco!$L$12:$L$5001,Banco!$B$12:$B$5001,IM$12,Banco!$K$12:$K$5001,$C57)</f>
        <v>0</v>
      </c>
      <c r="IN57" s="101">
        <f>SUMIFS(Caixa!$M$12:$M$5134,Caixa!$B$12:$B$5134,IN$12,Caixa!$L$12:$L$5134,$C57)+SUMIFS(Banco!$L$12:$L$5001,Banco!$B$12:$B$5001,IN$12,Banco!$K$12:$K$5001,$C57)</f>
        <v>0</v>
      </c>
      <c r="IO57" s="101">
        <f>SUMIFS(Caixa!$M$12:$M$5134,Caixa!$B$12:$B$5134,IO$12,Caixa!$L$12:$L$5134,$C57)+SUMIFS(Banco!$L$12:$L$5001,Banco!$B$12:$B$5001,IO$12,Banco!$K$12:$K$5001,$C57)</f>
        <v>0</v>
      </c>
      <c r="IP57" s="101">
        <f>SUMIFS(Caixa!$M$12:$M$5134,Caixa!$B$12:$B$5134,IP$12,Caixa!$L$12:$L$5134,$C57)+SUMIFS(Banco!$L$12:$L$5001,Banco!$B$12:$B$5001,IP$12,Banco!$K$12:$K$5001,$C57)</f>
        <v>0</v>
      </c>
      <c r="IQ57" s="101">
        <f>SUMIFS(Caixa!$M$12:$M$5134,Caixa!$B$12:$B$5134,IQ$12,Caixa!$L$12:$L$5134,$C57)+SUMIFS(Banco!$L$12:$L$5001,Banco!$B$12:$B$5001,IQ$12,Banco!$K$12:$K$5001,$C57)</f>
        <v>0</v>
      </c>
      <c r="IR57" s="101">
        <f>SUMIFS(Caixa!$M$12:$M$5134,Caixa!$B$12:$B$5134,IR$12,Caixa!$L$12:$L$5134,$C57)+SUMIFS(Banco!$L$12:$L$5001,Banco!$B$12:$B$5001,IR$12,Banco!$K$12:$K$5001,$C57)</f>
        <v>0</v>
      </c>
      <c r="IS57" s="101">
        <f>SUMIFS(Caixa!$M$12:$M$5134,Caixa!$B$12:$B$5134,IS$12,Caixa!$L$12:$L$5134,$C57)+SUMIFS(Banco!$L$12:$L$5001,Banco!$B$12:$B$5001,IS$12,Banco!$K$12:$K$5001,$C57)</f>
        <v>0</v>
      </c>
      <c r="IT57" s="102">
        <f t="shared" ref="IT57:IT60" si="377">SUM(HO57:IS57)</f>
        <v>0</v>
      </c>
      <c r="IU57" s="101">
        <f>SUMIFS(Caixa!$M$12:$M$5134,Caixa!$B$12:$B$5134,IU$12,Caixa!$L$12:$L$5134,$C57)+SUMIFS(Banco!$L$12:$L$5001,Banco!$B$12:$B$5001,IU$12,Banco!$K$12:$K$5001,$C57)</f>
        <v>0</v>
      </c>
      <c r="IV57" s="101">
        <f>SUMIFS(Caixa!$M$12:$M$5134,Caixa!$B$12:$B$5134,IV$12,Caixa!$L$12:$L$5134,$C57)+SUMIFS(Banco!$L$12:$L$5001,Banco!$B$12:$B$5001,IV$12,Banco!$K$12:$K$5001,$C57)</f>
        <v>0</v>
      </c>
      <c r="IW57" s="101">
        <f>SUMIFS(Caixa!$M$12:$M$5134,Caixa!$B$12:$B$5134,IW$12,Caixa!$L$12:$L$5134,$C57)+SUMIFS(Banco!$L$12:$L$5001,Banco!$B$12:$B$5001,IW$12,Banco!$K$12:$K$5001,$C57)</f>
        <v>0</v>
      </c>
      <c r="IX57" s="101">
        <f>SUMIFS(Caixa!$M$12:$M$5134,Caixa!$B$12:$B$5134,IX$12,Caixa!$L$12:$L$5134,$C57)+SUMIFS(Banco!$L$12:$L$5001,Banco!$B$12:$B$5001,IX$12,Banco!$K$12:$K$5001,$C57)</f>
        <v>0</v>
      </c>
      <c r="IY57" s="101">
        <f>SUMIFS(Caixa!$M$12:$M$5134,Caixa!$B$12:$B$5134,IY$12,Caixa!$L$12:$L$5134,$C57)+SUMIFS(Banco!$L$12:$L$5001,Banco!$B$12:$B$5001,IY$12,Banco!$K$12:$K$5001,$C57)</f>
        <v>0</v>
      </c>
      <c r="IZ57" s="101">
        <f>SUMIFS(Caixa!$M$12:$M$5134,Caixa!$B$12:$B$5134,IZ$12,Caixa!$L$12:$L$5134,$C57)+SUMIFS(Banco!$L$12:$L$5001,Banco!$B$12:$B$5001,IZ$12,Banco!$K$12:$K$5001,$C57)</f>
        <v>0</v>
      </c>
      <c r="JA57" s="101">
        <f>SUMIFS(Caixa!$M$12:$M$5134,Caixa!$B$12:$B$5134,JA$12,Caixa!$L$12:$L$5134,$C57)+SUMIFS(Banco!$L$12:$L$5001,Banco!$B$12:$B$5001,JA$12,Banco!$K$12:$K$5001,$C57)</f>
        <v>0</v>
      </c>
      <c r="JB57" s="101">
        <f>SUMIFS(Caixa!$M$12:$M$5134,Caixa!$B$12:$B$5134,JB$12,Caixa!$L$12:$L$5134,$C57)+SUMIFS(Banco!$L$12:$L$5001,Banco!$B$12:$B$5001,JB$12,Banco!$K$12:$K$5001,$C57)</f>
        <v>0</v>
      </c>
      <c r="JC57" s="101">
        <f>SUMIFS(Caixa!$M$12:$M$5134,Caixa!$B$12:$B$5134,JC$12,Caixa!$L$12:$L$5134,$C57)+SUMIFS(Banco!$L$12:$L$5001,Banco!$B$12:$B$5001,JC$12,Banco!$K$12:$K$5001,$C57)</f>
        <v>0</v>
      </c>
      <c r="JD57" s="101">
        <f>SUMIFS(Caixa!$M$12:$M$5134,Caixa!$B$12:$B$5134,JD$12,Caixa!$L$12:$L$5134,$C57)+SUMIFS(Banco!$L$12:$L$5001,Banco!$B$12:$B$5001,JD$12,Banco!$K$12:$K$5001,$C57)</f>
        <v>0</v>
      </c>
      <c r="JE57" s="101">
        <f>SUMIFS(Caixa!$M$12:$M$5134,Caixa!$B$12:$B$5134,JE$12,Caixa!$L$12:$L$5134,$C57)+SUMIFS(Banco!$L$12:$L$5001,Banco!$B$12:$B$5001,JE$12,Banco!$K$12:$K$5001,$C57)</f>
        <v>0</v>
      </c>
      <c r="JF57" s="101">
        <f>SUMIFS(Caixa!$M$12:$M$5134,Caixa!$B$12:$B$5134,JF$12,Caixa!$L$12:$L$5134,$C57)+SUMIFS(Banco!$L$12:$L$5001,Banco!$B$12:$B$5001,JF$12,Banco!$K$12:$K$5001,$C57)</f>
        <v>0</v>
      </c>
      <c r="JG57" s="101">
        <f>SUMIFS(Caixa!$M$12:$M$5134,Caixa!$B$12:$B$5134,JG$12,Caixa!$L$12:$L$5134,$C57)+SUMIFS(Banco!$L$12:$L$5001,Banco!$B$12:$B$5001,JG$12,Banco!$K$12:$K$5001,$C57)</f>
        <v>0</v>
      </c>
      <c r="JH57" s="101">
        <f>SUMIFS(Caixa!$M$12:$M$5134,Caixa!$B$12:$B$5134,JH$12,Caixa!$L$12:$L$5134,$C57)+SUMIFS(Banco!$L$12:$L$5001,Banco!$B$12:$B$5001,JH$12,Banco!$K$12:$K$5001,$C57)</f>
        <v>0</v>
      </c>
      <c r="JI57" s="101">
        <f>SUMIFS(Caixa!$M$12:$M$5134,Caixa!$B$12:$B$5134,JI$12,Caixa!$L$12:$L$5134,$C57)+SUMIFS(Banco!$L$12:$L$5001,Banco!$B$12:$B$5001,JI$12,Banco!$K$12:$K$5001,$C57)</f>
        <v>0</v>
      </c>
      <c r="JJ57" s="101">
        <f>SUMIFS(Caixa!$M$12:$M$5134,Caixa!$B$12:$B$5134,JJ$12,Caixa!$L$12:$L$5134,$C57)+SUMIFS(Banco!$L$12:$L$5001,Banco!$B$12:$B$5001,JJ$12,Banco!$K$12:$K$5001,$C57)</f>
        <v>0</v>
      </c>
      <c r="JK57" s="101">
        <f>SUMIFS(Caixa!$M$12:$M$5134,Caixa!$B$12:$B$5134,JK$12,Caixa!$L$12:$L$5134,$C57)+SUMIFS(Banco!$L$12:$L$5001,Banco!$B$12:$B$5001,JK$12,Banco!$K$12:$K$5001,$C57)</f>
        <v>0</v>
      </c>
      <c r="JL57" s="101">
        <f>SUMIFS(Caixa!$M$12:$M$5134,Caixa!$B$12:$B$5134,JL$12,Caixa!$L$12:$L$5134,$C57)+SUMIFS(Banco!$L$12:$L$5001,Banco!$B$12:$B$5001,JL$12,Banco!$K$12:$K$5001,$C57)</f>
        <v>0</v>
      </c>
      <c r="JM57" s="101">
        <f>SUMIFS(Caixa!$M$12:$M$5134,Caixa!$B$12:$B$5134,JM$12,Caixa!$L$12:$L$5134,$C57)+SUMIFS(Banco!$L$12:$L$5001,Banco!$B$12:$B$5001,JM$12,Banco!$K$12:$K$5001,$C57)</f>
        <v>0</v>
      </c>
      <c r="JN57" s="101">
        <f>SUMIFS(Caixa!$M$12:$M$5134,Caixa!$B$12:$B$5134,JN$12,Caixa!$L$12:$L$5134,$C57)+SUMIFS(Banco!$L$12:$L$5001,Banco!$B$12:$B$5001,JN$12,Banco!$K$12:$K$5001,$C57)</f>
        <v>0</v>
      </c>
      <c r="JO57" s="101">
        <f>SUMIFS(Caixa!$M$12:$M$5134,Caixa!$B$12:$B$5134,JO$12,Caixa!$L$12:$L$5134,$C57)+SUMIFS(Banco!$L$12:$L$5001,Banco!$B$12:$B$5001,JO$12,Banco!$K$12:$K$5001,$C57)</f>
        <v>0</v>
      </c>
      <c r="JP57" s="101">
        <f>SUMIFS(Caixa!$M$12:$M$5134,Caixa!$B$12:$B$5134,JP$12,Caixa!$L$12:$L$5134,$C57)+SUMIFS(Banco!$L$12:$L$5001,Banco!$B$12:$B$5001,JP$12,Banco!$K$12:$K$5001,$C57)</f>
        <v>0</v>
      </c>
      <c r="JQ57" s="101">
        <f>SUMIFS(Caixa!$M$12:$M$5134,Caixa!$B$12:$B$5134,JQ$12,Caixa!$L$12:$L$5134,$C57)+SUMIFS(Banco!$L$12:$L$5001,Banco!$B$12:$B$5001,JQ$12,Banco!$K$12:$K$5001,$C57)</f>
        <v>0</v>
      </c>
      <c r="JR57" s="101">
        <f>SUMIFS(Caixa!$M$12:$M$5134,Caixa!$B$12:$B$5134,JR$12,Caixa!$L$12:$L$5134,$C57)+SUMIFS(Banco!$L$12:$L$5001,Banco!$B$12:$B$5001,JR$12,Banco!$K$12:$K$5001,$C57)</f>
        <v>0</v>
      </c>
      <c r="JS57" s="101">
        <f>SUMIFS(Caixa!$M$12:$M$5134,Caixa!$B$12:$B$5134,JS$12,Caixa!$L$12:$L$5134,$C57)+SUMIFS(Banco!$L$12:$L$5001,Banco!$B$12:$B$5001,JS$12,Banco!$K$12:$K$5001,$C57)</f>
        <v>0</v>
      </c>
      <c r="JT57" s="101">
        <f>SUMIFS(Caixa!$M$12:$M$5134,Caixa!$B$12:$B$5134,JT$12,Caixa!$L$12:$L$5134,$C57)+SUMIFS(Banco!$L$12:$L$5001,Banco!$B$12:$B$5001,JT$12,Banco!$K$12:$K$5001,$C57)</f>
        <v>0</v>
      </c>
      <c r="JU57" s="101">
        <f>SUMIFS(Caixa!$M$12:$M$5134,Caixa!$B$12:$B$5134,JU$12,Caixa!$L$12:$L$5134,$C57)+SUMIFS(Banco!$L$12:$L$5001,Banco!$B$12:$B$5001,JU$12,Banco!$K$12:$K$5001,$C57)</f>
        <v>0</v>
      </c>
      <c r="JV57" s="101">
        <f>SUMIFS(Caixa!$M$12:$M$5134,Caixa!$B$12:$B$5134,JV$12,Caixa!$L$12:$L$5134,$C57)+SUMIFS(Banco!$L$12:$L$5001,Banco!$B$12:$B$5001,JV$12,Banco!$K$12:$K$5001,$C57)</f>
        <v>0</v>
      </c>
      <c r="JW57" s="101">
        <f>SUMIFS(Caixa!$M$12:$M$5134,Caixa!$B$12:$B$5134,JW$12,Caixa!$L$12:$L$5134,$C57)+SUMIFS(Banco!$L$12:$L$5001,Banco!$B$12:$B$5001,JW$12,Banco!$K$12:$K$5001,$C57)</f>
        <v>0</v>
      </c>
      <c r="JX57" s="101">
        <f>SUMIFS(Caixa!$M$12:$M$5134,Caixa!$B$12:$B$5134,JX$12,Caixa!$L$12:$L$5134,$C57)+SUMIFS(Banco!$L$12:$L$5001,Banco!$B$12:$B$5001,JX$12,Banco!$K$12:$K$5001,$C57)</f>
        <v>0</v>
      </c>
      <c r="JY57" s="102">
        <f>SUM(IU57:JX57)</f>
        <v>0</v>
      </c>
      <c r="JZ57" s="101">
        <f>SUMIFS(Caixa!$M$12:$M$5134,Caixa!$B$12:$B$5134,JZ$12,Caixa!$L$12:$L$5134,$C57)+SUMIFS(Banco!$L$12:$L$5001,Banco!$B$12:$B$5001,JZ$12,Banco!$K$12:$K$5001,$C57)</f>
        <v>0</v>
      </c>
      <c r="KA57" s="101">
        <f>SUMIFS(Caixa!$M$12:$M$5134,Caixa!$B$12:$B$5134,KA$12,Caixa!$L$12:$L$5134,$C57)+SUMIFS(Banco!$L$12:$L$5001,Banco!$B$12:$B$5001,KA$12,Banco!$K$12:$K$5001,$C57)</f>
        <v>0</v>
      </c>
      <c r="KB57" s="101">
        <f>SUMIFS(Caixa!$M$12:$M$5134,Caixa!$B$12:$B$5134,KB$12,Caixa!$L$12:$L$5134,$C57)+SUMIFS(Banco!$L$12:$L$5001,Banco!$B$12:$B$5001,KB$12,Banco!$K$12:$K$5001,$C57)</f>
        <v>0</v>
      </c>
      <c r="KC57" s="101">
        <f>SUMIFS(Caixa!$M$12:$M$5134,Caixa!$B$12:$B$5134,KC$12,Caixa!$L$12:$L$5134,$C57)+SUMIFS(Banco!$L$12:$L$5001,Banco!$B$12:$B$5001,KC$12,Banco!$K$12:$K$5001,$C57)</f>
        <v>0</v>
      </c>
      <c r="KD57" s="101">
        <f>SUMIFS(Caixa!$M$12:$M$5134,Caixa!$B$12:$B$5134,KD$12,Caixa!$L$12:$L$5134,$C57)+SUMIFS(Banco!$L$12:$L$5001,Banco!$B$12:$B$5001,KD$12,Banco!$K$12:$K$5001,$C57)</f>
        <v>0</v>
      </c>
      <c r="KE57" s="101">
        <f>SUMIFS(Caixa!$M$12:$M$5134,Caixa!$B$12:$B$5134,KE$12,Caixa!$L$12:$L$5134,$C57)+SUMIFS(Banco!$L$12:$L$5001,Banco!$B$12:$B$5001,KE$12,Banco!$K$12:$K$5001,$C57)</f>
        <v>0</v>
      </c>
      <c r="KF57" s="101">
        <f>SUMIFS(Caixa!$M$12:$M$5134,Caixa!$B$12:$B$5134,KF$12,Caixa!$L$12:$L$5134,$C57)+SUMIFS(Banco!$L$12:$L$5001,Banco!$B$12:$B$5001,KF$12,Banco!$K$12:$K$5001,$C57)</f>
        <v>0</v>
      </c>
      <c r="KG57" s="101">
        <f>SUMIFS(Caixa!$M$12:$M$5134,Caixa!$B$12:$B$5134,KG$12,Caixa!$L$12:$L$5134,$C57)+SUMIFS(Banco!$L$12:$L$5001,Banco!$B$12:$B$5001,KG$12,Banco!$K$12:$K$5001,$C57)</f>
        <v>0</v>
      </c>
      <c r="KH57" s="101">
        <f>SUMIFS(Caixa!$M$12:$M$5134,Caixa!$B$12:$B$5134,KH$12,Caixa!$L$12:$L$5134,$C57)+SUMIFS(Banco!$L$12:$L$5001,Banco!$B$12:$B$5001,KH$12,Banco!$K$12:$K$5001,$C57)</f>
        <v>0</v>
      </c>
      <c r="KI57" s="101">
        <f>SUMIFS(Caixa!$M$12:$M$5134,Caixa!$B$12:$B$5134,KI$12,Caixa!$L$12:$L$5134,$C57)+SUMIFS(Banco!$L$12:$L$5001,Banco!$B$12:$B$5001,KI$12,Banco!$K$12:$K$5001,$C57)</f>
        <v>0</v>
      </c>
      <c r="KJ57" s="101">
        <f>SUMIFS(Caixa!$M$12:$M$5134,Caixa!$B$12:$B$5134,KJ$12,Caixa!$L$12:$L$5134,$C57)+SUMIFS(Banco!$L$12:$L$5001,Banco!$B$12:$B$5001,KJ$12,Banco!$K$12:$K$5001,$C57)</f>
        <v>0</v>
      </c>
      <c r="KK57" s="101">
        <f>SUMIFS(Caixa!$M$12:$M$5134,Caixa!$B$12:$B$5134,KK$12,Caixa!$L$12:$L$5134,$C57)+SUMIFS(Banco!$L$12:$L$5001,Banco!$B$12:$B$5001,KK$12,Banco!$K$12:$K$5001,$C57)</f>
        <v>0</v>
      </c>
      <c r="KL57" s="101">
        <f>SUMIFS(Caixa!$M$12:$M$5134,Caixa!$B$12:$B$5134,KL$12,Caixa!$L$12:$L$5134,$C57)+SUMIFS(Banco!$L$12:$L$5001,Banco!$B$12:$B$5001,KL$12,Banco!$K$12:$K$5001,$C57)</f>
        <v>0</v>
      </c>
      <c r="KM57" s="101">
        <f>SUMIFS(Caixa!$M$12:$M$5134,Caixa!$B$12:$B$5134,KM$12,Caixa!$L$12:$L$5134,$C57)+SUMIFS(Banco!$L$12:$L$5001,Banco!$B$12:$B$5001,KM$12,Banco!$K$12:$K$5001,$C57)</f>
        <v>0</v>
      </c>
      <c r="KN57" s="101">
        <f>SUMIFS(Caixa!$M$12:$M$5134,Caixa!$B$12:$B$5134,KN$12,Caixa!$L$12:$L$5134,$C57)+SUMIFS(Banco!$L$12:$L$5001,Banco!$B$12:$B$5001,KN$12,Banco!$K$12:$K$5001,$C57)</f>
        <v>0</v>
      </c>
      <c r="KO57" s="101">
        <f>SUMIFS(Caixa!$M$12:$M$5134,Caixa!$B$12:$B$5134,KO$12,Caixa!$L$12:$L$5134,$C57)+SUMIFS(Banco!$L$12:$L$5001,Banco!$B$12:$B$5001,KO$12,Banco!$K$12:$K$5001,$C57)</f>
        <v>0</v>
      </c>
      <c r="KP57" s="101">
        <f>SUMIFS(Caixa!$M$12:$M$5134,Caixa!$B$12:$B$5134,KP$12,Caixa!$L$12:$L$5134,$C57)+SUMIFS(Banco!$L$12:$L$5001,Banco!$B$12:$B$5001,KP$12,Banco!$K$12:$K$5001,$C57)</f>
        <v>0</v>
      </c>
      <c r="KQ57" s="101">
        <f>SUMIFS(Caixa!$M$12:$M$5134,Caixa!$B$12:$B$5134,KQ$12,Caixa!$L$12:$L$5134,$C57)+SUMIFS(Banco!$L$12:$L$5001,Banco!$B$12:$B$5001,KQ$12,Banco!$K$12:$K$5001,$C57)</f>
        <v>0</v>
      </c>
      <c r="KR57" s="101">
        <f>SUMIFS(Caixa!$M$12:$M$5134,Caixa!$B$12:$B$5134,KR$12,Caixa!$L$12:$L$5134,$C57)+SUMIFS(Banco!$L$12:$L$5001,Banco!$B$12:$B$5001,KR$12,Banco!$K$12:$K$5001,$C57)</f>
        <v>0</v>
      </c>
      <c r="KS57" s="101">
        <f>SUMIFS(Caixa!$M$12:$M$5134,Caixa!$B$12:$B$5134,KS$12,Caixa!$L$12:$L$5134,$C57)+SUMIFS(Banco!$L$12:$L$5001,Banco!$B$12:$B$5001,KS$12,Banco!$K$12:$K$5001,$C57)</f>
        <v>0</v>
      </c>
      <c r="KT57" s="101">
        <f>SUMIFS(Caixa!$M$12:$M$5134,Caixa!$B$12:$B$5134,KT$12,Caixa!$L$12:$L$5134,$C57)+SUMIFS(Banco!$L$12:$L$5001,Banco!$B$12:$B$5001,KT$12,Banco!$K$12:$K$5001,$C57)</f>
        <v>0</v>
      </c>
      <c r="KU57" s="101">
        <f>SUMIFS(Caixa!$M$12:$M$5134,Caixa!$B$12:$B$5134,KU$12,Caixa!$L$12:$L$5134,$C57)+SUMIFS(Banco!$L$12:$L$5001,Banco!$B$12:$B$5001,KU$12,Banco!$K$12:$K$5001,$C57)</f>
        <v>0</v>
      </c>
      <c r="KV57" s="101">
        <f>SUMIFS(Caixa!$M$12:$M$5134,Caixa!$B$12:$B$5134,KV$12,Caixa!$L$12:$L$5134,$C57)+SUMIFS(Banco!$L$12:$L$5001,Banco!$B$12:$B$5001,KV$12,Banco!$K$12:$K$5001,$C57)</f>
        <v>0</v>
      </c>
      <c r="KW57" s="101">
        <f>SUMIFS(Caixa!$M$12:$M$5134,Caixa!$B$12:$B$5134,KW$12,Caixa!$L$12:$L$5134,$C57)+SUMIFS(Banco!$L$12:$L$5001,Banco!$B$12:$B$5001,KW$12,Banco!$K$12:$K$5001,$C57)</f>
        <v>0</v>
      </c>
      <c r="KX57" s="101">
        <f>SUMIFS(Caixa!$M$12:$M$5134,Caixa!$B$12:$B$5134,KX$12,Caixa!$L$12:$L$5134,$C57)+SUMIFS(Banco!$L$12:$L$5001,Banco!$B$12:$B$5001,KX$12,Banco!$K$12:$K$5001,$C57)</f>
        <v>0</v>
      </c>
      <c r="KY57" s="101">
        <f>SUMIFS(Caixa!$M$12:$M$5134,Caixa!$B$12:$B$5134,KY$12,Caixa!$L$12:$L$5134,$C57)+SUMIFS(Banco!$L$12:$L$5001,Banco!$B$12:$B$5001,KY$12,Banco!$K$12:$K$5001,$C57)</f>
        <v>0</v>
      </c>
      <c r="KZ57" s="101">
        <f>SUMIFS(Caixa!$M$12:$M$5134,Caixa!$B$12:$B$5134,KZ$12,Caixa!$L$12:$L$5134,$C57)+SUMIFS(Banco!$L$12:$L$5001,Banco!$B$12:$B$5001,KZ$12,Banco!$K$12:$K$5001,$C57)</f>
        <v>0</v>
      </c>
      <c r="LA57" s="101">
        <f>SUMIFS(Caixa!$M$12:$M$5134,Caixa!$B$12:$B$5134,LA$12,Caixa!$L$12:$L$5134,$C57)+SUMIFS(Banco!$L$12:$L$5001,Banco!$B$12:$B$5001,LA$12,Banco!$K$12:$K$5001,$C57)</f>
        <v>0</v>
      </c>
      <c r="LB57" s="101">
        <f>SUMIFS(Caixa!$M$12:$M$5134,Caixa!$B$12:$B$5134,LB$12,Caixa!$L$12:$L$5134,$C57)+SUMIFS(Banco!$L$12:$L$5001,Banco!$B$12:$B$5001,LB$12,Banco!$K$12:$K$5001,$C57)</f>
        <v>0</v>
      </c>
      <c r="LC57" s="101">
        <f>SUMIFS(Caixa!$M$12:$M$5134,Caixa!$B$12:$B$5134,LC$12,Caixa!$L$12:$L$5134,$C57)+SUMIFS(Banco!$L$12:$L$5001,Banco!$B$12:$B$5001,LC$12,Banco!$K$12:$K$5001,$C57)</f>
        <v>0</v>
      </c>
      <c r="LD57" s="101">
        <f>SUMIFS(Caixa!$M$12:$M$5134,Caixa!$B$12:$B$5134,LD$12,Caixa!$L$12:$L$5134,$C57)+SUMIFS(Banco!$L$12:$L$5001,Banco!$B$12:$B$5001,LD$12,Banco!$K$12:$K$5001,$C57)</f>
        <v>0</v>
      </c>
      <c r="LE57" s="102">
        <f t="shared" ref="LE57:LE60" si="378">SUM(JZ57:LD57)</f>
        <v>0</v>
      </c>
      <c r="LF57" s="101">
        <f>SUMIFS(Caixa!$M$12:$M$5134,Caixa!$B$12:$B$5134,LF$12,Caixa!$L$12:$L$5134,$C57)+SUMIFS(Banco!$L$12:$L$5001,Banco!$B$12:$B$5001,LF$12,Banco!$K$12:$K$5001,$C57)</f>
        <v>0</v>
      </c>
      <c r="LG57" s="101">
        <f>SUMIFS(Caixa!$M$12:$M$5134,Caixa!$B$12:$B$5134,LG$12,Caixa!$L$12:$L$5134,$C57)+SUMIFS(Banco!$L$12:$L$5001,Banco!$B$12:$B$5001,LG$12,Banco!$K$12:$K$5001,$C57)</f>
        <v>0</v>
      </c>
      <c r="LH57" s="101">
        <f>SUMIFS(Caixa!$M$12:$M$5134,Caixa!$B$12:$B$5134,LH$12,Caixa!$L$12:$L$5134,$C57)+SUMIFS(Banco!$L$12:$L$5001,Banco!$B$12:$B$5001,LH$12,Banco!$K$12:$K$5001,$C57)</f>
        <v>0</v>
      </c>
      <c r="LI57" s="101">
        <f>SUMIFS(Caixa!$M$12:$M$5134,Caixa!$B$12:$B$5134,LI$12,Caixa!$L$12:$L$5134,$C57)+SUMIFS(Banco!$L$12:$L$5001,Banco!$B$12:$B$5001,LI$12,Banco!$K$12:$K$5001,$C57)</f>
        <v>0</v>
      </c>
      <c r="LJ57" s="101">
        <f>SUMIFS(Caixa!$M$12:$M$5134,Caixa!$B$12:$B$5134,LJ$12,Caixa!$L$12:$L$5134,$C57)+SUMIFS(Banco!$L$12:$L$5001,Banco!$B$12:$B$5001,LJ$12,Banco!$K$12:$K$5001,$C57)</f>
        <v>0</v>
      </c>
      <c r="LK57" s="101">
        <f>SUMIFS(Caixa!$M$12:$M$5134,Caixa!$B$12:$B$5134,LK$12,Caixa!$L$12:$L$5134,$C57)+SUMIFS(Banco!$L$12:$L$5001,Banco!$B$12:$B$5001,LK$12,Banco!$K$12:$K$5001,$C57)</f>
        <v>0</v>
      </c>
      <c r="LL57" s="101">
        <f>SUMIFS(Caixa!$M$12:$M$5134,Caixa!$B$12:$B$5134,LL$12,Caixa!$L$12:$L$5134,$C57)+SUMIFS(Banco!$L$12:$L$5001,Banco!$B$12:$B$5001,LL$12,Banco!$K$12:$K$5001,$C57)</f>
        <v>0</v>
      </c>
      <c r="LM57" s="101">
        <f>SUMIFS(Caixa!$M$12:$M$5134,Caixa!$B$12:$B$5134,LM$12,Caixa!$L$12:$L$5134,$C57)+SUMIFS(Banco!$L$12:$L$5001,Banco!$B$12:$B$5001,LM$12,Banco!$K$12:$K$5001,$C57)</f>
        <v>0</v>
      </c>
      <c r="LN57" s="101">
        <f>SUMIFS(Caixa!$M$12:$M$5134,Caixa!$B$12:$B$5134,LN$12,Caixa!$L$12:$L$5134,$C57)+SUMIFS(Banco!$L$12:$L$5001,Banco!$B$12:$B$5001,LN$12,Banco!$K$12:$K$5001,$C57)</f>
        <v>0</v>
      </c>
      <c r="LO57" s="101">
        <f>SUMIFS(Caixa!$M$12:$M$5134,Caixa!$B$12:$B$5134,LO$12,Caixa!$L$12:$L$5134,$C57)+SUMIFS(Banco!$L$12:$L$5001,Banco!$B$12:$B$5001,LO$12,Banco!$K$12:$K$5001,$C57)</f>
        <v>0</v>
      </c>
      <c r="LP57" s="101">
        <f>SUMIFS(Caixa!$M$12:$M$5134,Caixa!$B$12:$B$5134,LP$12,Caixa!$L$12:$L$5134,$C57)+SUMIFS(Banco!$L$12:$L$5001,Banco!$B$12:$B$5001,LP$12,Banco!$K$12:$K$5001,$C57)</f>
        <v>0</v>
      </c>
      <c r="LQ57" s="101">
        <f>SUMIFS(Caixa!$M$12:$M$5134,Caixa!$B$12:$B$5134,LQ$12,Caixa!$L$12:$L$5134,$C57)+SUMIFS(Banco!$L$12:$L$5001,Banco!$B$12:$B$5001,LQ$12,Banco!$K$12:$K$5001,$C57)</f>
        <v>0</v>
      </c>
      <c r="LR57" s="101">
        <f>SUMIFS(Caixa!$M$12:$M$5134,Caixa!$B$12:$B$5134,LR$12,Caixa!$L$12:$L$5134,$C57)+SUMIFS(Banco!$L$12:$L$5001,Banco!$B$12:$B$5001,LR$12,Banco!$K$12:$K$5001,$C57)</f>
        <v>0</v>
      </c>
      <c r="LS57" s="101">
        <f>SUMIFS(Caixa!$M$12:$M$5134,Caixa!$B$12:$B$5134,LS$12,Caixa!$L$12:$L$5134,$C57)+SUMIFS(Banco!$L$12:$L$5001,Banco!$B$12:$B$5001,LS$12,Banco!$K$12:$K$5001,$C57)</f>
        <v>0</v>
      </c>
      <c r="LT57" s="101">
        <f>SUMIFS(Caixa!$M$12:$M$5134,Caixa!$B$12:$B$5134,LT$12,Caixa!$L$12:$L$5134,$C57)+SUMIFS(Banco!$L$12:$L$5001,Banco!$B$12:$B$5001,LT$12,Banco!$K$12:$K$5001,$C57)</f>
        <v>0</v>
      </c>
      <c r="LU57" s="101">
        <f>SUMIFS(Caixa!$M$12:$M$5134,Caixa!$B$12:$B$5134,LU$12,Caixa!$L$12:$L$5134,$C57)+SUMIFS(Banco!$L$12:$L$5001,Banco!$B$12:$B$5001,LU$12,Banco!$K$12:$K$5001,$C57)</f>
        <v>0</v>
      </c>
      <c r="LV57" s="101">
        <f>SUMIFS(Caixa!$M$12:$M$5134,Caixa!$B$12:$B$5134,LV$12,Caixa!$L$12:$L$5134,$C57)+SUMIFS(Banco!$L$12:$L$5001,Banco!$B$12:$B$5001,LV$12,Banco!$K$12:$K$5001,$C57)</f>
        <v>0</v>
      </c>
      <c r="LW57" s="101">
        <f>SUMIFS(Caixa!$M$12:$M$5134,Caixa!$B$12:$B$5134,LW$12,Caixa!$L$12:$L$5134,$C57)+SUMIFS(Banco!$L$12:$L$5001,Banco!$B$12:$B$5001,LW$12,Banco!$K$12:$K$5001,$C57)</f>
        <v>0</v>
      </c>
      <c r="LX57" s="101">
        <f>SUMIFS(Caixa!$M$12:$M$5134,Caixa!$B$12:$B$5134,LX$12,Caixa!$L$12:$L$5134,$C57)+SUMIFS(Banco!$L$12:$L$5001,Banco!$B$12:$B$5001,LX$12,Banco!$K$12:$K$5001,$C57)</f>
        <v>0</v>
      </c>
      <c r="LY57" s="101">
        <f>SUMIFS(Caixa!$M$12:$M$5134,Caixa!$B$12:$B$5134,LY$12,Caixa!$L$12:$L$5134,$C57)+SUMIFS(Banco!$L$12:$L$5001,Banco!$B$12:$B$5001,LY$12,Banco!$K$12:$K$5001,$C57)</f>
        <v>0</v>
      </c>
      <c r="LZ57" s="101">
        <f>SUMIFS(Caixa!$M$12:$M$5134,Caixa!$B$12:$B$5134,LZ$12,Caixa!$L$12:$L$5134,$C57)+SUMIFS(Banco!$L$12:$L$5001,Banco!$B$12:$B$5001,LZ$12,Banco!$K$12:$K$5001,$C57)</f>
        <v>0</v>
      </c>
      <c r="MA57" s="101">
        <f>SUMIFS(Caixa!$M$12:$M$5134,Caixa!$B$12:$B$5134,MA$12,Caixa!$L$12:$L$5134,$C57)+SUMIFS(Banco!$L$12:$L$5001,Banco!$B$12:$B$5001,MA$12,Banco!$K$12:$K$5001,$C57)</f>
        <v>0</v>
      </c>
      <c r="MB57" s="101">
        <f>SUMIFS(Caixa!$M$12:$M$5134,Caixa!$B$12:$B$5134,MB$12,Caixa!$L$12:$L$5134,$C57)+SUMIFS(Banco!$L$12:$L$5001,Banco!$B$12:$B$5001,MB$12,Banco!$K$12:$K$5001,$C57)</f>
        <v>0</v>
      </c>
      <c r="MC57" s="101">
        <f>SUMIFS(Caixa!$M$12:$M$5134,Caixa!$B$12:$B$5134,MC$12,Caixa!$L$12:$L$5134,$C57)+SUMIFS(Banco!$L$12:$L$5001,Banco!$B$12:$B$5001,MC$12,Banco!$K$12:$K$5001,$C57)</f>
        <v>0</v>
      </c>
      <c r="MD57" s="101">
        <f>SUMIFS(Caixa!$M$12:$M$5134,Caixa!$B$12:$B$5134,MD$12,Caixa!$L$12:$L$5134,$C57)+SUMIFS(Banco!$L$12:$L$5001,Banco!$B$12:$B$5001,MD$12,Banco!$K$12:$K$5001,$C57)</f>
        <v>0</v>
      </c>
      <c r="ME57" s="101">
        <f>SUMIFS(Caixa!$M$12:$M$5134,Caixa!$B$12:$B$5134,ME$12,Caixa!$L$12:$L$5134,$C57)+SUMIFS(Banco!$L$12:$L$5001,Banco!$B$12:$B$5001,ME$12,Banco!$K$12:$K$5001,$C57)</f>
        <v>0</v>
      </c>
      <c r="MF57" s="101">
        <f>SUMIFS(Caixa!$M$12:$M$5134,Caixa!$B$12:$B$5134,MF$12,Caixa!$L$12:$L$5134,$C57)+SUMIFS(Banco!$L$12:$L$5001,Banco!$B$12:$B$5001,MF$12,Banco!$K$12:$K$5001,$C57)</f>
        <v>0</v>
      </c>
      <c r="MG57" s="101">
        <f>SUMIFS(Caixa!$M$12:$M$5134,Caixa!$B$12:$B$5134,MG$12,Caixa!$L$12:$L$5134,$C57)+SUMIFS(Banco!$L$12:$L$5001,Banco!$B$12:$B$5001,MG$12,Banco!$K$12:$K$5001,$C57)</f>
        <v>0</v>
      </c>
      <c r="MH57" s="101">
        <f>SUMIFS(Caixa!$M$12:$M$5134,Caixa!$B$12:$B$5134,MH$12,Caixa!$L$12:$L$5134,$C57)+SUMIFS(Banco!$L$12:$L$5001,Banco!$B$12:$B$5001,MH$12,Banco!$K$12:$K$5001,$C57)</f>
        <v>0</v>
      </c>
      <c r="MI57" s="101">
        <f>SUMIFS(Caixa!$M$12:$M$5134,Caixa!$B$12:$B$5134,MI$12,Caixa!$L$12:$L$5134,$C57)+SUMIFS(Banco!$L$12:$L$5001,Banco!$B$12:$B$5001,MI$12,Banco!$K$12:$K$5001,$C57)</f>
        <v>0</v>
      </c>
      <c r="MJ57" s="102">
        <f>SUM(LF57:MI57)</f>
        <v>0</v>
      </c>
      <c r="MK57" s="101">
        <f>SUMIFS(Caixa!$M$12:$M$5134,Caixa!$B$12:$B$5134,MK$12,Caixa!$L$12:$L$5134,$C57)+SUMIFS(Banco!$L$12:$L$5001,Banco!$B$12:$B$5001,MK$12,Banco!$K$12:$K$5001,$C57)</f>
        <v>0</v>
      </c>
      <c r="ML57" s="101">
        <f>SUMIFS(Caixa!$M$12:$M$5134,Caixa!$B$12:$B$5134,ML$12,Caixa!$L$12:$L$5134,$C57)+SUMIFS(Banco!$L$12:$L$5001,Banco!$B$12:$B$5001,ML$12,Banco!$K$12:$K$5001,$C57)</f>
        <v>0</v>
      </c>
      <c r="MM57" s="101">
        <f>SUMIFS(Caixa!$M$12:$M$5134,Caixa!$B$12:$B$5134,MM$12,Caixa!$L$12:$L$5134,$C57)+SUMIFS(Banco!$L$12:$L$5001,Banco!$B$12:$B$5001,MM$12,Banco!$K$12:$K$5001,$C57)</f>
        <v>0</v>
      </c>
      <c r="MN57" s="101">
        <f>SUMIFS(Caixa!$M$12:$M$5134,Caixa!$B$12:$B$5134,MN$12,Caixa!$L$12:$L$5134,$C57)+SUMIFS(Banco!$L$12:$L$5001,Banco!$B$12:$B$5001,MN$12,Banco!$K$12:$K$5001,$C57)</f>
        <v>0</v>
      </c>
      <c r="MO57" s="101">
        <f>SUMIFS(Caixa!$M$12:$M$5134,Caixa!$B$12:$B$5134,MO$12,Caixa!$L$12:$L$5134,$C57)+SUMIFS(Banco!$L$12:$L$5001,Banco!$B$12:$B$5001,MO$12,Banco!$K$12:$K$5001,$C57)</f>
        <v>0</v>
      </c>
      <c r="MP57" s="101">
        <f>SUMIFS(Caixa!$M$12:$M$5134,Caixa!$B$12:$B$5134,MP$12,Caixa!$L$12:$L$5134,$C57)+SUMIFS(Banco!$L$12:$L$5001,Banco!$B$12:$B$5001,MP$12,Banco!$K$12:$K$5001,$C57)</f>
        <v>0</v>
      </c>
      <c r="MQ57" s="101">
        <f>SUMIFS(Caixa!$M$12:$M$5134,Caixa!$B$12:$B$5134,MQ$12,Caixa!$L$12:$L$5134,$C57)+SUMIFS(Banco!$L$12:$L$5001,Banco!$B$12:$B$5001,MQ$12,Banco!$K$12:$K$5001,$C57)</f>
        <v>0</v>
      </c>
      <c r="MR57" s="101">
        <f>SUMIFS(Caixa!$M$12:$M$5134,Caixa!$B$12:$B$5134,MR$12,Caixa!$L$12:$L$5134,$C57)+SUMIFS(Banco!$L$12:$L$5001,Banco!$B$12:$B$5001,MR$12,Banco!$K$12:$K$5001,$C57)</f>
        <v>0</v>
      </c>
      <c r="MS57" s="101">
        <f>SUMIFS(Caixa!$M$12:$M$5134,Caixa!$B$12:$B$5134,MS$12,Caixa!$L$12:$L$5134,$C57)+SUMIFS(Banco!$L$12:$L$5001,Banco!$B$12:$B$5001,MS$12,Banco!$K$12:$K$5001,$C57)</f>
        <v>0</v>
      </c>
      <c r="MT57" s="101">
        <f>SUMIFS(Caixa!$M$12:$M$5134,Caixa!$B$12:$B$5134,MT$12,Caixa!$L$12:$L$5134,$C57)+SUMIFS(Banco!$L$12:$L$5001,Banco!$B$12:$B$5001,MT$12,Banco!$K$12:$K$5001,$C57)</f>
        <v>0</v>
      </c>
      <c r="MU57" s="101">
        <f>SUMIFS(Caixa!$M$12:$M$5134,Caixa!$B$12:$B$5134,MU$12,Caixa!$L$12:$L$5134,$C57)+SUMIFS(Banco!$L$12:$L$5001,Banco!$B$12:$B$5001,MU$12,Banco!$K$12:$K$5001,$C57)</f>
        <v>0</v>
      </c>
      <c r="MV57" s="101">
        <f>SUMIFS(Caixa!$M$12:$M$5134,Caixa!$B$12:$B$5134,MV$12,Caixa!$L$12:$L$5134,$C57)+SUMIFS(Banco!$L$12:$L$5001,Banco!$B$12:$B$5001,MV$12,Banco!$K$12:$K$5001,$C57)</f>
        <v>0</v>
      </c>
      <c r="MW57" s="101">
        <f>SUMIFS(Caixa!$M$12:$M$5134,Caixa!$B$12:$B$5134,MW$12,Caixa!$L$12:$L$5134,$C57)+SUMIFS(Banco!$L$12:$L$5001,Banco!$B$12:$B$5001,MW$12,Banco!$K$12:$K$5001,$C57)</f>
        <v>0</v>
      </c>
      <c r="MX57" s="101">
        <f>SUMIFS(Caixa!$M$12:$M$5134,Caixa!$B$12:$B$5134,MX$12,Caixa!$L$12:$L$5134,$C57)+SUMIFS(Banco!$L$12:$L$5001,Banco!$B$12:$B$5001,MX$12,Banco!$K$12:$K$5001,$C57)</f>
        <v>0</v>
      </c>
      <c r="MY57" s="101">
        <f>SUMIFS(Caixa!$M$12:$M$5134,Caixa!$B$12:$B$5134,MY$12,Caixa!$L$12:$L$5134,$C57)+SUMIFS(Banco!$L$12:$L$5001,Banco!$B$12:$B$5001,MY$12,Banco!$K$12:$K$5001,$C57)</f>
        <v>0</v>
      </c>
      <c r="MZ57" s="101">
        <f>SUMIFS(Caixa!$M$12:$M$5134,Caixa!$B$12:$B$5134,MZ$12,Caixa!$L$12:$L$5134,$C57)+SUMIFS(Banco!$L$12:$L$5001,Banco!$B$12:$B$5001,MZ$12,Banco!$K$12:$K$5001,$C57)</f>
        <v>0</v>
      </c>
      <c r="NA57" s="101">
        <f>SUMIFS(Caixa!$M$12:$M$5134,Caixa!$B$12:$B$5134,NA$12,Caixa!$L$12:$L$5134,$C57)+SUMIFS(Banco!$L$12:$L$5001,Banco!$B$12:$B$5001,NA$12,Banco!$K$12:$K$5001,$C57)</f>
        <v>0</v>
      </c>
      <c r="NB57" s="101">
        <f>SUMIFS(Caixa!$M$12:$M$5134,Caixa!$B$12:$B$5134,NB$12,Caixa!$L$12:$L$5134,$C57)+SUMIFS(Banco!$L$12:$L$5001,Banco!$B$12:$B$5001,NB$12,Banco!$K$12:$K$5001,$C57)</f>
        <v>0</v>
      </c>
      <c r="NC57" s="101">
        <f>SUMIFS(Caixa!$M$12:$M$5134,Caixa!$B$12:$B$5134,NC$12,Caixa!$L$12:$L$5134,$C57)+SUMIFS(Banco!$L$12:$L$5001,Banco!$B$12:$B$5001,NC$12,Banco!$K$12:$K$5001,$C57)</f>
        <v>0</v>
      </c>
      <c r="ND57" s="101">
        <f>SUMIFS(Caixa!$M$12:$M$5134,Caixa!$B$12:$B$5134,ND$12,Caixa!$L$12:$L$5134,$C57)+SUMIFS(Banco!$L$12:$L$5001,Banco!$B$12:$B$5001,ND$12,Banco!$K$12:$K$5001,$C57)</f>
        <v>0</v>
      </c>
      <c r="NE57" s="101">
        <f>SUMIFS(Caixa!$M$12:$M$5134,Caixa!$B$12:$B$5134,NE$12,Caixa!$L$12:$L$5134,$C57)+SUMIFS(Banco!$L$12:$L$5001,Banco!$B$12:$B$5001,NE$12,Banco!$K$12:$K$5001,$C57)</f>
        <v>0</v>
      </c>
      <c r="NF57" s="101">
        <f>SUMIFS(Caixa!$M$12:$M$5134,Caixa!$B$12:$B$5134,NF$12,Caixa!$L$12:$L$5134,$C57)+SUMIFS(Banco!$L$12:$L$5001,Banco!$B$12:$B$5001,NF$12,Banco!$K$12:$K$5001,$C57)</f>
        <v>0</v>
      </c>
      <c r="NG57" s="101">
        <f>SUMIFS(Caixa!$M$12:$M$5134,Caixa!$B$12:$B$5134,NG$12,Caixa!$L$12:$L$5134,$C57)+SUMIFS(Banco!$L$12:$L$5001,Banco!$B$12:$B$5001,NG$12,Banco!$K$12:$K$5001,$C57)</f>
        <v>0</v>
      </c>
      <c r="NH57" s="101">
        <f>SUMIFS(Caixa!$M$12:$M$5134,Caixa!$B$12:$B$5134,NH$12,Caixa!$L$12:$L$5134,$C57)+SUMIFS(Banco!$L$12:$L$5001,Banco!$B$12:$B$5001,NH$12,Banco!$K$12:$K$5001,$C57)</f>
        <v>0</v>
      </c>
      <c r="NI57" s="101">
        <f>SUMIFS(Caixa!$M$12:$M$5134,Caixa!$B$12:$B$5134,NI$12,Caixa!$L$12:$L$5134,$C57)+SUMIFS(Banco!$L$12:$L$5001,Banco!$B$12:$B$5001,NI$12,Banco!$K$12:$K$5001,$C57)</f>
        <v>0</v>
      </c>
      <c r="NJ57" s="101">
        <f>SUMIFS(Caixa!$M$12:$M$5134,Caixa!$B$12:$B$5134,NJ$12,Caixa!$L$12:$L$5134,$C57)+SUMIFS(Banco!$L$12:$L$5001,Banco!$B$12:$B$5001,NJ$12,Banco!$K$12:$K$5001,$C57)</f>
        <v>0</v>
      </c>
      <c r="NK57" s="101">
        <f>SUMIFS(Caixa!$M$12:$M$5134,Caixa!$B$12:$B$5134,NK$12,Caixa!$L$12:$L$5134,$C57)+SUMIFS(Banco!$L$12:$L$5001,Banco!$B$12:$B$5001,NK$12,Banco!$K$12:$K$5001,$C57)</f>
        <v>0</v>
      </c>
      <c r="NL57" s="101">
        <f>SUMIFS(Caixa!$M$12:$M$5134,Caixa!$B$12:$B$5134,NL$12,Caixa!$L$12:$L$5134,$C57)+SUMIFS(Banco!$L$12:$L$5001,Banco!$B$12:$B$5001,NL$12,Banco!$K$12:$K$5001,$C57)</f>
        <v>0</v>
      </c>
      <c r="NM57" s="101">
        <f>SUMIFS(Caixa!$M$12:$M$5134,Caixa!$B$12:$B$5134,NM$12,Caixa!$L$12:$L$5134,$C57)+SUMIFS(Banco!$L$12:$L$5001,Banco!$B$12:$B$5001,NM$12,Banco!$K$12:$K$5001,$C57)</f>
        <v>0</v>
      </c>
      <c r="NN57" s="101">
        <f>SUMIFS(Caixa!$M$12:$M$5134,Caixa!$B$12:$B$5134,NN$12,Caixa!$L$12:$L$5134,$C57)+SUMIFS(Banco!$L$12:$L$5001,Banco!$B$12:$B$5001,NN$12,Banco!$K$12:$K$5001,$C57)</f>
        <v>0</v>
      </c>
      <c r="NO57" s="101">
        <f>SUMIFS(Caixa!$M$12:$M$5134,Caixa!$B$12:$B$5134,NO$12,Caixa!$L$12:$L$5134,$C57)+SUMIFS(Banco!$L$12:$L$5001,Banco!$B$12:$B$5001,NO$12,Banco!$K$12:$K$5001,$C57)</f>
        <v>0</v>
      </c>
      <c r="NP57" s="102">
        <f t="shared" ref="NP57:NP60" si="379">SUM(MK57:NO57)</f>
        <v>0</v>
      </c>
    </row>
    <row r="58" spans="2:380" hidden="1" outlineLevel="1" x14ac:dyDescent="0.2">
      <c r="B58" s="100" t="str">
        <f>VLOOKUP(C58,Tabela2[[#All],[Cd e desc cta Financeira]:[Tipo]],4,FALSE)</f>
        <v>Financiamento</v>
      </c>
      <c r="C58" s="100" t="s">
        <v>219</v>
      </c>
      <c r="D58" s="101">
        <f>SUMIFS(Caixa!$M$12:$M$5134,Caixa!$B$12:$B$5134,D$12,Caixa!$L$12:$L$5134,$C58)+SUMIFS(Banco!$L$12:$L$5001,Banco!$B$12:$B$5001,D$12,Banco!$K$12:$K$5001,$C58)</f>
        <v>0</v>
      </c>
      <c r="E58" s="101">
        <f>SUMIFS(Caixa!$M$12:$M$5134,Caixa!$B$12:$B$5134,E$12,Caixa!$L$12:$L$5134,$C58)+SUMIFS(Banco!$L$12:$L$5001,Banco!$B$12:$B$5001,E$12,Banco!$K$12:$K$5001,$C58)</f>
        <v>0</v>
      </c>
      <c r="F58" s="101">
        <f>SUMIFS(Caixa!$M$12:$M$5134,Caixa!$B$12:$B$5134,F$12,Caixa!$L$12:$L$5134,$C58)+SUMIFS(Banco!$L$12:$L$5001,Banco!$B$12:$B$5001,F$12,Banco!$K$12:$K$5001,$C58)</f>
        <v>0</v>
      </c>
      <c r="G58" s="101">
        <f>SUMIFS(Caixa!$M$12:$M$5134,Caixa!$B$12:$B$5134,G$12,Caixa!$L$12:$L$5134,$C58)+SUMIFS(Banco!$L$12:$L$5001,Banco!$B$12:$B$5001,G$12,Banco!$K$12:$K$5001,$C58)</f>
        <v>0</v>
      </c>
      <c r="H58" s="101">
        <f>SUMIFS(Caixa!$M$12:$M$5134,Caixa!$B$12:$B$5134,H$12,Caixa!$L$12:$L$5134,$C58)+SUMIFS(Banco!$L$12:$L$5001,Banco!$B$12:$B$5001,H$12,Banco!$K$12:$K$5001,$C58)</f>
        <v>0</v>
      </c>
      <c r="I58" s="101">
        <f>SUMIFS(Caixa!$M$12:$M$5134,Caixa!$B$12:$B$5134,I$12,Caixa!$L$12:$L$5134,$C58)+SUMIFS(Banco!$L$12:$L$5001,Banco!$B$12:$B$5001,I$12,Banco!$K$12:$K$5001,$C58)</f>
        <v>0</v>
      </c>
      <c r="J58" s="101">
        <f>SUMIFS(Caixa!$M$12:$M$5134,Caixa!$B$12:$B$5134,J$12,Caixa!$L$12:$L$5134,$C58)+SUMIFS(Banco!$L$12:$L$5001,Banco!$B$12:$B$5001,J$12,Banco!$K$12:$K$5001,$C58)</f>
        <v>0</v>
      </c>
      <c r="K58" s="101">
        <f>SUMIFS(Caixa!$M$12:$M$5134,Caixa!$B$12:$B$5134,K$12,Caixa!$L$12:$L$5134,$C58)+SUMIFS(Banco!$L$12:$L$5001,Banco!$B$12:$B$5001,K$12,Banco!$K$12:$K$5001,$C58)</f>
        <v>0</v>
      </c>
      <c r="L58" s="101">
        <f>SUMIFS(Caixa!$M$12:$M$5134,Caixa!$B$12:$B$5134,L$12,Caixa!$L$12:$L$5134,$C58)+SUMIFS(Banco!$L$12:$L$5001,Banco!$B$12:$B$5001,L$12,Banco!$K$12:$K$5001,$C58)</f>
        <v>0</v>
      </c>
      <c r="M58" s="101">
        <f>SUMIFS(Caixa!$M$12:$M$5134,Caixa!$B$12:$B$5134,M$12,Caixa!$L$12:$L$5134,$C58)+SUMIFS(Banco!$L$12:$L$5001,Banco!$B$12:$B$5001,M$12,Banco!$K$12:$K$5001,$C58)</f>
        <v>0</v>
      </c>
      <c r="N58" s="101">
        <f>SUMIFS(Caixa!$M$12:$M$5134,Caixa!$B$12:$B$5134,N$12,Caixa!$L$12:$L$5134,$C58)+SUMIFS(Banco!$L$12:$L$5001,Banco!$B$12:$B$5001,N$12,Banco!$K$12:$K$5001,$C58)</f>
        <v>0</v>
      </c>
      <c r="O58" s="101">
        <f>SUMIFS(Caixa!$M$12:$M$5134,Caixa!$B$12:$B$5134,O$12,Caixa!$L$12:$L$5134,$C58)+SUMIFS(Banco!$L$12:$L$5001,Banco!$B$12:$B$5001,O$12,Banco!$K$12:$K$5001,$C58)</f>
        <v>0</v>
      </c>
      <c r="P58" s="101">
        <f>SUMIFS(Caixa!$M$12:$M$5134,Caixa!$B$12:$B$5134,P$12,Caixa!$L$12:$L$5134,$C58)+SUMIFS(Banco!$L$12:$L$5001,Banco!$B$12:$B$5001,P$12,Banco!$K$12:$K$5001,$C58)</f>
        <v>0</v>
      </c>
      <c r="Q58" s="101">
        <f>SUMIFS(Caixa!$M$12:$M$5134,Caixa!$B$12:$B$5134,Q$12,Caixa!$L$12:$L$5134,$C58)+SUMIFS(Banco!$L$12:$L$5001,Banco!$B$12:$B$5001,Q$12,Banco!$K$12:$K$5001,$C58)</f>
        <v>0</v>
      </c>
      <c r="R58" s="101">
        <f>SUMIFS(Caixa!$M$12:$M$5134,Caixa!$B$12:$B$5134,R$12,Caixa!$L$12:$L$5134,$C58)+SUMIFS(Banco!$L$12:$L$5001,Banco!$B$12:$B$5001,R$12,Banco!$K$12:$K$5001,$C58)</f>
        <v>0</v>
      </c>
      <c r="S58" s="101">
        <f>SUMIFS(Caixa!$M$12:$M$5134,Caixa!$B$12:$B$5134,S$12,Caixa!$L$12:$L$5134,$C58)+SUMIFS(Banco!$L$12:$L$5001,Banco!$B$12:$B$5001,S$12,Banco!$K$12:$K$5001,$C58)</f>
        <v>0</v>
      </c>
      <c r="T58" s="101">
        <f>SUMIFS(Caixa!$M$12:$M$5134,Caixa!$B$12:$B$5134,T$12,Caixa!$L$12:$L$5134,$C58)+SUMIFS(Banco!$L$12:$L$5001,Banco!$B$12:$B$5001,T$12,Banco!$K$12:$K$5001,$C58)</f>
        <v>0</v>
      </c>
      <c r="U58" s="101">
        <f>SUMIFS(Caixa!$M$12:$M$5134,Caixa!$B$12:$B$5134,U$12,Caixa!$L$12:$L$5134,$C58)+SUMIFS(Banco!$L$12:$L$5001,Banco!$B$12:$B$5001,U$12,Banco!$K$12:$K$5001,$C58)</f>
        <v>0</v>
      </c>
      <c r="V58" s="101">
        <f>SUMIFS(Caixa!$M$12:$M$5134,Caixa!$B$12:$B$5134,V$12,Caixa!$L$12:$L$5134,$C58)+SUMIFS(Banco!$L$12:$L$5001,Banco!$B$12:$B$5001,V$12,Banco!$K$12:$K$5001,$C58)</f>
        <v>0</v>
      </c>
      <c r="W58" s="101">
        <f>SUMIFS(Caixa!$M$12:$M$5134,Caixa!$B$12:$B$5134,W$12,Caixa!$L$12:$L$5134,$C58)+SUMIFS(Banco!$L$12:$L$5001,Banco!$B$12:$B$5001,W$12,Banco!$K$12:$K$5001,$C58)</f>
        <v>0</v>
      </c>
      <c r="X58" s="101">
        <f>SUMIFS(Caixa!$M$12:$M$5134,Caixa!$B$12:$B$5134,X$12,Caixa!$L$12:$L$5134,$C58)+SUMIFS(Banco!$L$12:$L$5001,Banco!$B$12:$B$5001,X$12,Banco!$K$12:$K$5001,$C58)</f>
        <v>0</v>
      </c>
      <c r="Y58" s="101">
        <f>SUMIFS(Caixa!$M$12:$M$5134,Caixa!$B$12:$B$5134,Y$12,Caixa!$L$12:$L$5134,$C58)+SUMIFS(Banco!$L$12:$L$5001,Banco!$B$12:$B$5001,Y$12,Banco!$K$12:$K$5001,$C58)</f>
        <v>0</v>
      </c>
      <c r="Z58" s="101">
        <f>SUMIFS(Caixa!$M$12:$M$5134,Caixa!$B$12:$B$5134,Z$12,Caixa!$L$12:$L$5134,$C58)+SUMIFS(Banco!$L$12:$L$5001,Banco!$B$12:$B$5001,Z$12,Banco!$K$12:$K$5001,$C58)</f>
        <v>0</v>
      </c>
      <c r="AA58" s="101">
        <f>SUMIFS(Caixa!$M$12:$M$5134,Caixa!$B$12:$B$5134,AA$12,Caixa!$L$12:$L$5134,$C58)+SUMIFS(Banco!$L$12:$L$5001,Banco!$B$12:$B$5001,AA$12,Banco!$K$12:$K$5001,$C58)</f>
        <v>0</v>
      </c>
      <c r="AB58" s="101">
        <f>SUMIFS(Caixa!$M$12:$M$5134,Caixa!$B$12:$B$5134,AB$12,Caixa!$L$12:$L$5134,$C58)+SUMIFS(Banco!$L$12:$L$5001,Banco!$B$12:$B$5001,AB$12,Banco!$K$12:$K$5001,$C58)</f>
        <v>0</v>
      </c>
      <c r="AC58" s="101">
        <f>SUMIFS(Caixa!$M$12:$M$5134,Caixa!$B$12:$B$5134,AC$12,Caixa!$L$12:$L$5134,$C58)+SUMIFS(Banco!$L$12:$L$5001,Banco!$B$12:$B$5001,AC$12,Banco!$K$12:$K$5001,$C58)</f>
        <v>0</v>
      </c>
      <c r="AD58" s="101">
        <f>SUMIFS(Caixa!$M$12:$M$5134,Caixa!$B$12:$B$5134,AD$12,Caixa!$L$12:$L$5134,$C58)+SUMIFS(Banco!$L$12:$L$5001,Banco!$B$12:$B$5001,AD$12,Banco!$K$12:$K$5001,$C58)</f>
        <v>0</v>
      </c>
      <c r="AE58" s="101">
        <f>SUMIFS(Caixa!$M$12:$M$5134,Caixa!$B$12:$B$5134,AE$12,Caixa!$L$12:$L$5134,$C58)+SUMIFS(Banco!$L$12:$L$5001,Banco!$B$12:$B$5001,AE$12,Banco!$K$12:$K$5001,$C58)</f>
        <v>0</v>
      </c>
      <c r="AF58" s="101">
        <f>SUMIFS(Caixa!$M$12:$M$5134,Caixa!$B$12:$B$5134,AF$12,Caixa!$L$12:$L$5134,$C58)+SUMIFS(Banco!$L$12:$L$5001,Banco!$B$12:$B$5001,AF$12,Banco!$K$12:$K$5001,$C58)</f>
        <v>0</v>
      </c>
      <c r="AG58" s="101">
        <f>SUMIFS(Caixa!$M$12:$M$5134,Caixa!$B$12:$B$5134,AG$12,Caixa!$L$12:$L$5134,$C58)+SUMIFS(Banco!$L$12:$L$5001,Banco!$B$12:$B$5001,AG$12,Banco!$K$12:$K$5001,$C58)</f>
        <v>0</v>
      </c>
      <c r="AH58" s="101">
        <f>SUMIFS(Caixa!$M$12:$M$5134,Caixa!$B$12:$B$5134,AH$12,Caixa!$L$12:$L$5134,$C58)+SUMIFS(Banco!$L$12:$L$5001,Banco!$B$12:$B$5001,AH$12,Banco!$K$12:$K$5001,$C58)</f>
        <v>0</v>
      </c>
      <c r="AI58" s="102">
        <f t="shared" si="373"/>
        <v>0</v>
      </c>
      <c r="AJ58" s="101">
        <f>SUMIFS(Caixa!$M$12:$M$5134,Caixa!$B$12:$B$5134,AJ$12,Caixa!$L$12:$L$5134,$C58)+SUMIFS(Banco!$L$12:$L$5001,Banco!$B$12:$B$5001,AJ$12,Banco!$K$12:$K$5001,$C58)</f>
        <v>0</v>
      </c>
      <c r="AK58" s="101">
        <f>SUMIFS(Caixa!$M$12:$M$5134,Caixa!$B$12:$B$5134,AK$12,Caixa!$L$12:$L$5134,$C58)+SUMIFS(Banco!$L$12:$L$5001,Banco!$B$12:$B$5001,AK$12,Banco!$K$12:$K$5001,$C58)</f>
        <v>0</v>
      </c>
      <c r="AL58" s="101">
        <f>SUMIFS(Caixa!$M$12:$M$5134,Caixa!$B$12:$B$5134,AL$12,Caixa!$L$12:$L$5134,$C58)+SUMIFS(Banco!$L$12:$L$5001,Banco!$B$12:$B$5001,AL$12,Banco!$K$12:$K$5001,$C58)</f>
        <v>0</v>
      </c>
      <c r="AM58" s="101">
        <f>SUMIFS(Caixa!$M$12:$M$5134,Caixa!$B$12:$B$5134,AM$12,Caixa!$L$12:$L$5134,$C58)+SUMIFS(Banco!$L$12:$L$5001,Banco!$B$12:$B$5001,AM$12,Banco!$K$12:$K$5001,$C58)</f>
        <v>0</v>
      </c>
      <c r="AN58" s="101">
        <f>SUMIFS(Caixa!$M$12:$M$5134,Caixa!$B$12:$B$5134,AN$12,Caixa!$L$12:$L$5134,$C58)+SUMIFS(Banco!$L$12:$L$5001,Banco!$B$12:$B$5001,AN$12,Banco!$K$12:$K$5001,$C58)</f>
        <v>0</v>
      </c>
      <c r="AO58" s="101">
        <f>SUMIFS(Caixa!$M$12:$M$5134,Caixa!$B$12:$B$5134,AO$12,Caixa!$L$12:$L$5134,$C58)+SUMIFS(Banco!$L$12:$L$5001,Banco!$B$12:$B$5001,AO$12,Banco!$K$12:$K$5001,$C58)</f>
        <v>0</v>
      </c>
      <c r="AP58" s="101">
        <f>SUMIFS(Caixa!$M$12:$M$5134,Caixa!$B$12:$B$5134,AP$12,Caixa!$L$12:$L$5134,$C58)+SUMIFS(Banco!$L$12:$L$5001,Banco!$B$12:$B$5001,AP$12,Banco!$K$12:$K$5001,$C58)</f>
        <v>0</v>
      </c>
      <c r="AQ58" s="101">
        <f>SUMIFS(Caixa!$M$12:$M$5134,Caixa!$B$12:$B$5134,AQ$12,Caixa!$L$12:$L$5134,$C58)+SUMIFS(Banco!$L$12:$L$5001,Banco!$B$12:$B$5001,AQ$12,Banco!$K$12:$K$5001,$C58)</f>
        <v>0</v>
      </c>
      <c r="AR58" s="101">
        <f>SUMIFS(Caixa!$M$12:$M$5134,Caixa!$B$12:$B$5134,AR$12,Caixa!$L$12:$L$5134,$C58)+SUMIFS(Banco!$L$12:$L$5001,Banco!$B$12:$B$5001,AR$12,Banco!$K$12:$K$5001,$C58)</f>
        <v>0</v>
      </c>
      <c r="AS58" s="101">
        <f>SUMIFS(Caixa!$M$12:$M$5134,Caixa!$B$12:$B$5134,AS$12,Caixa!$L$12:$L$5134,$C58)+SUMIFS(Banco!$L$12:$L$5001,Banco!$B$12:$B$5001,AS$12,Banco!$K$12:$K$5001,$C58)</f>
        <v>0</v>
      </c>
      <c r="AT58" s="101">
        <f>SUMIFS(Caixa!$M$12:$M$5134,Caixa!$B$12:$B$5134,AT$12,Caixa!$L$12:$L$5134,$C58)+SUMIFS(Banco!$L$12:$L$5001,Banco!$B$12:$B$5001,AT$12,Banco!$K$12:$K$5001,$C58)</f>
        <v>0</v>
      </c>
      <c r="AU58" s="101">
        <f>SUMIFS(Caixa!$M$12:$M$5134,Caixa!$B$12:$B$5134,AU$12,Caixa!$L$12:$L$5134,$C58)+SUMIFS(Banco!$L$12:$L$5001,Banco!$B$12:$B$5001,AU$12,Banco!$K$12:$K$5001,$C58)</f>
        <v>0</v>
      </c>
      <c r="AV58" s="101">
        <f>SUMIFS(Caixa!$M$12:$M$5134,Caixa!$B$12:$B$5134,AV$12,Caixa!$L$12:$L$5134,$C58)+SUMIFS(Banco!$L$12:$L$5001,Banco!$B$12:$B$5001,AV$12,Banco!$K$12:$K$5001,$C58)</f>
        <v>0</v>
      </c>
      <c r="AW58" s="101">
        <f>SUMIFS(Caixa!$M$12:$M$5134,Caixa!$B$12:$B$5134,AW$12,Caixa!$L$12:$L$5134,$C58)+SUMIFS(Banco!$L$12:$L$5001,Banco!$B$12:$B$5001,AW$12,Banco!$K$12:$K$5001,$C58)</f>
        <v>0</v>
      </c>
      <c r="AX58" s="101">
        <f>SUMIFS(Caixa!$M$12:$M$5134,Caixa!$B$12:$B$5134,AX$12,Caixa!$L$12:$L$5134,$C58)+SUMIFS(Banco!$L$12:$L$5001,Banco!$B$12:$B$5001,AX$12,Banco!$K$12:$K$5001,$C58)</f>
        <v>0</v>
      </c>
      <c r="AY58" s="101">
        <f>SUMIFS(Caixa!$M$12:$M$5134,Caixa!$B$12:$B$5134,AY$12,Caixa!$L$12:$L$5134,$C58)+SUMIFS(Banco!$L$12:$L$5001,Banco!$B$12:$B$5001,AY$12,Banco!$K$12:$K$5001,$C58)</f>
        <v>0</v>
      </c>
      <c r="AZ58" s="101">
        <f>SUMIFS(Caixa!$M$12:$M$5134,Caixa!$B$12:$B$5134,AZ$12,Caixa!$L$12:$L$5134,$C58)+SUMIFS(Banco!$L$12:$L$5001,Banco!$B$12:$B$5001,AZ$12,Banco!$K$12:$K$5001,$C58)</f>
        <v>0</v>
      </c>
      <c r="BA58" s="101">
        <f>SUMIFS(Caixa!$M$12:$M$5134,Caixa!$B$12:$B$5134,BA$12,Caixa!$L$12:$L$5134,$C58)+SUMIFS(Banco!$L$12:$L$5001,Banco!$B$12:$B$5001,BA$12,Banco!$K$12:$K$5001,$C58)</f>
        <v>0</v>
      </c>
      <c r="BB58" s="101">
        <f>SUMIFS(Caixa!$M$12:$M$5134,Caixa!$B$12:$B$5134,BB$12,Caixa!$L$12:$L$5134,$C58)+SUMIFS(Banco!$L$12:$L$5001,Banco!$B$12:$B$5001,BB$12,Banco!$K$12:$K$5001,$C58)</f>
        <v>0</v>
      </c>
      <c r="BC58" s="101">
        <f>SUMIFS(Caixa!$M$12:$M$5134,Caixa!$B$12:$B$5134,BC$12,Caixa!$L$12:$L$5134,$C58)+SUMIFS(Banco!$L$12:$L$5001,Banco!$B$12:$B$5001,BC$12,Banco!$K$12:$K$5001,$C58)</f>
        <v>0</v>
      </c>
      <c r="BD58" s="101">
        <f>SUMIFS(Caixa!$M$12:$M$5134,Caixa!$B$12:$B$5134,BD$12,Caixa!$L$12:$L$5134,$C58)+SUMIFS(Banco!$L$12:$L$5001,Banco!$B$12:$B$5001,BD$12,Banco!$K$12:$K$5001,$C58)</f>
        <v>0</v>
      </c>
      <c r="BE58" s="101">
        <f>SUMIFS(Caixa!$M$12:$M$5134,Caixa!$B$12:$B$5134,BE$12,Caixa!$L$12:$L$5134,$C58)+SUMIFS(Banco!$L$12:$L$5001,Banco!$B$12:$B$5001,BE$12,Banco!$K$12:$K$5001,$C58)</f>
        <v>0</v>
      </c>
      <c r="BF58" s="101">
        <f>SUMIFS(Caixa!$M$12:$M$5134,Caixa!$B$12:$B$5134,BF$12,Caixa!$L$12:$L$5134,$C58)+SUMIFS(Banco!$L$12:$L$5001,Banco!$B$12:$B$5001,BF$12,Banco!$K$12:$K$5001,$C58)</f>
        <v>0</v>
      </c>
      <c r="BG58" s="101">
        <f>SUMIFS(Caixa!$M$12:$M$5134,Caixa!$B$12:$B$5134,BG$12,Caixa!$L$12:$L$5134,$C58)+SUMIFS(Banco!$L$12:$L$5001,Banco!$B$12:$B$5001,BG$12,Banco!$K$12:$K$5001,$C58)</f>
        <v>0</v>
      </c>
      <c r="BH58" s="101">
        <f>SUMIFS(Caixa!$M$12:$M$5134,Caixa!$B$12:$B$5134,BH$12,Caixa!$L$12:$L$5134,$C58)+SUMIFS(Banco!$L$12:$L$5001,Banco!$B$12:$B$5001,BH$12,Banco!$K$12:$K$5001,$C58)</f>
        <v>0</v>
      </c>
      <c r="BI58" s="101">
        <f>SUMIFS(Caixa!$M$12:$M$5134,Caixa!$B$12:$B$5134,BI$12,Caixa!$L$12:$L$5134,$C58)+SUMIFS(Banco!$L$12:$L$5001,Banco!$B$12:$B$5001,BI$12,Banco!$K$12:$K$5001,$C58)</f>
        <v>0</v>
      </c>
      <c r="BJ58" s="101">
        <f>SUMIFS(Caixa!$M$12:$M$5134,Caixa!$B$12:$B$5134,BJ$12,Caixa!$L$12:$L$5134,$C58)+SUMIFS(Banco!$L$12:$L$5001,Banco!$B$12:$B$5001,BJ$12,Banco!$K$12:$K$5001,$C58)</f>
        <v>0</v>
      </c>
      <c r="BK58" s="101">
        <f>SUMIFS(Caixa!$M$12:$M$5134,Caixa!$B$12:$B$5134,BK$12,Caixa!$L$12:$L$5134,$C58)+SUMIFS(Banco!$L$12:$L$5001,Banco!$B$12:$B$5001,BK$12,Banco!$K$12:$K$5001,$C58)</f>
        <v>0</v>
      </c>
      <c r="BL58" s="102">
        <f>SUM(AJ58:BK58)</f>
        <v>0</v>
      </c>
      <c r="BM58" s="101">
        <f>SUMIFS(Caixa!$M$12:$M$5134,Caixa!$B$12:$B$5134,BM$12,Caixa!$L$12:$L$5134,$C58)+SUMIFS(Banco!$L$12:$L$5001,Banco!$B$12:$B$5001,BM$12,Banco!$K$12:$K$5001,$C58)</f>
        <v>0</v>
      </c>
      <c r="BN58" s="101">
        <f>SUMIFS(Caixa!$M$12:$M$5134,Caixa!$B$12:$B$5134,BN$12,Caixa!$L$12:$L$5134,$C58)+SUMIFS(Banco!$L$12:$L$5001,Banco!$B$12:$B$5001,BN$12,Banco!$K$12:$K$5001,$C58)</f>
        <v>0</v>
      </c>
      <c r="BO58" s="101">
        <f>SUMIFS(Caixa!$M$12:$M$5134,Caixa!$B$12:$B$5134,BO$12,Caixa!$L$12:$L$5134,$C58)+SUMIFS(Banco!$L$12:$L$5001,Banco!$B$12:$B$5001,BO$12,Banco!$K$12:$K$5001,$C58)</f>
        <v>0</v>
      </c>
      <c r="BP58" s="101">
        <f>SUMIFS(Caixa!$M$12:$M$5134,Caixa!$B$12:$B$5134,BP$12,Caixa!$L$12:$L$5134,$C58)+SUMIFS(Banco!$L$12:$L$5001,Banco!$B$12:$B$5001,BP$12,Banco!$K$12:$K$5001,$C58)</f>
        <v>0</v>
      </c>
      <c r="BQ58" s="101">
        <f>SUMIFS(Caixa!$M$12:$M$5134,Caixa!$B$12:$B$5134,BQ$12,Caixa!$L$12:$L$5134,$C58)+SUMIFS(Banco!$L$12:$L$5001,Banco!$B$12:$B$5001,BQ$12,Banco!$K$12:$K$5001,$C58)</f>
        <v>0</v>
      </c>
      <c r="BR58" s="101">
        <f>SUMIFS(Caixa!$M$12:$M$5134,Caixa!$B$12:$B$5134,BR$12,Caixa!$L$12:$L$5134,$C58)+SUMIFS(Banco!$L$12:$L$5001,Banco!$B$12:$B$5001,BR$12,Banco!$K$12:$K$5001,$C58)</f>
        <v>0</v>
      </c>
      <c r="BS58" s="101">
        <f>SUMIFS(Caixa!$M$12:$M$5134,Caixa!$B$12:$B$5134,BS$12,Caixa!$L$12:$L$5134,$C58)+SUMIFS(Banco!$L$12:$L$5001,Banco!$B$12:$B$5001,BS$12,Banco!$K$12:$K$5001,$C58)</f>
        <v>0</v>
      </c>
      <c r="BT58" s="101">
        <f>SUMIFS(Caixa!$M$12:$M$5134,Caixa!$B$12:$B$5134,BT$12,Caixa!$L$12:$L$5134,$C58)+SUMIFS(Banco!$L$12:$L$5001,Banco!$B$12:$B$5001,BT$12,Banco!$K$12:$K$5001,$C58)</f>
        <v>0</v>
      </c>
      <c r="BU58" s="101">
        <f>SUMIFS(Caixa!$M$12:$M$5134,Caixa!$B$12:$B$5134,BU$12,Caixa!$L$12:$L$5134,$C58)+SUMIFS(Banco!$L$12:$L$5001,Banco!$B$12:$B$5001,BU$12,Banco!$K$12:$K$5001,$C58)</f>
        <v>0</v>
      </c>
      <c r="BV58" s="101">
        <f>SUMIFS(Caixa!$M$12:$M$5134,Caixa!$B$12:$B$5134,BV$12,Caixa!$L$12:$L$5134,$C58)+SUMIFS(Banco!$L$12:$L$5001,Banco!$B$12:$B$5001,BV$12,Banco!$K$12:$K$5001,$C58)</f>
        <v>0</v>
      </c>
      <c r="BW58" s="101">
        <f>SUMIFS(Caixa!$M$12:$M$5134,Caixa!$B$12:$B$5134,BW$12,Caixa!$L$12:$L$5134,$C58)+SUMIFS(Banco!$L$12:$L$5001,Banco!$B$12:$B$5001,BW$12,Banco!$K$12:$K$5001,$C58)</f>
        <v>0</v>
      </c>
      <c r="BX58" s="101">
        <f>SUMIFS(Caixa!$M$12:$M$5134,Caixa!$B$12:$B$5134,BX$12,Caixa!$L$12:$L$5134,$C58)+SUMIFS(Banco!$L$12:$L$5001,Banco!$B$12:$B$5001,BX$12,Banco!$K$12:$K$5001,$C58)</f>
        <v>0</v>
      </c>
      <c r="BY58" s="101">
        <f>SUMIFS(Caixa!$M$12:$M$5134,Caixa!$B$12:$B$5134,BY$12,Caixa!$L$12:$L$5134,$C58)+SUMIFS(Banco!$L$12:$L$5001,Banco!$B$12:$B$5001,BY$12,Banco!$K$12:$K$5001,$C58)</f>
        <v>0</v>
      </c>
      <c r="BZ58" s="101">
        <f>SUMIFS(Caixa!$M$12:$M$5134,Caixa!$B$12:$B$5134,BZ$12,Caixa!$L$12:$L$5134,$C58)+SUMIFS(Banco!$L$12:$L$5001,Banco!$B$12:$B$5001,BZ$12,Banco!$K$12:$K$5001,$C58)</f>
        <v>0</v>
      </c>
      <c r="CA58" s="101">
        <f>SUMIFS(Caixa!$M$12:$M$5134,Caixa!$B$12:$B$5134,CA$12,Caixa!$L$12:$L$5134,$C58)+SUMIFS(Banco!$L$12:$L$5001,Banco!$B$12:$B$5001,CA$12,Banco!$K$12:$K$5001,$C58)</f>
        <v>0</v>
      </c>
      <c r="CB58" s="101">
        <f>SUMIFS(Caixa!$M$12:$M$5134,Caixa!$B$12:$B$5134,CB$12,Caixa!$L$12:$L$5134,$C58)+SUMIFS(Banco!$L$12:$L$5001,Banco!$B$12:$B$5001,CB$12,Banco!$K$12:$K$5001,$C58)</f>
        <v>0</v>
      </c>
      <c r="CC58" s="101">
        <f>SUMIFS(Caixa!$M$12:$M$5134,Caixa!$B$12:$B$5134,CC$12,Caixa!$L$12:$L$5134,$C58)+SUMIFS(Banco!$L$12:$L$5001,Banco!$B$12:$B$5001,CC$12,Banco!$K$12:$K$5001,$C58)</f>
        <v>0</v>
      </c>
      <c r="CD58" s="101">
        <f>SUMIFS(Caixa!$M$12:$M$5134,Caixa!$B$12:$B$5134,CD$12,Caixa!$L$12:$L$5134,$C58)+SUMIFS(Banco!$L$12:$L$5001,Banco!$B$12:$B$5001,CD$12,Banco!$K$12:$K$5001,$C58)</f>
        <v>0</v>
      </c>
      <c r="CE58" s="101">
        <f>SUMIFS(Caixa!$M$12:$M$5134,Caixa!$B$12:$B$5134,CE$12,Caixa!$L$12:$L$5134,$C58)+SUMIFS(Banco!$L$12:$L$5001,Banco!$B$12:$B$5001,CE$12,Banco!$K$12:$K$5001,$C58)</f>
        <v>0</v>
      </c>
      <c r="CF58" s="101">
        <f>SUMIFS(Caixa!$M$12:$M$5134,Caixa!$B$12:$B$5134,CF$12,Caixa!$L$12:$L$5134,$C58)+SUMIFS(Banco!$L$12:$L$5001,Banco!$B$12:$B$5001,CF$12,Banco!$K$12:$K$5001,$C58)</f>
        <v>0</v>
      </c>
      <c r="CG58" s="101">
        <f>SUMIFS(Caixa!$M$12:$M$5134,Caixa!$B$12:$B$5134,CG$12,Caixa!$L$12:$L$5134,$C58)+SUMIFS(Banco!$L$12:$L$5001,Banco!$B$12:$B$5001,CG$12,Banco!$K$12:$K$5001,$C58)</f>
        <v>0</v>
      </c>
      <c r="CH58" s="101">
        <f>SUMIFS(Caixa!$M$12:$M$5134,Caixa!$B$12:$B$5134,CH$12,Caixa!$L$12:$L$5134,$C58)+SUMIFS(Banco!$L$12:$L$5001,Banco!$B$12:$B$5001,CH$12,Banco!$K$12:$K$5001,$C58)</f>
        <v>0</v>
      </c>
      <c r="CI58" s="101">
        <f>SUMIFS(Caixa!$M$12:$M$5134,Caixa!$B$12:$B$5134,CI$12,Caixa!$L$12:$L$5134,$C58)+SUMIFS(Banco!$L$12:$L$5001,Banco!$B$12:$B$5001,CI$12,Banco!$K$12:$K$5001,$C58)</f>
        <v>0</v>
      </c>
      <c r="CJ58" s="101">
        <f>SUMIFS(Caixa!$M$12:$M$5134,Caixa!$B$12:$B$5134,CJ$12,Caixa!$L$12:$L$5134,$C58)+SUMIFS(Banco!$L$12:$L$5001,Banco!$B$12:$B$5001,CJ$12,Banco!$K$12:$K$5001,$C58)</f>
        <v>0</v>
      </c>
      <c r="CK58" s="101">
        <f>SUMIFS(Caixa!$M$12:$M$5134,Caixa!$B$12:$B$5134,CK$12,Caixa!$L$12:$L$5134,$C58)+SUMIFS(Banco!$L$12:$L$5001,Banco!$B$12:$B$5001,CK$12,Banco!$K$12:$K$5001,$C58)</f>
        <v>0</v>
      </c>
      <c r="CL58" s="101">
        <f>SUMIFS(Caixa!$M$12:$M$5134,Caixa!$B$12:$B$5134,CL$12,Caixa!$L$12:$L$5134,$C58)+SUMIFS(Banco!$L$12:$L$5001,Banco!$B$12:$B$5001,CL$12,Banco!$K$12:$K$5001,$C58)</f>
        <v>0</v>
      </c>
      <c r="CM58" s="101">
        <f>SUMIFS(Caixa!$M$12:$M$5134,Caixa!$B$12:$B$5134,CM$12,Caixa!$L$12:$L$5134,$C58)+SUMIFS(Banco!$L$12:$L$5001,Banco!$B$12:$B$5001,CM$12,Banco!$K$12:$K$5001,$C58)</f>
        <v>0</v>
      </c>
      <c r="CN58" s="101">
        <f>SUMIFS(Caixa!$M$12:$M$5134,Caixa!$B$12:$B$5134,CN$12,Caixa!$L$12:$L$5134,$C58)+SUMIFS(Banco!$L$12:$L$5001,Banco!$B$12:$B$5001,CN$12,Banco!$K$12:$K$5001,$C58)</f>
        <v>0</v>
      </c>
      <c r="CO58" s="101">
        <f>SUMIFS(Caixa!$M$12:$M$5134,Caixa!$B$12:$B$5134,CO$12,Caixa!$L$12:$L$5134,$C58)+SUMIFS(Banco!$L$12:$L$5001,Banco!$B$12:$B$5001,CO$12,Banco!$K$12:$K$5001,$C58)</f>
        <v>0</v>
      </c>
      <c r="CP58" s="101">
        <f>SUMIFS(Caixa!$M$12:$M$5134,Caixa!$B$12:$B$5134,CP$12,Caixa!$L$12:$L$5134,$C58)+SUMIFS(Banco!$L$12:$L$5001,Banco!$B$12:$B$5001,CP$12,Banco!$K$12:$K$5001,$C58)</f>
        <v>0</v>
      </c>
      <c r="CQ58" s="101">
        <f>SUMIFS(Caixa!$M$12:$M$5134,Caixa!$B$12:$B$5134,CQ$12,Caixa!$L$12:$L$5134,$C58)+SUMIFS(Banco!$L$12:$L$5001,Banco!$B$12:$B$5001,CQ$12,Banco!$K$12:$K$5001,$C58)</f>
        <v>0</v>
      </c>
      <c r="CR58" s="102">
        <f t="shared" si="374"/>
        <v>0</v>
      </c>
      <c r="CS58" s="101">
        <f>SUMIFS(Caixa!$M$12:$M$5134,Caixa!$B$12:$B$5134,CS$12,Caixa!$L$12:$L$5134,$C58)+SUMIFS(Banco!$L$12:$L$5001,Banco!$B$12:$B$5001,CS$12,Banco!$K$12:$K$5001,$C58)</f>
        <v>0</v>
      </c>
      <c r="CT58" s="101">
        <f>SUMIFS(Caixa!$M$12:$M$5134,Caixa!$B$12:$B$5134,CT$12,Caixa!$L$12:$L$5134,$C58)+SUMIFS(Banco!$L$12:$L$5001,Banco!$B$12:$B$5001,CT$12,Banco!$K$12:$K$5001,$C58)</f>
        <v>0</v>
      </c>
      <c r="CU58" s="101">
        <f>SUMIFS(Caixa!$M$12:$M$5134,Caixa!$B$12:$B$5134,CU$12,Caixa!$L$12:$L$5134,$C58)+SUMIFS(Banco!$L$12:$L$5001,Banco!$B$12:$B$5001,CU$12,Banco!$K$12:$K$5001,$C58)</f>
        <v>0</v>
      </c>
      <c r="CV58" s="101">
        <f>SUMIFS(Caixa!$M$12:$M$5134,Caixa!$B$12:$B$5134,CV$12,Caixa!$L$12:$L$5134,$C58)+SUMIFS(Banco!$L$12:$L$5001,Banco!$B$12:$B$5001,CV$12,Banco!$K$12:$K$5001,$C58)</f>
        <v>0</v>
      </c>
      <c r="CW58" s="101">
        <f>SUMIFS(Caixa!$M$12:$M$5134,Caixa!$B$12:$B$5134,CW$12,Caixa!$L$12:$L$5134,$C58)+SUMIFS(Banco!$L$12:$L$5001,Banco!$B$12:$B$5001,CW$12,Banco!$K$12:$K$5001,$C58)</f>
        <v>0</v>
      </c>
      <c r="CX58" s="101">
        <f>SUMIFS(Caixa!$M$12:$M$5134,Caixa!$B$12:$B$5134,CX$12,Caixa!$L$12:$L$5134,$C58)+SUMIFS(Banco!$L$12:$L$5001,Banco!$B$12:$B$5001,CX$12,Banco!$K$12:$K$5001,$C58)</f>
        <v>0</v>
      </c>
      <c r="CY58" s="101">
        <f>SUMIFS(Caixa!$M$12:$M$5134,Caixa!$B$12:$B$5134,CY$12,Caixa!$L$12:$L$5134,$C58)+SUMIFS(Banco!$L$12:$L$5001,Banco!$B$12:$B$5001,CY$12,Banco!$K$12:$K$5001,$C58)</f>
        <v>0</v>
      </c>
      <c r="CZ58" s="101">
        <f>SUMIFS(Caixa!$M$12:$M$5134,Caixa!$B$12:$B$5134,CZ$12,Caixa!$L$12:$L$5134,$C58)+SUMIFS(Banco!$L$12:$L$5001,Banco!$B$12:$B$5001,CZ$12,Banco!$K$12:$K$5001,$C58)</f>
        <v>0</v>
      </c>
      <c r="DA58" s="101">
        <f>SUMIFS(Caixa!$M$12:$M$5134,Caixa!$B$12:$B$5134,DA$12,Caixa!$L$12:$L$5134,$C58)+SUMIFS(Banco!$L$12:$L$5001,Banco!$B$12:$B$5001,DA$12,Banco!$K$12:$K$5001,$C58)</f>
        <v>0</v>
      </c>
      <c r="DB58" s="101">
        <f>SUMIFS(Caixa!$M$12:$M$5134,Caixa!$B$12:$B$5134,DB$12,Caixa!$L$12:$L$5134,$C58)+SUMIFS(Banco!$L$12:$L$5001,Banco!$B$12:$B$5001,DB$12,Banco!$K$12:$K$5001,$C58)</f>
        <v>0</v>
      </c>
      <c r="DC58" s="101">
        <f>SUMIFS(Caixa!$M$12:$M$5134,Caixa!$B$12:$B$5134,DC$12,Caixa!$L$12:$L$5134,$C58)+SUMIFS(Banco!$L$12:$L$5001,Banco!$B$12:$B$5001,DC$12,Banco!$K$12:$K$5001,$C58)</f>
        <v>0</v>
      </c>
      <c r="DD58" s="101">
        <f>SUMIFS(Caixa!$M$12:$M$5134,Caixa!$B$12:$B$5134,DD$12,Caixa!$L$12:$L$5134,$C58)+SUMIFS(Banco!$L$12:$L$5001,Banco!$B$12:$B$5001,DD$12,Banco!$K$12:$K$5001,$C58)</f>
        <v>0</v>
      </c>
      <c r="DE58" s="101">
        <f>SUMIFS(Caixa!$M$12:$M$5134,Caixa!$B$12:$B$5134,DE$12,Caixa!$L$12:$L$5134,$C58)+SUMIFS(Banco!$L$12:$L$5001,Banco!$B$12:$B$5001,DE$12,Banco!$K$12:$K$5001,$C58)</f>
        <v>0</v>
      </c>
      <c r="DF58" s="101">
        <f>SUMIFS(Caixa!$M$12:$M$5134,Caixa!$B$12:$B$5134,DF$12,Caixa!$L$12:$L$5134,$C58)+SUMIFS(Banco!$L$12:$L$5001,Banco!$B$12:$B$5001,DF$12,Banco!$K$12:$K$5001,$C58)</f>
        <v>0</v>
      </c>
      <c r="DG58" s="101">
        <f>SUMIFS(Caixa!$M$12:$M$5134,Caixa!$B$12:$B$5134,DG$12,Caixa!$L$12:$L$5134,$C58)+SUMIFS(Banco!$L$12:$L$5001,Banco!$B$12:$B$5001,DG$12,Banco!$K$12:$K$5001,$C58)</f>
        <v>0</v>
      </c>
      <c r="DH58" s="101">
        <f>SUMIFS(Caixa!$M$12:$M$5134,Caixa!$B$12:$B$5134,DH$12,Caixa!$L$12:$L$5134,$C58)+SUMIFS(Banco!$L$12:$L$5001,Banco!$B$12:$B$5001,DH$12,Banco!$K$12:$K$5001,$C58)</f>
        <v>0</v>
      </c>
      <c r="DI58" s="101">
        <f>SUMIFS(Caixa!$M$12:$M$5134,Caixa!$B$12:$B$5134,DI$12,Caixa!$L$12:$L$5134,$C58)+SUMIFS(Banco!$L$12:$L$5001,Banco!$B$12:$B$5001,DI$12,Banco!$K$12:$K$5001,$C58)</f>
        <v>0</v>
      </c>
      <c r="DJ58" s="101">
        <f>SUMIFS(Caixa!$M$12:$M$5134,Caixa!$B$12:$B$5134,DJ$12,Caixa!$L$12:$L$5134,$C58)+SUMIFS(Banco!$L$12:$L$5001,Banco!$B$12:$B$5001,DJ$12,Banco!$K$12:$K$5001,$C58)</f>
        <v>0</v>
      </c>
      <c r="DK58" s="101">
        <f>SUMIFS(Caixa!$M$12:$M$5134,Caixa!$B$12:$B$5134,DK$12,Caixa!$L$12:$L$5134,$C58)+SUMIFS(Banco!$L$12:$L$5001,Banco!$B$12:$B$5001,DK$12,Banco!$K$12:$K$5001,$C58)</f>
        <v>0</v>
      </c>
      <c r="DL58" s="101">
        <f>SUMIFS(Caixa!$M$12:$M$5134,Caixa!$B$12:$B$5134,DL$12,Caixa!$L$12:$L$5134,$C58)+SUMIFS(Banco!$L$12:$L$5001,Banco!$B$12:$B$5001,DL$12,Banco!$K$12:$K$5001,$C58)</f>
        <v>0</v>
      </c>
      <c r="DM58" s="101">
        <f>SUMIFS(Caixa!$M$12:$M$5134,Caixa!$B$12:$B$5134,DM$12,Caixa!$L$12:$L$5134,$C58)+SUMIFS(Banco!$L$12:$L$5001,Banco!$B$12:$B$5001,DM$12,Banco!$K$12:$K$5001,$C58)</f>
        <v>0</v>
      </c>
      <c r="DN58" s="101">
        <f>SUMIFS(Caixa!$M$12:$M$5134,Caixa!$B$12:$B$5134,DN$12,Caixa!$L$12:$L$5134,$C58)+SUMIFS(Banco!$L$12:$L$5001,Banco!$B$12:$B$5001,DN$12,Banco!$K$12:$K$5001,$C58)</f>
        <v>0</v>
      </c>
      <c r="DO58" s="101">
        <f>SUMIFS(Caixa!$M$12:$M$5134,Caixa!$B$12:$B$5134,DO$12,Caixa!$L$12:$L$5134,$C58)+SUMIFS(Banco!$L$12:$L$5001,Banco!$B$12:$B$5001,DO$12,Banco!$K$12:$K$5001,$C58)</f>
        <v>0</v>
      </c>
      <c r="DP58" s="101">
        <f>SUMIFS(Caixa!$M$12:$M$5134,Caixa!$B$12:$B$5134,DP$12,Caixa!$L$12:$L$5134,$C58)+SUMIFS(Banco!$L$12:$L$5001,Banco!$B$12:$B$5001,DP$12,Banco!$K$12:$K$5001,$C58)</f>
        <v>0</v>
      </c>
      <c r="DQ58" s="101">
        <f>SUMIFS(Caixa!$M$12:$M$5134,Caixa!$B$12:$B$5134,DQ$12,Caixa!$L$12:$L$5134,$C58)+SUMIFS(Banco!$L$12:$L$5001,Banco!$B$12:$B$5001,DQ$12,Banco!$K$12:$K$5001,$C58)</f>
        <v>0</v>
      </c>
      <c r="DR58" s="101">
        <f>SUMIFS(Caixa!$M$12:$M$5134,Caixa!$B$12:$B$5134,DR$12,Caixa!$L$12:$L$5134,$C58)+SUMIFS(Banco!$L$12:$L$5001,Banco!$B$12:$B$5001,DR$12,Banco!$K$12:$K$5001,$C58)</f>
        <v>0</v>
      </c>
      <c r="DS58" s="101">
        <f>SUMIFS(Caixa!$M$12:$M$5134,Caixa!$B$12:$B$5134,DS$12,Caixa!$L$12:$L$5134,$C58)+SUMIFS(Banco!$L$12:$L$5001,Banco!$B$12:$B$5001,DS$12,Banco!$K$12:$K$5001,$C58)</f>
        <v>0</v>
      </c>
      <c r="DT58" s="101">
        <f>SUMIFS(Caixa!$M$12:$M$5134,Caixa!$B$12:$B$5134,DT$12,Caixa!$L$12:$L$5134,$C58)+SUMIFS(Banco!$L$12:$L$5001,Banco!$B$12:$B$5001,DT$12,Banco!$K$12:$K$5001,$C58)</f>
        <v>0</v>
      </c>
      <c r="DU58" s="101">
        <f>SUMIFS(Caixa!$M$12:$M$5134,Caixa!$B$12:$B$5134,DU$12,Caixa!$L$12:$L$5134,$C58)+SUMIFS(Banco!$L$12:$L$5001,Banco!$B$12:$B$5001,DU$12,Banco!$K$12:$K$5001,$C58)</f>
        <v>0</v>
      </c>
      <c r="DV58" s="101">
        <f>SUMIFS(Caixa!$M$12:$M$5134,Caixa!$B$12:$B$5134,DV$12,Caixa!$L$12:$L$5134,$C58)+SUMIFS(Banco!$L$12:$L$5001,Banco!$B$12:$B$5001,DV$12,Banco!$K$12:$K$5001,$C58)</f>
        <v>0</v>
      </c>
      <c r="DW58" s="102">
        <f>SUM(CS58:DV58)</f>
        <v>0</v>
      </c>
      <c r="DX58" s="101">
        <f>SUMIFS(Caixa!$M$12:$M$5134,Caixa!$B$12:$B$5134,DX$12,Caixa!$L$12:$L$5134,$C58)+SUMIFS(Banco!$L$12:$L$5001,Banco!$B$12:$B$5001,DX$12,Banco!$K$12:$K$5001,$C58)</f>
        <v>0</v>
      </c>
      <c r="DY58" s="101">
        <f>SUMIFS(Caixa!$M$12:$M$5134,Caixa!$B$12:$B$5134,DY$12,Caixa!$L$12:$L$5134,$C58)+SUMIFS(Banco!$L$12:$L$5001,Banco!$B$12:$B$5001,DY$12,Banco!$K$12:$K$5001,$C58)</f>
        <v>0</v>
      </c>
      <c r="DZ58" s="101">
        <f>SUMIFS(Caixa!$M$12:$M$5134,Caixa!$B$12:$B$5134,DZ$12,Caixa!$L$12:$L$5134,$C58)+SUMIFS(Banco!$L$12:$L$5001,Banco!$B$12:$B$5001,DZ$12,Banco!$K$12:$K$5001,$C58)</f>
        <v>0</v>
      </c>
      <c r="EA58" s="101">
        <f>SUMIFS(Caixa!$M$12:$M$5134,Caixa!$B$12:$B$5134,EA$12,Caixa!$L$12:$L$5134,$C58)+SUMIFS(Banco!$L$12:$L$5001,Banco!$B$12:$B$5001,EA$12,Banco!$K$12:$K$5001,$C58)</f>
        <v>0</v>
      </c>
      <c r="EB58" s="101">
        <f>SUMIFS(Caixa!$M$12:$M$5134,Caixa!$B$12:$B$5134,EB$12,Caixa!$L$12:$L$5134,$C58)+SUMIFS(Banco!$L$12:$L$5001,Banco!$B$12:$B$5001,EB$12,Banco!$K$12:$K$5001,$C58)</f>
        <v>0</v>
      </c>
      <c r="EC58" s="101">
        <f>SUMIFS(Caixa!$M$12:$M$5134,Caixa!$B$12:$B$5134,EC$12,Caixa!$L$12:$L$5134,$C58)+SUMIFS(Banco!$L$12:$L$5001,Banco!$B$12:$B$5001,EC$12,Banco!$K$12:$K$5001,$C58)</f>
        <v>0</v>
      </c>
      <c r="ED58" s="101">
        <f>SUMIFS(Caixa!$M$12:$M$5134,Caixa!$B$12:$B$5134,ED$12,Caixa!$L$12:$L$5134,$C58)+SUMIFS(Banco!$L$12:$L$5001,Banco!$B$12:$B$5001,ED$12,Banco!$K$12:$K$5001,$C58)</f>
        <v>0</v>
      </c>
      <c r="EE58" s="101">
        <f>SUMIFS(Caixa!$M$12:$M$5134,Caixa!$B$12:$B$5134,EE$12,Caixa!$L$12:$L$5134,$C58)+SUMIFS(Banco!$L$12:$L$5001,Banco!$B$12:$B$5001,EE$12,Banco!$K$12:$K$5001,$C58)</f>
        <v>0</v>
      </c>
      <c r="EF58" s="101">
        <f>SUMIFS(Caixa!$M$12:$M$5134,Caixa!$B$12:$B$5134,EF$12,Caixa!$L$12:$L$5134,$C58)+SUMIFS(Banco!$L$12:$L$5001,Banco!$B$12:$B$5001,EF$12,Banco!$K$12:$K$5001,$C58)</f>
        <v>0</v>
      </c>
      <c r="EG58" s="101">
        <f>SUMIFS(Caixa!$M$12:$M$5134,Caixa!$B$12:$B$5134,EG$12,Caixa!$L$12:$L$5134,$C58)+SUMIFS(Banco!$L$12:$L$5001,Banco!$B$12:$B$5001,EG$12,Banco!$K$12:$K$5001,$C58)</f>
        <v>0</v>
      </c>
      <c r="EH58" s="101">
        <f>SUMIFS(Caixa!$M$12:$M$5134,Caixa!$B$12:$B$5134,EH$12,Caixa!$L$12:$L$5134,$C58)+SUMIFS(Banco!$L$12:$L$5001,Banco!$B$12:$B$5001,EH$12,Banco!$K$12:$K$5001,$C58)</f>
        <v>0</v>
      </c>
      <c r="EI58" s="101">
        <f>SUMIFS(Caixa!$M$12:$M$5134,Caixa!$B$12:$B$5134,EI$12,Caixa!$L$12:$L$5134,$C58)+SUMIFS(Banco!$L$12:$L$5001,Banco!$B$12:$B$5001,EI$12,Banco!$K$12:$K$5001,$C58)</f>
        <v>0</v>
      </c>
      <c r="EJ58" s="101">
        <f>SUMIFS(Caixa!$M$12:$M$5134,Caixa!$B$12:$B$5134,EJ$12,Caixa!$L$12:$L$5134,$C58)+SUMIFS(Banco!$L$12:$L$5001,Banco!$B$12:$B$5001,EJ$12,Banco!$K$12:$K$5001,$C58)</f>
        <v>0</v>
      </c>
      <c r="EK58" s="101">
        <f>SUMIFS(Caixa!$M$12:$M$5134,Caixa!$B$12:$B$5134,EK$12,Caixa!$L$12:$L$5134,$C58)+SUMIFS(Banco!$L$12:$L$5001,Banco!$B$12:$B$5001,EK$12,Banco!$K$12:$K$5001,$C58)</f>
        <v>0</v>
      </c>
      <c r="EL58" s="101">
        <f>SUMIFS(Caixa!$M$12:$M$5134,Caixa!$B$12:$B$5134,EL$12,Caixa!$L$12:$L$5134,$C58)+SUMIFS(Banco!$L$12:$L$5001,Banco!$B$12:$B$5001,EL$12,Banco!$K$12:$K$5001,$C58)</f>
        <v>0</v>
      </c>
      <c r="EM58" s="101">
        <f>SUMIFS(Caixa!$M$12:$M$5134,Caixa!$B$12:$B$5134,EM$12,Caixa!$L$12:$L$5134,$C58)+SUMIFS(Banco!$L$12:$L$5001,Banco!$B$12:$B$5001,EM$12,Banco!$K$12:$K$5001,$C58)</f>
        <v>0</v>
      </c>
      <c r="EN58" s="101">
        <f>SUMIFS(Caixa!$M$12:$M$5134,Caixa!$B$12:$B$5134,EN$12,Caixa!$L$12:$L$5134,$C58)+SUMIFS(Banco!$L$12:$L$5001,Banco!$B$12:$B$5001,EN$12,Banco!$K$12:$K$5001,$C58)</f>
        <v>0</v>
      </c>
      <c r="EO58" s="101">
        <f>SUMIFS(Caixa!$M$12:$M$5134,Caixa!$B$12:$B$5134,EO$12,Caixa!$L$12:$L$5134,$C58)+SUMIFS(Banco!$L$12:$L$5001,Banco!$B$12:$B$5001,EO$12,Banco!$K$12:$K$5001,$C58)</f>
        <v>0</v>
      </c>
      <c r="EP58" s="101">
        <f>SUMIFS(Caixa!$M$12:$M$5134,Caixa!$B$12:$B$5134,EP$12,Caixa!$L$12:$L$5134,$C58)+SUMIFS(Banco!$L$12:$L$5001,Banco!$B$12:$B$5001,EP$12,Banco!$K$12:$K$5001,$C58)</f>
        <v>0</v>
      </c>
      <c r="EQ58" s="101">
        <f>SUMIFS(Caixa!$M$12:$M$5134,Caixa!$B$12:$B$5134,EQ$12,Caixa!$L$12:$L$5134,$C58)+SUMIFS(Banco!$L$12:$L$5001,Banco!$B$12:$B$5001,EQ$12,Banco!$K$12:$K$5001,$C58)</f>
        <v>0</v>
      </c>
      <c r="ER58" s="101">
        <f>SUMIFS(Caixa!$M$12:$M$5134,Caixa!$B$12:$B$5134,ER$12,Caixa!$L$12:$L$5134,$C58)+SUMIFS(Banco!$L$12:$L$5001,Banco!$B$12:$B$5001,ER$12,Banco!$K$12:$K$5001,$C58)</f>
        <v>0</v>
      </c>
      <c r="ES58" s="101">
        <f>SUMIFS(Caixa!$M$12:$M$5134,Caixa!$B$12:$B$5134,ES$12,Caixa!$L$12:$L$5134,$C58)+SUMIFS(Banco!$L$12:$L$5001,Banco!$B$12:$B$5001,ES$12,Banco!$K$12:$K$5001,$C58)</f>
        <v>0</v>
      </c>
      <c r="ET58" s="101">
        <f>SUMIFS(Caixa!$M$12:$M$5134,Caixa!$B$12:$B$5134,ET$12,Caixa!$L$12:$L$5134,$C58)+SUMIFS(Banco!$L$12:$L$5001,Banco!$B$12:$B$5001,ET$12,Banco!$K$12:$K$5001,$C58)</f>
        <v>0</v>
      </c>
      <c r="EU58" s="101">
        <f>SUMIFS(Caixa!$M$12:$M$5134,Caixa!$B$12:$B$5134,EU$12,Caixa!$L$12:$L$5134,$C58)+SUMIFS(Banco!$L$12:$L$5001,Banco!$B$12:$B$5001,EU$12,Banco!$K$12:$K$5001,$C58)</f>
        <v>0</v>
      </c>
      <c r="EV58" s="101">
        <f>SUMIFS(Caixa!$M$12:$M$5134,Caixa!$B$12:$B$5134,EV$12,Caixa!$L$12:$L$5134,$C58)+SUMIFS(Banco!$L$12:$L$5001,Banco!$B$12:$B$5001,EV$12,Banco!$K$12:$K$5001,$C58)</f>
        <v>0</v>
      </c>
      <c r="EW58" s="101">
        <f>SUMIFS(Caixa!$M$12:$M$5134,Caixa!$B$12:$B$5134,EW$12,Caixa!$L$12:$L$5134,$C58)+SUMIFS(Banco!$L$12:$L$5001,Banco!$B$12:$B$5001,EW$12,Banco!$K$12:$K$5001,$C58)</f>
        <v>0</v>
      </c>
      <c r="EX58" s="101">
        <f>SUMIFS(Caixa!$M$12:$M$5134,Caixa!$B$12:$B$5134,EX$12,Caixa!$L$12:$L$5134,$C58)+SUMIFS(Banco!$L$12:$L$5001,Banco!$B$12:$B$5001,EX$12,Banco!$K$12:$K$5001,$C58)</f>
        <v>0</v>
      </c>
      <c r="EY58" s="101">
        <f>SUMIFS(Caixa!$M$12:$M$5134,Caixa!$B$12:$B$5134,EY$12,Caixa!$L$12:$L$5134,$C58)+SUMIFS(Banco!$L$12:$L$5001,Banco!$B$12:$B$5001,EY$12,Banco!$K$12:$K$5001,$C58)</f>
        <v>0</v>
      </c>
      <c r="EZ58" s="101">
        <f>SUMIFS(Caixa!$M$12:$M$5134,Caixa!$B$12:$B$5134,EZ$12,Caixa!$L$12:$L$5134,$C58)+SUMIFS(Banco!$L$12:$L$5001,Banco!$B$12:$B$5001,EZ$12,Banco!$K$12:$K$5001,$C58)</f>
        <v>0</v>
      </c>
      <c r="FA58" s="101">
        <f>SUMIFS(Caixa!$M$12:$M$5134,Caixa!$B$12:$B$5134,FA$12,Caixa!$L$12:$L$5134,$C58)+SUMIFS(Banco!$L$12:$L$5001,Banco!$B$12:$B$5001,FA$12,Banco!$K$12:$K$5001,$C58)</f>
        <v>0</v>
      </c>
      <c r="FB58" s="101">
        <f>SUMIFS(Caixa!$M$12:$M$5134,Caixa!$B$12:$B$5134,FB$12,Caixa!$L$12:$L$5134,$C58)+SUMIFS(Banco!$L$12:$L$5001,Banco!$B$12:$B$5001,FB$12,Banco!$K$12:$K$5001,$C58)</f>
        <v>0</v>
      </c>
      <c r="FC58" s="102">
        <f t="shared" si="375"/>
        <v>0</v>
      </c>
      <c r="FD58" s="101">
        <f>SUMIFS(Caixa!$M$12:$M$5134,Caixa!$B$12:$B$5134,FD$12,Caixa!$L$12:$L$5134,$C58)+SUMIFS(Banco!$L$12:$L$5001,Banco!$B$12:$B$5001,FD$12,Banco!$K$12:$K$5001,$C58)</f>
        <v>0</v>
      </c>
      <c r="FE58" s="101">
        <f>SUMIFS(Caixa!$M$12:$M$5134,Caixa!$B$12:$B$5134,FE$12,Caixa!$L$12:$L$5134,$C58)+SUMIFS(Banco!$L$12:$L$5001,Banco!$B$12:$B$5001,FE$12,Banco!$K$12:$K$5001,$C58)</f>
        <v>0</v>
      </c>
      <c r="FF58" s="101">
        <f>SUMIFS(Caixa!$M$12:$M$5134,Caixa!$B$12:$B$5134,FF$12,Caixa!$L$12:$L$5134,$C58)+SUMIFS(Banco!$L$12:$L$5001,Banco!$B$12:$B$5001,FF$12,Banco!$K$12:$K$5001,$C58)</f>
        <v>0</v>
      </c>
      <c r="FG58" s="101">
        <f>SUMIFS(Caixa!$M$12:$M$5134,Caixa!$B$12:$B$5134,FG$12,Caixa!$L$12:$L$5134,$C58)+SUMIFS(Banco!$L$12:$L$5001,Banco!$B$12:$B$5001,FG$12,Banco!$K$12:$K$5001,$C58)</f>
        <v>0</v>
      </c>
      <c r="FH58" s="101">
        <f>SUMIFS(Caixa!$M$12:$M$5134,Caixa!$B$12:$B$5134,FH$12,Caixa!$L$12:$L$5134,$C58)+SUMIFS(Banco!$L$12:$L$5001,Banco!$B$12:$B$5001,FH$12,Banco!$K$12:$K$5001,$C58)</f>
        <v>0</v>
      </c>
      <c r="FI58" s="101">
        <f>SUMIFS(Caixa!$M$12:$M$5134,Caixa!$B$12:$B$5134,FI$12,Caixa!$L$12:$L$5134,$C58)+SUMIFS(Banco!$L$12:$L$5001,Banco!$B$12:$B$5001,FI$12,Banco!$K$12:$K$5001,$C58)</f>
        <v>0</v>
      </c>
      <c r="FJ58" s="101">
        <f>SUMIFS(Caixa!$M$12:$M$5134,Caixa!$B$12:$B$5134,FJ$12,Caixa!$L$12:$L$5134,$C58)+SUMIFS(Banco!$L$12:$L$5001,Banco!$B$12:$B$5001,FJ$12,Banco!$K$12:$K$5001,$C58)</f>
        <v>0</v>
      </c>
      <c r="FK58" s="101">
        <f>SUMIFS(Caixa!$M$12:$M$5134,Caixa!$B$12:$B$5134,FK$12,Caixa!$L$12:$L$5134,$C58)+SUMIFS(Banco!$L$12:$L$5001,Banco!$B$12:$B$5001,FK$12,Banco!$K$12:$K$5001,$C58)</f>
        <v>0</v>
      </c>
      <c r="FL58" s="101">
        <f>SUMIFS(Caixa!$M$12:$M$5134,Caixa!$B$12:$B$5134,FL$12,Caixa!$L$12:$L$5134,$C58)+SUMIFS(Banco!$L$12:$L$5001,Banco!$B$12:$B$5001,FL$12,Banco!$K$12:$K$5001,$C58)</f>
        <v>0</v>
      </c>
      <c r="FM58" s="101">
        <f>SUMIFS(Caixa!$M$12:$M$5134,Caixa!$B$12:$B$5134,FM$12,Caixa!$L$12:$L$5134,$C58)+SUMIFS(Banco!$L$12:$L$5001,Banco!$B$12:$B$5001,FM$12,Banco!$K$12:$K$5001,$C58)</f>
        <v>0</v>
      </c>
      <c r="FN58" s="101">
        <f>SUMIFS(Caixa!$M$12:$M$5134,Caixa!$B$12:$B$5134,FN$12,Caixa!$L$12:$L$5134,$C58)+SUMIFS(Banco!$L$12:$L$5001,Banco!$B$12:$B$5001,FN$12,Banco!$K$12:$K$5001,$C58)</f>
        <v>0</v>
      </c>
      <c r="FO58" s="101">
        <f>SUMIFS(Caixa!$M$12:$M$5134,Caixa!$B$12:$B$5134,FO$12,Caixa!$L$12:$L$5134,$C58)+SUMIFS(Banco!$L$12:$L$5001,Banco!$B$12:$B$5001,FO$12,Banco!$K$12:$K$5001,$C58)</f>
        <v>0</v>
      </c>
      <c r="FP58" s="101">
        <f>SUMIFS(Caixa!$M$12:$M$5134,Caixa!$B$12:$B$5134,FP$12,Caixa!$L$12:$L$5134,$C58)+SUMIFS(Banco!$L$12:$L$5001,Banco!$B$12:$B$5001,FP$12,Banco!$K$12:$K$5001,$C58)</f>
        <v>0</v>
      </c>
      <c r="FQ58" s="101">
        <f>SUMIFS(Caixa!$M$12:$M$5134,Caixa!$B$12:$B$5134,FQ$12,Caixa!$L$12:$L$5134,$C58)+SUMIFS(Banco!$L$12:$L$5001,Banco!$B$12:$B$5001,FQ$12,Banco!$K$12:$K$5001,$C58)</f>
        <v>0</v>
      </c>
      <c r="FR58" s="101">
        <f>SUMIFS(Caixa!$M$12:$M$5134,Caixa!$B$12:$B$5134,FR$12,Caixa!$L$12:$L$5134,$C58)+SUMIFS(Banco!$L$12:$L$5001,Banco!$B$12:$B$5001,FR$12,Banco!$K$12:$K$5001,$C58)</f>
        <v>0</v>
      </c>
      <c r="FS58" s="101">
        <f>SUMIFS(Caixa!$M$12:$M$5134,Caixa!$B$12:$B$5134,FS$12,Caixa!$L$12:$L$5134,$C58)+SUMIFS(Banco!$L$12:$L$5001,Banco!$B$12:$B$5001,FS$12,Banco!$K$12:$K$5001,$C58)</f>
        <v>0</v>
      </c>
      <c r="FT58" s="101">
        <f>SUMIFS(Caixa!$M$12:$M$5134,Caixa!$B$12:$B$5134,FT$12,Caixa!$L$12:$L$5134,$C58)+SUMIFS(Banco!$L$12:$L$5001,Banco!$B$12:$B$5001,FT$12,Banco!$K$12:$K$5001,$C58)</f>
        <v>0</v>
      </c>
      <c r="FU58" s="101">
        <f>SUMIFS(Caixa!$M$12:$M$5134,Caixa!$B$12:$B$5134,FU$12,Caixa!$L$12:$L$5134,$C58)+SUMIFS(Banco!$L$12:$L$5001,Banco!$B$12:$B$5001,FU$12,Banco!$K$12:$K$5001,$C58)</f>
        <v>0</v>
      </c>
      <c r="FV58" s="101">
        <f>SUMIFS(Caixa!$M$12:$M$5134,Caixa!$B$12:$B$5134,FV$12,Caixa!$L$12:$L$5134,$C58)+SUMIFS(Banco!$L$12:$L$5001,Banco!$B$12:$B$5001,FV$12,Banco!$K$12:$K$5001,$C58)</f>
        <v>0</v>
      </c>
      <c r="FW58" s="101">
        <f>SUMIFS(Caixa!$M$12:$M$5134,Caixa!$B$12:$B$5134,FW$12,Caixa!$L$12:$L$5134,$C58)+SUMIFS(Banco!$L$12:$L$5001,Banco!$B$12:$B$5001,FW$12,Banco!$K$12:$K$5001,$C58)</f>
        <v>0</v>
      </c>
      <c r="FX58" s="101">
        <f>SUMIFS(Caixa!$M$12:$M$5134,Caixa!$B$12:$B$5134,FX$12,Caixa!$L$12:$L$5134,$C58)+SUMIFS(Banco!$L$12:$L$5001,Banco!$B$12:$B$5001,FX$12,Banco!$K$12:$K$5001,$C58)</f>
        <v>0</v>
      </c>
      <c r="FY58" s="101">
        <f>SUMIFS(Caixa!$M$12:$M$5134,Caixa!$B$12:$B$5134,FY$12,Caixa!$L$12:$L$5134,$C58)+SUMIFS(Banco!$L$12:$L$5001,Banco!$B$12:$B$5001,FY$12,Banco!$K$12:$K$5001,$C58)</f>
        <v>0</v>
      </c>
      <c r="FZ58" s="101">
        <f>SUMIFS(Caixa!$M$12:$M$5134,Caixa!$B$12:$B$5134,FZ$12,Caixa!$L$12:$L$5134,$C58)+SUMIFS(Banco!$L$12:$L$5001,Banco!$B$12:$B$5001,FZ$12,Banco!$K$12:$K$5001,$C58)</f>
        <v>0</v>
      </c>
      <c r="GA58" s="101">
        <f>SUMIFS(Caixa!$M$12:$M$5134,Caixa!$B$12:$B$5134,GA$12,Caixa!$L$12:$L$5134,$C58)+SUMIFS(Banco!$L$12:$L$5001,Banco!$B$12:$B$5001,GA$12,Banco!$K$12:$K$5001,$C58)</f>
        <v>0</v>
      </c>
      <c r="GB58" s="101">
        <f>SUMIFS(Caixa!$M$12:$M$5134,Caixa!$B$12:$B$5134,GB$12,Caixa!$L$12:$L$5134,$C58)+SUMIFS(Banco!$L$12:$L$5001,Banco!$B$12:$B$5001,GB$12,Banco!$K$12:$K$5001,$C58)</f>
        <v>0</v>
      </c>
      <c r="GC58" s="101">
        <f>SUMIFS(Caixa!$M$12:$M$5134,Caixa!$B$12:$B$5134,GC$12,Caixa!$L$12:$L$5134,$C58)+SUMIFS(Banco!$L$12:$L$5001,Banco!$B$12:$B$5001,GC$12,Banco!$K$12:$K$5001,$C58)</f>
        <v>0</v>
      </c>
      <c r="GD58" s="101">
        <f>SUMIFS(Caixa!$M$12:$M$5134,Caixa!$B$12:$B$5134,GD$12,Caixa!$L$12:$L$5134,$C58)+SUMIFS(Banco!$L$12:$L$5001,Banco!$B$12:$B$5001,GD$12,Banco!$K$12:$K$5001,$C58)</f>
        <v>0</v>
      </c>
      <c r="GE58" s="101">
        <f>SUMIFS(Caixa!$M$12:$M$5134,Caixa!$B$12:$B$5134,GE$12,Caixa!$L$12:$L$5134,$C58)+SUMIFS(Banco!$L$12:$L$5001,Banco!$B$12:$B$5001,GE$12,Banco!$K$12:$K$5001,$C58)</f>
        <v>0</v>
      </c>
      <c r="GF58" s="101">
        <f>SUMIFS(Caixa!$M$12:$M$5134,Caixa!$B$12:$B$5134,GF$12,Caixa!$L$12:$L$5134,$C58)+SUMIFS(Banco!$L$12:$L$5001,Banco!$B$12:$B$5001,GF$12,Banco!$K$12:$K$5001,$C58)</f>
        <v>0</v>
      </c>
      <c r="GG58" s="101">
        <f>SUMIFS(Caixa!$M$12:$M$5134,Caixa!$B$12:$B$5134,GG$12,Caixa!$L$12:$L$5134,$C58)+SUMIFS(Banco!$L$12:$L$5001,Banco!$B$12:$B$5001,GG$12,Banco!$K$12:$K$5001,$C58)</f>
        <v>0</v>
      </c>
      <c r="GH58" s="102">
        <f>SUM(FD58:GG58)</f>
        <v>0</v>
      </c>
      <c r="GI58" s="101">
        <f>SUMIFS(Caixa!$M$12:$M$5134,Caixa!$B$12:$B$5134,GI$12,Caixa!$L$12:$L$5134,$C58)+SUMIFS(Banco!$L$12:$L$5001,Banco!$B$12:$B$5001,GI$12,Banco!$K$12:$K$5001,$C58)</f>
        <v>0</v>
      </c>
      <c r="GJ58" s="101">
        <f>SUMIFS(Caixa!$M$12:$M$5134,Caixa!$B$12:$B$5134,GJ$12,Caixa!$L$12:$L$5134,$C58)+SUMIFS(Banco!$L$12:$L$5001,Banco!$B$12:$B$5001,GJ$12,Banco!$K$12:$K$5001,$C58)</f>
        <v>0</v>
      </c>
      <c r="GK58" s="101">
        <f>SUMIFS(Caixa!$M$12:$M$5134,Caixa!$B$12:$B$5134,GK$12,Caixa!$L$12:$L$5134,$C58)+SUMIFS(Banco!$L$12:$L$5001,Banco!$B$12:$B$5001,GK$12,Banco!$K$12:$K$5001,$C58)</f>
        <v>0</v>
      </c>
      <c r="GL58" s="101">
        <f>SUMIFS(Caixa!$M$12:$M$5134,Caixa!$B$12:$B$5134,GL$12,Caixa!$L$12:$L$5134,$C58)+SUMIFS(Banco!$L$12:$L$5001,Banco!$B$12:$B$5001,GL$12,Banco!$K$12:$K$5001,$C58)</f>
        <v>0</v>
      </c>
      <c r="GM58" s="101">
        <f>SUMIFS(Caixa!$M$12:$M$5134,Caixa!$B$12:$B$5134,GM$12,Caixa!$L$12:$L$5134,$C58)+SUMIFS(Banco!$L$12:$L$5001,Banco!$B$12:$B$5001,GM$12,Banco!$K$12:$K$5001,$C58)</f>
        <v>0</v>
      </c>
      <c r="GN58" s="101">
        <f>SUMIFS(Caixa!$M$12:$M$5134,Caixa!$B$12:$B$5134,GN$12,Caixa!$L$12:$L$5134,$C58)+SUMIFS(Banco!$L$12:$L$5001,Banco!$B$12:$B$5001,GN$12,Banco!$K$12:$K$5001,$C58)</f>
        <v>0</v>
      </c>
      <c r="GO58" s="101">
        <f>SUMIFS(Caixa!$M$12:$M$5134,Caixa!$B$12:$B$5134,GO$12,Caixa!$L$12:$L$5134,$C58)+SUMIFS(Banco!$L$12:$L$5001,Banco!$B$12:$B$5001,GO$12,Banco!$K$12:$K$5001,$C58)</f>
        <v>0</v>
      </c>
      <c r="GP58" s="101">
        <f>SUMIFS(Caixa!$M$12:$M$5134,Caixa!$B$12:$B$5134,GP$12,Caixa!$L$12:$L$5134,$C58)+SUMIFS(Banco!$L$12:$L$5001,Banco!$B$12:$B$5001,GP$12,Banco!$K$12:$K$5001,$C58)</f>
        <v>0</v>
      </c>
      <c r="GQ58" s="101">
        <f>SUMIFS(Caixa!$M$12:$M$5134,Caixa!$B$12:$B$5134,GQ$12,Caixa!$L$12:$L$5134,$C58)+SUMIFS(Banco!$L$12:$L$5001,Banco!$B$12:$B$5001,GQ$12,Banco!$K$12:$K$5001,$C58)</f>
        <v>0</v>
      </c>
      <c r="GR58" s="101">
        <f>SUMIFS(Caixa!$M$12:$M$5134,Caixa!$B$12:$B$5134,GR$12,Caixa!$L$12:$L$5134,$C58)+SUMIFS(Banco!$L$12:$L$5001,Banco!$B$12:$B$5001,GR$12,Banco!$K$12:$K$5001,$C58)</f>
        <v>0</v>
      </c>
      <c r="GS58" s="101">
        <f>SUMIFS(Caixa!$M$12:$M$5134,Caixa!$B$12:$B$5134,GS$12,Caixa!$L$12:$L$5134,$C58)+SUMIFS(Banco!$L$12:$L$5001,Banco!$B$12:$B$5001,GS$12,Banco!$K$12:$K$5001,$C58)</f>
        <v>0</v>
      </c>
      <c r="GT58" s="101">
        <f>SUMIFS(Caixa!$M$12:$M$5134,Caixa!$B$12:$B$5134,GT$12,Caixa!$L$12:$L$5134,$C58)+SUMIFS(Banco!$L$12:$L$5001,Banco!$B$12:$B$5001,GT$12,Banco!$K$12:$K$5001,$C58)</f>
        <v>0</v>
      </c>
      <c r="GU58" s="101">
        <f>SUMIFS(Caixa!$M$12:$M$5134,Caixa!$B$12:$B$5134,GU$12,Caixa!$L$12:$L$5134,$C58)+SUMIFS(Banco!$L$12:$L$5001,Banco!$B$12:$B$5001,GU$12,Banco!$K$12:$K$5001,$C58)</f>
        <v>0</v>
      </c>
      <c r="GV58" s="101">
        <f>SUMIFS(Caixa!$M$12:$M$5134,Caixa!$B$12:$B$5134,GV$12,Caixa!$L$12:$L$5134,$C58)+SUMIFS(Banco!$L$12:$L$5001,Banco!$B$12:$B$5001,GV$12,Banco!$K$12:$K$5001,$C58)</f>
        <v>0</v>
      </c>
      <c r="GW58" s="101">
        <f>SUMIFS(Caixa!$M$12:$M$5134,Caixa!$B$12:$B$5134,GW$12,Caixa!$L$12:$L$5134,$C58)+SUMIFS(Banco!$L$12:$L$5001,Banco!$B$12:$B$5001,GW$12,Banco!$K$12:$K$5001,$C58)</f>
        <v>0</v>
      </c>
      <c r="GX58" s="101">
        <f>SUMIFS(Caixa!$M$12:$M$5134,Caixa!$B$12:$B$5134,GX$12,Caixa!$L$12:$L$5134,$C58)+SUMIFS(Banco!$L$12:$L$5001,Banco!$B$12:$B$5001,GX$12,Banco!$K$12:$K$5001,$C58)</f>
        <v>0</v>
      </c>
      <c r="GY58" s="101">
        <f>SUMIFS(Caixa!$M$12:$M$5134,Caixa!$B$12:$B$5134,GY$12,Caixa!$L$12:$L$5134,$C58)+SUMIFS(Banco!$L$12:$L$5001,Banco!$B$12:$B$5001,GY$12,Banco!$K$12:$K$5001,$C58)</f>
        <v>0</v>
      </c>
      <c r="GZ58" s="101">
        <f>SUMIFS(Caixa!$M$12:$M$5134,Caixa!$B$12:$B$5134,GZ$12,Caixa!$L$12:$L$5134,$C58)+SUMIFS(Banco!$L$12:$L$5001,Banco!$B$12:$B$5001,GZ$12,Banco!$K$12:$K$5001,$C58)</f>
        <v>0</v>
      </c>
      <c r="HA58" s="101">
        <f>SUMIFS(Caixa!$M$12:$M$5134,Caixa!$B$12:$B$5134,HA$12,Caixa!$L$12:$L$5134,$C58)+SUMIFS(Banco!$L$12:$L$5001,Banco!$B$12:$B$5001,HA$12,Banco!$K$12:$K$5001,$C58)</f>
        <v>0</v>
      </c>
      <c r="HB58" s="101">
        <f>SUMIFS(Caixa!$M$12:$M$5134,Caixa!$B$12:$B$5134,HB$12,Caixa!$L$12:$L$5134,$C58)+SUMIFS(Banco!$L$12:$L$5001,Banco!$B$12:$B$5001,HB$12,Banco!$K$12:$K$5001,$C58)</f>
        <v>0</v>
      </c>
      <c r="HC58" s="101">
        <f>SUMIFS(Caixa!$M$12:$M$5134,Caixa!$B$12:$B$5134,HC$12,Caixa!$L$12:$L$5134,$C58)+SUMIFS(Banco!$L$12:$L$5001,Banco!$B$12:$B$5001,HC$12,Banco!$K$12:$K$5001,$C58)</f>
        <v>0</v>
      </c>
      <c r="HD58" s="101">
        <f>SUMIFS(Caixa!$M$12:$M$5134,Caixa!$B$12:$B$5134,HD$12,Caixa!$L$12:$L$5134,$C58)+SUMIFS(Banco!$L$12:$L$5001,Banco!$B$12:$B$5001,HD$12,Banco!$K$12:$K$5001,$C58)</f>
        <v>0</v>
      </c>
      <c r="HE58" s="101">
        <f>SUMIFS(Caixa!$M$12:$M$5134,Caixa!$B$12:$B$5134,HE$12,Caixa!$L$12:$L$5134,$C58)+SUMIFS(Banco!$L$12:$L$5001,Banco!$B$12:$B$5001,HE$12,Banco!$K$12:$K$5001,$C58)</f>
        <v>0</v>
      </c>
      <c r="HF58" s="101">
        <f>SUMIFS(Caixa!$M$12:$M$5134,Caixa!$B$12:$B$5134,HF$12,Caixa!$L$12:$L$5134,$C58)+SUMIFS(Banco!$L$12:$L$5001,Banco!$B$12:$B$5001,HF$12,Banco!$K$12:$K$5001,$C58)</f>
        <v>0</v>
      </c>
      <c r="HG58" s="101">
        <f>SUMIFS(Caixa!$M$12:$M$5134,Caixa!$B$12:$B$5134,HG$12,Caixa!$L$12:$L$5134,$C58)+SUMIFS(Banco!$L$12:$L$5001,Banco!$B$12:$B$5001,HG$12,Banco!$K$12:$K$5001,$C58)</f>
        <v>0</v>
      </c>
      <c r="HH58" s="101">
        <f>SUMIFS(Caixa!$M$12:$M$5134,Caixa!$B$12:$B$5134,HH$12,Caixa!$L$12:$L$5134,$C58)+SUMIFS(Banco!$L$12:$L$5001,Banco!$B$12:$B$5001,HH$12,Banco!$K$12:$K$5001,$C58)</f>
        <v>0</v>
      </c>
      <c r="HI58" s="101">
        <f>SUMIFS(Caixa!$M$12:$M$5134,Caixa!$B$12:$B$5134,HI$12,Caixa!$L$12:$L$5134,$C58)+SUMIFS(Banco!$L$12:$L$5001,Banco!$B$12:$B$5001,HI$12,Banco!$K$12:$K$5001,$C58)</f>
        <v>0</v>
      </c>
      <c r="HJ58" s="101">
        <f>SUMIFS(Caixa!$M$12:$M$5134,Caixa!$B$12:$B$5134,HJ$12,Caixa!$L$12:$L$5134,$C58)+SUMIFS(Banco!$L$12:$L$5001,Banco!$B$12:$B$5001,HJ$12,Banco!$K$12:$K$5001,$C58)</f>
        <v>0</v>
      </c>
      <c r="HK58" s="101">
        <f>SUMIFS(Caixa!$M$12:$M$5134,Caixa!$B$12:$B$5134,HK$12,Caixa!$L$12:$L$5134,$C58)+SUMIFS(Banco!$L$12:$L$5001,Banco!$B$12:$B$5001,HK$12,Banco!$K$12:$K$5001,$C58)</f>
        <v>0</v>
      </c>
      <c r="HL58" s="101">
        <f>SUMIFS(Caixa!$M$12:$M$5134,Caixa!$B$12:$B$5134,HL$12,Caixa!$L$12:$L$5134,$C58)+SUMIFS(Banco!$L$12:$L$5001,Banco!$B$12:$B$5001,HL$12,Banco!$K$12:$K$5001,$C58)</f>
        <v>0</v>
      </c>
      <c r="HM58" s="101">
        <f>SUMIFS(Caixa!$M$12:$M$5134,Caixa!$B$12:$B$5134,HM$12,Caixa!$L$12:$L$5134,$C58)+SUMIFS(Banco!$L$12:$L$5001,Banco!$B$12:$B$5001,HM$12,Banco!$K$12:$K$5001,$C58)</f>
        <v>0</v>
      </c>
      <c r="HN58" s="102">
        <f t="shared" si="376"/>
        <v>0</v>
      </c>
      <c r="HO58" s="101">
        <f>SUMIFS(Caixa!$M$12:$M$5134,Caixa!$B$12:$B$5134,HO$12,Caixa!$L$12:$L$5134,$C58)+SUMIFS(Banco!$L$12:$L$5001,Banco!$B$12:$B$5001,HO$12,Banco!$K$12:$K$5001,$C58)</f>
        <v>0</v>
      </c>
      <c r="HP58" s="101">
        <f>SUMIFS(Caixa!$M$12:$M$5134,Caixa!$B$12:$B$5134,HP$12,Caixa!$L$12:$L$5134,$C58)+SUMIFS(Banco!$L$12:$L$5001,Banco!$B$12:$B$5001,HP$12,Banco!$K$12:$K$5001,$C58)</f>
        <v>0</v>
      </c>
      <c r="HQ58" s="101">
        <f>SUMIFS(Caixa!$M$12:$M$5134,Caixa!$B$12:$B$5134,HQ$12,Caixa!$L$12:$L$5134,$C58)+SUMIFS(Banco!$L$12:$L$5001,Banco!$B$12:$B$5001,HQ$12,Banco!$K$12:$K$5001,$C58)</f>
        <v>0</v>
      </c>
      <c r="HR58" s="101">
        <f>SUMIFS(Caixa!$M$12:$M$5134,Caixa!$B$12:$B$5134,HR$12,Caixa!$L$12:$L$5134,$C58)+SUMIFS(Banco!$L$12:$L$5001,Banco!$B$12:$B$5001,HR$12,Banco!$K$12:$K$5001,$C58)</f>
        <v>0</v>
      </c>
      <c r="HS58" s="101">
        <f>SUMIFS(Caixa!$M$12:$M$5134,Caixa!$B$12:$B$5134,HS$12,Caixa!$L$12:$L$5134,$C58)+SUMIFS(Banco!$L$12:$L$5001,Banco!$B$12:$B$5001,HS$12,Banco!$K$12:$K$5001,$C58)</f>
        <v>0</v>
      </c>
      <c r="HT58" s="101">
        <f>SUMIFS(Caixa!$M$12:$M$5134,Caixa!$B$12:$B$5134,HT$12,Caixa!$L$12:$L$5134,$C58)+SUMIFS(Banco!$L$12:$L$5001,Banco!$B$12:$B$5001,HT$12,Banco!$K$12:$K$5001,$C58)</f>
        <v>0</v>
      </c>
      <c r="HU58" s="101">
        <f>SUMIFS(Caixa!$M$12:$M$5134,Caixa!$B$12:$B$5134,HU$12,Caixa!$L$12:$L$5134,$C58)+SUMIFS(Banco!$L$12:$L$5001,Banco!$B$12:$B$5001,HU$12,Banco!$K$12:$K$5001,$C58)</f>
        <v>0</v>
      </c>
      <c r="HV58" s="101">
        <f>SUMIFS(Caixa!$M$12:$M$5134,Caixa!$B$12:$B$5134,HV$12,Caixa!$L$12:$L$5134,$C58)+SUMIFS(Banco!$L$12:$L$5001,Banco!$B$12:$B$5001,HV$12,Banco!$K$12:$K$5001,$C58)</f>
        <v>0</v>
      </c>
      <c r="HW58" s="101">
        <f>SUMIFS(Caixa!$M$12:$M$5134,Caixa!$B$12:$B$5134,HW$12,Caixa!$L$12:$L$5134,$C58)+SUMIFS(Banco!$L$12:$L$5001,Banco!$B$12:$B$5001,HW$12,Banco!$K$12:$K$5001,$C58)</f>
        <v>0</v>
      </c>
      <c r="HX58" s="101">
        <f>SUMIFS(Caixa!$M$12:$M$5134,Caixa!$B$12:$B$5134,HX$12,Caixa!$L$12:$L$5134,$C58)+SUMIFS(Banco!$L$12:$L$5001,Banco!$B$12:$B$5001,HX$12,Banco!$K$12:$K$5001,$C58)</f>
        <v>0</v>
      </c>
      <c r="HY58" s="101">
        <f>SUMIFS(Caixa!$M$12:$M$5134,Caixa!$B$12:$B$5134,HY$12,Caixa!$L$12:$L$5134,$C58)+SUMIFS(Banco!$L$12:$L$5001,Banco!$B$12:$B$5001,HY$12,Banco!$K$12:$K$5001,$C58)</f>
        <v>0</v>
      </c>
      <c r="HZ58" s="101">
        <f>SUMIFS(Caixa!$M$12:$M$5134,Caixa!$B$12:$B$5134,HZ$12,Caixa!$L$12:$L$5134,$C58)+SUMIFS(Banco!$L$12:$L$5001,Banco!$B$12:$B$5001,HZ$12,Banco!$K$12:$K$5001,$C58)</f>
        <v>0</v>
      </c>
      <c r="IA58" s="101">
        <f>SUMIFS(Caixa!$M$12:$M$5134,Caixa!$B$12:$B$5134,IA$12,Caixa!$L$12:$L$5134,$C58)+SUMIFS(Banco!$L$12:$L$5001,Banco!$B$12:$B$5001,IA$12,Banco!$K$12:$K$5001,$C58)</f>
        <v>0</v>
      </c>
      <c r="IB58" s="101">
        <f>SUMIFS(Caixa!$M$12:$M$5134,Caixa!$B$12:$B$5134,IB$12,Caixa!$L$12:$L$5134,$C58)+SUMIFS(Banco!$L$12:$L$5001,Banco!$B$12:$B$5001,IB$12,Banco!$K$12:$K$5001,$C58)</f>
        <v>0</v>
      </c>
      <c r="IC58" s="101">
        <f>SUMIFS(Caixa!$M$12:$M$5134,Caixa!$B$12:$B$5134,IC$12,Caixa!$L$12:$L$5134,$C58)+SUMIFS(Banco!$L$12:$L$5001,Banco!$B$12:$B$5001,IC$12,Banco!$K$12:$K$5001,$C58)</f>
        <v>0</v>
      </c>
      <c r="ID58" s="101">
        <f>SUMIFS(Caixa!$M$12:$M$5134,Caixa!$B$12:$B$5134,ID$12,Caixa!$L$12:$L$5134,$C58)+SUMIFS(Banco!$L$12:$L$5001,Banco!$B$12:$B$5001,ID$12,Banco!$K$12:$K$5001,$C58)</f>
        <v>0</v>
      </c>
      <c r="IE58" s="101">
        <f>SUMIFS(Caixa!$M$12:$M$5134,Caixa!$B$12:$B$5134,IE$12,Caixa!$L$12:$L$5134,$C58)+SUMIFS(Banco!$L$12:$L$5001,Banco!$B$12:$B$5001,IE$12,Banco!$K$12:$K$5001,$C58)</f>
        <v>0</v>
      </c>
      <c r="IF58" s="101">
        <f>SUMIFS(Caixa!$M$12:$M$5134,Caixa!$B$12:$B$5134,IF$12,Caixa!$L$12:$L$5134,$C58)+SUMIFS(Banco!$L$12:$L$5001,Banco!$B$12:$B$5001,IF$12,Banco!$K$12:$K$5001,$C58)</f>
        <v>0</v>
      </c>
      <c r="IG58" s="101">
        <f>SUMIFS(Caixa!$M$12:$M$5134,Caixa!$B$12:$B$5134,IG$12,Caixa!$L$12:$L$5134,$C58)+SUMIFS(Banco!$L$12:$L$5001,Banco!$B$12:$B$5001,IG$12,Banco!$K$12:$K$5001,$C58)</f>
        <v>0</v>
      </c>
      <c r="IH58" s="101">
        <f>SUMIFS(Caixa!$M$12:$M$5134,Caixa!$B$12:$B$5134,IH$12,Caixa!$L$12:$L$5134,$C58)+SUMIFS(Banco!$L$12:$L$5001,Banco!$B$12:$B$5001,IH$12,Banco!$K$12:$K$5001,$C58)</f>
        <v>0</v>
      </c>
      <c r="II58" s="101">
        <f>SUMIFS(Caixa!$M$12:$M$5134,Caixa!$B$12:$B$5134,II$12,Caixa!$L$12:$L$5134,$C58)+SUMIFS(Banco!$L$12:$L$5001,Banco!$B$12:$B$5001,II$12,Banco!$K$12:$K$5001,$C58)</f>
        <v>0</v>
      </c>
      <c r="IJ58" s="101">
        <f>SUMIFS(Caixa!$M$12:$M$5134,Caixa!$B$12:$B$5134,IJ$12,Caixa!$L$12:$L$5134,$C58)+SUMIFS(Banco!$L$12:$L$5001,Banco!$B$12:$B$5001,IJ$12,Banco!$K$12:$K$5001,$C58)</f>
        <v>0</v>
      </c>
      <c r="IK58" s="101">
        <f>SUMIFS(Caixa!$M$12:$M$5134,Caixa!$B$12:$B$5134,IK$12,Caixa!$L$12:$L$5134,$C58)+SUMIFS(Banco!$L$12:$L$5001,Banco!$B$12:$B$5001,IK$12,Banco!$K$12:$K$5001,$C58)</f>
        <v>0</v>
      </c>
      <c r="IL58" s="101">
        <f>SUMIFS(Caixa!$M$12:$M$5134,Caixa!$B$12:$B$5134,IL$12,Caixa!$L$12:$L$5134,$C58)+SUMIFS(Banco!$L$12:$L$5001,Banco!$B$12:$B$5001,IL$12,Banco!$K$12:$K$5001,$C58)</f>
        <v>0</v>
      </c>
      <c r="IM58" s="101">
        <f>SUMIFS(Caixa!$M$12:$M$5134,Caixa!$B$12:$B$5134,IM$12,Caixa!$L$12:$L$5134,$C58)+SUMIFS(Banco!$L$12:$L$5001,Banco!$B$12:$B$5001,IM$12,Banco!$K$12:$K$5001,$C58)</f>
        <v>0</v>
      </c>
      <c r="IN58" s="101">
        <f>SUMIFS(Caixa!$M$12:$M$5134,Caixa!$B$12:$B$5134,IN$12,Caixa!$L$12:$L$5134,$C58)+SUMIFS(Banco!$L$12:$L$5001,Banco!$B$12:$B$5001,IN$12,Banco!$K$12:$K$5001,$C58)</f>
        <v>0</v>
      </c>
      <c r="IO58" s="101">
        <f>SUMIFS(Caixa!$M$12:$M$5134,Caixa!$B$12:$B$5134,IO$12,Caixa!$L$12:$L$5134,$C58)+SUMIFS(Banco!$L$12:$L$5001,Banco!$B$12:$B$5001,IO$12,Banco!$K$12:$K$5001,$C58)</f>
        <v>0</v>
      </c>
      <c r="IP58" s="101">
        <f>SUMIFS(Caixa!$M$12:$M$5134,Caixa!$B$12:$B$5134,IP$12,Caixa!$L$12:$L$5134,$C58)+SUMIFS(Banco!$L$12:$L$5001,Banco!$B$12:$B$5001,IP$12,Banco!$K$12:$K$5001,$C58)</f>
        <v>0</v>
      </c>
      <c r="IQ58" s="101">
        <f>SUMIFS(Caixa!$M$12:$M$5134,Caixa!$B$12:$B$5134,IQ$12,Caixa!$L$12:$L$5134,$C58)+SUMIFS(Banco!$L$12:$L$5001,Banco!$B$12:$B$5001,IQ$12,Banco!$K$12:$K$5001,$C58)</f>
        <v>0</v>
      </c>
      <c r="IR58" s="101">
        <f>SUMIFS(Caixa!$M$12:$M$5134,Caixa!$B$12:$B$5134,IR$12,Caixa!$L$12:$L$5134,$C58)+SUMIFS(Banco!$L$12:$L$5001,Banco!$B$12:$B$5001,IR$12,Banco!$K$12:$K$5001,$C58)</f>
        <v>0</v>
      </c>
      <c r="IS58" s="101">
        <f>SUMIFS(Caixa!$M$12:$M$5134,Caixa!$B$12:$B$5134,IS$12,Caixa!$L$12:$L$5134,$C58)+SUMIFS(Banco!$L$12:$L$5001,Banco!$B$12:$B$5001,IS$12,Banco!$K$12:$K$5001,$C58)</f>
        <v>0</v>
      </c>
      <c r="IT58" s="102">
        <f t="shared" si="377"/>
        <v>0</v>
      </c>
      <c r="IU58" s="101">
        <f>SUMIFS(Caixa!$M$12:$M$5134,Caixa!$B$12:$B$5134,IU$12,Caixa!$L$12:$L$5134,$C58)+SUMIFS(Banco!$L$12:$L$5001,Banco!$B$12:$B$5001,IU$12,Banco!$K$12:$K$5001,$C58)</f>
        <v>0</v>
      </c>
      <c r="IV58" s="101">
        <f>SUMIFS(Caixa!$M$12:$M$5134,Caixa!$B$12:$B$5134,IV$12,Caixa!$L$12:$L$5134,$C58)+SUMIFS(Banco!$L$12:$L$5001,Banco!$B$12:$B$5001,IV$12,Banco!$K$12:$K$5001,$C58)</f>
        <v>0</v>
      </c>
      <c r="IW58" s="101">
        <f>SUMIFS(Caixa!$M$12:$M$5134,Caixa!$B$12:$B$5134,IW$12,Caixa!$L$12:$L$5134,$C58)+SUMIFS(Banco!$L$12:$L$5001,Banco!$B$12:$B$5001,IW$12,Banco!$K$12:$K$5001,$C58)</f>
        <v>0</v>
      </c>
      <c r="IX58" s="101">
        <f>SUMIFS(Caixa!$M$12:$M$5134,Caixa!$B$12:$B$5134,IX$12,Caixa!$L$12:$L$5134,$C58)+SUMIFS(Banco!$L$12:$L$5001,Banco!$B$12:$B$5001,IX$12,Banco!$K$12:$K$5001,$C58)</f>
        <v>0</v>
      </c>
      <c r="IY58" s="101">
        <f>SUMIFS(Caixa!$M$12:$M$5134,Caixa!$B$12:$B$5134,IY$12,Caixa!$L$12:$L$5134,$C58)+SUMIFS(Banco!$L$12:$L$5001,Banco!$B$12:$B$5001,IY$12,Banco!$K$12:$K$5001,$C58)</f>
        <v>0</v>
      </c>
      <c r="IZ58" s="101">
        <f>SUMIFS(Caixa!$M$12:$M$5134,Caixa!$B$12:$B$5134,IZ$12,Caixa!$L$12:$L$5134,$C58)+SUMIFS(Banco!$L$12:$L$5001,Banco!$B$12:$B$5001,IZ$12,Banco!$K$12:$K$5001,$C58)</f>
        <v>0</v>
      </c>
      <c r="JA58" s="101">
        <f>SUMIFS(Caixa!$M$12:$M$5134,Caixa!$B$12:$B$5134,JA$12,Caixa!$L$12:$L$5134,$C58)+SUMIFS(Banco!$L$12:$L$5001,Banco!$B$12:$B$5001,JA$12,Banco!$K$12:$K$5001,$C58)</f>
        <v>0</v>
      </c>
      <c r="JB58" s="101">
        <f>SUMIFS(Caixa!$M$12:$M$5134,Caixa!$B$12:$B$5134,JB$12,Caixa!$L$12:$L$5134,$C58)+SUMIFS(Banco!$L$12:$L$5001,Banco!$B$12:$B$5001,JB$12,Banco!$K$12:$K$5001,$C58)</f>
        <v>0</v>
      </c>
      <c r="JC58" s="101">
        <f>SUMIFS(Caixa!$M$12:$M$5134,Caixa!$B$12:$B$5134,JC$12,Caixa!$L$12:$L$5134,$C58)+SUMIFS(Banco!$L$12:$L$5001,Banco!$B$12:$B$5001,JC$12,Banco!$K$12:$K$5001,$C58)</f>
        <v>0</v>
      </c>
      <c r="JD58" s="101">
        <f>SUMIFS(Caixa!$M$12:$M$5134,Caixa!$B$12:$B$5134,JD$12,Caixa!$L$12:$L$5134,$C58)+SUMIFS(Banco!$L$12:$L$5001,Banco!$B$12:$B$5001,JD$12,Banco!$K$12:$K$5001,$C58)</f>
        <v>0</v>
      </c>
      <c r="JE58" s="101">
        <f>SUMIFS(Caixa!$M$12:$M$5134,Caixa!$B$12:$B$5134,JE$12,Caixa!$L$12:$L$5134,$C58)+SUMIFS(Banco!$L$12:$L$5001,Banco!$B$12:$B$5001,JE$12,Banco!$K$12:$K$5001,$C58)</f>
        <v>0</v>
      </c>
      <c r="JF58" s="101">
        <f>SUMIFS(Caixa!$M$12:$M$5134,Caixa!$B$12:$B$5134,JF$12,Caixa!$L$12:$L$5134,$C58)+SUMIFS(Banco!$L$12:$L$5001,Banco!$B$12:$B$5001,JF$12,Banco!$K$12:$K$5001,$C58)</f>
        <v>0</v>
      </c>
      <c r="JG58" s="101">
        <f>SUMIFS(Caixa!$M$12:$M$5134,Caixa!$B$12:$B$5134,JG$12,Caixa!$L$12:$L$5134,$C58)+SUMIFS(Banco!$L$12:$L$5001,Banco!$B$12:$B$5001,JG$12,Banco!$K$12:$K$5001,$C58)</f>
        <v>0</v>
      </c>
      <c r="JH58" s="101">
        <f>SUMIFS(Caixa!$M$12:$M$5134,Caixa!$B$12:$B$5134,JH$12,Caixa!$L$12:$L$5134,$C58)+SUMIFS(Banco!$L$12:$L$5001,Banco!$B$12:$B$5001,JH$12,Banco!$K$12:$K$5001,$C58)</f>
        <v>0</v>
      </c>
      <c r="JI58" s="101">
        <f>SUMIFS(Caixa!$M$12:$M$5134,Caixa!$B$12:$B$5134,JI$12,Caixa!$L$12:$L$5134,$C58)+SUMIFS(Banco!$L$12:$L$5001,Banco!$B$12:$B$5001,JI$12,Banco!$K$12:$K$5001,$C58)</f>
        <v>0</v>
      </c>
      <c r="JJ58" s="101">
        <f>SUMIFS(Caixa!$M$12:$M$5134,Caixa!$B$12:$B$5134,JJ$12,Caixa!$L$12:$L$5134,$C58)+SUMIFS(Banco!$L$12:$L$5001,Banco!$B$12:$B$5001,JJ$12,Banco!$K$12:$K$5001,$C58)</f>
        <v>0</v>
      </c>
      <c r="JK58" s="101">
        <f>SUMIFS(Caixa!$M$12:$M$5134,Caixa!$B$12:$B$5134,JK$12,Caixa!$L$12:$L$5134,$C58)+SUMIFS(Banco!$L$12:$L$5001,Banco!$B$12:$B$5001,JK$12,Banco!$K$12:$K$5001,$C58)</f>
        <v>0</v>
      </c>
      <c r="JL58" s="101">
        <f>SUMIFS(Caixa!$M$12:$M$5134,Caixa!$B$12:$B$5134,JL$12,Caixa!$L$12:$L$5134,$C58)+SUMIFS(Banco!$L$12:$L$5001,Banco!$B$12:$B$5001,JL$12,Banco!$K$12:$K$5001,$C58)</f>
        <v>0</v>
      </c>
      <c r="JM58" s="101">
        <f>SUMIFS(Caixa!$M$12:$M$5134,Caixa!$B$12:$B$5134,JM$12,Caixa!$L$12:$L$5134,$C58)+SUMIFS(Banco!$L$12:$L$5001,Banco!$B$12:$B$5001,JM$12,Banco!$K$12:$K$5001,$C58)</f>
        <v>0</v>
      </c>
      <c r="JN58" s="101">
        <f>SUMIFS(Caixa!$M$12:$M$5134,Caixa!$B$12:$B$5134,JN$12,Caixa!$L$12:$L$5134,$C58)+SUMIFS(Banco!$L$12:$L$5001,Banco!$B$12:$B$5001,JN$12,Banco!$K$12:$K$5001,$C58)</f>
        <v>0</v>
      </c>
      <c r="JO58" s="101">
        <f>SUMIFS(Caixa!$M$12:$M$5134,Caixa!$B$12:$B$5134,JO$12,Caixa!$L$12:$L$5134,$C58)+SUMIFS(Banco!$L$12:$L$5001,Banco!$B$12:$B$5001,JO$12,Banco!$K$12:$K$5001,$C58)</f>
        <v>0</v>
      </c>
      <c r="JP58" s="101">
        <f>SUMIFS(Caixa!$M$12:$M$5134,Caixa!$B$12:$B$5134,JP$12,Caixa!$L$12:$L$5134,$C58)+SUMIFS(Banco!$L$12:$L$5001,Banco!$B$12:$B$5001,JP$12,Banco!$K$12:$K$5001,$C58)</f>
        <v>0</v>
      </c>
      <c r="JQ58" s="101">
        <f>SUMIFS(Caixa!$M$12:$M$5134,Caixa!$B$12:$B$5134,JQ$12,Caixa!$L$12:$L$5134,$C58)+SUMIFS(Banco!$L$12:$L$5001,Banco!$B$12:$B$5001,JQ$12,Banco!$K$12:$K$5001,$C58)</f>
        <v>0</v>
      </c>
      <c r="JR58" s="101">
        <f>SUMIFS(Caixa!$M$12:$M$5134,Caixa!$B$12:$B$5134,JR$12,Caixa!$L$12:$L$5134,$C58)+SUMIFS(Banco!$L$12:$L$5001,Banco!$B$12:$B$5001,JR$12,Banco!$K$12:$K$5001,$C58)</f>
        <v>0</v>
      </c>
      <c r="JS58" s="101">
        <f>SUMIFS(Caixa!$M$12:$M$5134,Caixa!$B$12:$B$5134,JS$12,Caixa!$L$12:$L$5134,$C58)+SUMIFS(Banco!$L$12:$L$5001,Banco!$B$12:$B$5001,JS$12,Banco!$K$12:$K$5001,$C58)</f>
        <v>0</v>
      </c>
      <c r="JT58" s="101">
        <f>SUMIFS(Caixa!$M$12:$M$5134,Caixa!$B$12:$B$5134,JT$12,Caixa!$L$12:$L$5134,$C58)+SUMIFS(Banco!$L$12:$L$5001,Banco!$B$12:$B$5001,JT$12,Banco!$K$12:$K$5001,$C58)</f>
        <v>0</v>
      </c>
      <c r="JU58" s="101">
        <f>SUMIFS(Caixa!$M$12:$M$5134,Caixa!$B$12:$B$5134,JU$12,Caixa!$L$12:$L$5134,$C58)+SUMIFS(Banco!$L$12:$L$5001,Banco!$B$12:$B$5001,JU$12,Banco!$K$12:$K$5001,$C58)</f>
        <v>0</v>
      </c>
      <c r="JV58" s="101">
        <f>SUMIFS(Caixa!$M$12:$M$5134,Caixa!$B$12:$B$5134,JV$12,Caixa!$L$12:$L$5134,$C58)+SUMIFS(Banco!$L$12:$L$5001,Banco!$B$12:$B$5001,JV$12,Banco!$K$12:$K$5001,$C58)</f>
        <v>0</v>
      </c>
      <c r="JW58" s="101">
        <f>SUMIFS(Caixa!$M$12:$M$5134,Caixa!$B$12:$B$5134,JW$12,Caixa!$L$12:$L$5134,$C58)+SUMIFS(Banco!$L$12:$L$5001,Banco!$B$12:$B$5001,JW$12,Banco!$K$12:$K$5001,$C58)</f>
        <v>0</v>
      </c>
      <c r="JX58" s="101">
        <f>SUMIFS(Caixa!$M$12:$M$5134,Caixa!$B$12:$B$5134,JX$12,Caixa!$L$12:$L$5134,$C58)+SUMIFS(Banco!$L$12:$L$5001,Banco!$B$12:$B$5001,JX$12,Banco!$K$12:$K$5001,$C58)</f>
        <v>0</v>
      </c>
      <c r="JY58" s="102">
        <f>SUM(IU58:JX58)</f>
        <v>0</v>
      </c>
      <c r="JZ58" s="101">
        <f>SUMIFS(Caixa!$M$12:$M$5134,Caixa!$B$12:$B$5134,JZ$12,Caixa!$L$12:$L$5134,$C58)+SUMIFS(Banco!$L$12:$L$5001,Banco!$B$12:$B$5001,JZ$12,Banco!$K$12:$K$5001,$C58)</f>
        <v>0</v>
      </c>
      <c r="KA58" s="101">
        <f>SUMIFS(Caixa!$M$12:$M$5134,Caixa!$B$12:$B$5134,KA$12,Caixa!$L$12:$L$5134,$C58)+SUMIFS(Banco!$L$12:$L$5001,Banco!$B$12:$B$5001,KA$12,Banco!$K$12:$K$5001,$C58)</f>
        <v>0</v>
      </c>
      <c r="KB58" s="101">
        <f>SUMIFS(Caixa!$M$12:$M$5134,Caixa!$B$12:$B$5134,KB$12,Caixa!$L$12:$L$5134,$C58)+SUMIFS(Banco!$L$12:$L$5001,Banco!$B$12:$B$5001,KB$12,Banco!$K$12:$K$5001,$C58)</f>
        <v>0</v>
      </c>
      <c r="KC58" s="101">
        <f>SUMIFS(Caixa!$M$12:$M$5134,Caixa!$B$12:$B$5134,KC$12,Caixa!$L$12:$L$5134,$C58)+SUMIFS(Banco!$L$12:$L$5001,Banco!$B$12:$B$5001,KC$12,Banco!$K$12:$K$5001,$C58)</f>
        <v>0</v>
      </c>
      <c r="KD58" s="101">
        <f>SUMIFS(Caixa!$M$12:$M$5134,Caixa!$B$12:$B$5134,KD$12,Caixa!$L$12:$L$5134,$C58)+SUMIFS(Banco!$L$12:$L$5001,Banco!$B$12:$B$5001,KD$12,Banco!$K$12:$K$5001,$C58)</f>
        <v>0</v>
      </c>
      <c r="KE58" s="101">
        <f>SUMIFS(Caixa!$M$12:$M$5134,Caixa!$B$12:$B$5134,KE$12,Caixa!$L$12:$L$5134,$C58)+SUMIFS(Banco!$L$12:$L$5001,Banco!$B$12:$B$5001,KE$12,Banco!$K$12:$K$5001,$C58)</f>
        <v>0</v>
      </c>
      <c r="KF58" s="101">
        <f>SUMIFS(Caixa!$M$12:$M$5134,Caixa!$B$12:$B$5134,KF$12,Caixa!$L$12:$L$5134,$C58)+SUMIFS(Banco!$L$12:$L$5001,Banco!$B$12:$B$5001,KF$12,Banco!$K$12:$K$5001,$C58)</f>
        <v>0</v>
      </c>
      <c r="KG58" s="101">
        <f>SUMIFS(Caixa!$M$12:$M$5134,Caixa!$B$12:$B$5134,KG$12,Caixa!$L$12:$L$5134,$C58)+SUMIFS(Banco!$L$12:$L$5001,Banco!$B$12:$B$5001,KG$12,Banco!$K$12:$K$5001,$C58)</f>
        <v>0</v>
      </c>
      <c r="KH58" s="101">
        <f>SUMIFS(Caixa!$M$12:$M$5134,Caixa!$B$12:$B$5134,KH$12,Caixa!$L$12:$L$5134,$C58)+SUMIFS(Banco!$L$12:$L$5001,Banco!$B$12:$B$5001,KH$12,Banco!$K$12:$K$5001,$C58)</f>
        <v>0</v>
      </c>
      <c r="KI58" s="101">
        <f>SUMIFS(Caixa!$M$12:$M$5134,Caixa!$B$12:$B$5134,KI$12,Caixa!$L$12:$L$5134,$C58)+SUMIFS(Banco!$L$12:$L$5001,Banco!$B$12:$B$5001,KI$12,Banco!$K$12:$K$5001,$C58)</f>
        <v>0</v>
      </c>
      <c r="KJ58" s="101">
        <f>SUMIFS(Caixa!$M$12:$M$5134,Caixa!$B$12:$B$5134,KJ$12,Caixa!$L$12:$L$5134,$C58)+SUMIFS(Banco!$L$12:$L$5001,Banco!$B$12:$B$5001,KJ$12,Banco!$K$12:$K$5001,$C58)</f>
        <v>0</v>
      </c>
      <c r="KK58" s="101">
        <f>SUMIFS(Caixa!$M$12:$M$5134,Caixa!$B$12:$B$5134,KK$12,Caixa!$L$12:$L$5134,$C58)+SUMIFS(Banco!$L$12:$L$5001,Banco!$B$12:$B$5001,KK$12,Banco!$K$12:$K$5001,$C58)</f>
        <v>0</v>
      </c>
      <c r="KL58" s="101">
        <f>SUMIFS(Caixa!$M$12:$M$5134,Caixa!$B$12:$B$5134,KL$12,Caixa!$L$12:$L$5134,$C58)+SUMIFS(Banco!$L$12:$L$5001,Banco!$B$12:$B$5001,KL$12,Banco!$K$12:$K$5001,$C58)</f>
        <v>0</v>
      </c>
      <c r="KM58" s="101">
        <f>SUMIFS(Caixa!$M$12:$M$5134,Caixa!$B$12:$B$5134,KM$12,Caixa!$L$12:$L$5134,$C58)+SUMIFS(Banco!$L$12:$L$5001,Banco!$B$12:$B$5001,KM$12,Banco!$K$12:$K$5001,$C58)</f>
        <v>0</v>
      </c>
      <c r="KN58" s="101">
        <f>SUMIFS(Caixa!$M$12:$M$5134,Caixa!$B$12:$B$5134,KN$12,Caixa!$L$12:$L$5134,$C58)+SUMIFS(Banco!$L$12:$L$5001,Banco!$B$12:$B$5001,KN$12,Banco!$K$12:$K$5001,$C58)</f>
        <v>0</v>
      </c>
      <c r="KO58" s="101">
        <f>SUMIFS(Caixa!$M$12:$M$5134,Caixa!$B$12:$B$5134,KO$12,Caixa!$L$12:$L$5134,$C58)+SUMIFS(Banco!$L$12:$L$5001,Banco!$B$12:$B$5001,KO$12,Banco!$K$12:$K$5001,$C58)</f>
        <v>0</v>
      </c>
      <c r="KP58" s="101">
        <f>SUMIFS(Caixa!$M$12:$M$5134,Caixa!$B$12:$B$5134,KP$12,Caixa!$L$12:$L$5134,$C58)+SUMIFS(Banco!$L$12:$L$5001,Banco!$B$12:$B$5001,KP$12,Banco!$K$12:$K$5001,$C58)</f>
        <v>0</v>
      </c>
      <c r="KQ58" s="101">
        <f>SUMIFS(Caixa!$M$12:$M$5134,Caixa!$B$12:$B$5134,KQ$12,Caixa!$L$12:$L$5134,$C58)+SUMIFS(Banco!$L$12:$L$5001,Banco!$B$12:$B$5001,KQ$12,Banco!$K$12:$K$5001,$C58)</f>
        <v>0</v>
      </c>
      <c r="KR58" s="101">
        <f>SUMIFS(Caixa!$M$12:$M$5134,Caixa!$B$12:$B$5134,KR$12,Caixa!$L$12:$L$5134,$C58)+SUMIFS(Banco!$L$12:$L$5001,Banco!$B$12:$B$5001,KR$12,Banco!$K$12:$K$5001,$C58)</f>
        <v>0</v>
      </c>
      <c r="KS58" s="101">
        <f>SUMIFS(Caixa!$M$12:$M$5134,Caixa!$B$12:$B$5134,KS$12,Caixa!$L$12:$L$5134,$C58)+SUMIFS(Banco!$L$12:$L$5001,Banco!$B$12:$B$5001,KS$12,Banco!$K$12:$K$5001,$C58)</f>
        <v>0</v>
      </c>
      <c r="KT58" s="101">
        <f>SUMIFS(Caixa!$M$12:$M$5134,Caixa!$B$12:$B$5134,KT$12,Caixa!$L$12:$L$5134,$C58)+SUMIFS(Banco!$L$12:$L$5001,Banco!$B$12:$B$5001,KT$12,Banco!$K$12:$K$5001,$C58)</f>
        <v>0</v>
      </c>
      <c r="KU58" s="101">
        <f>SUMIFS(Caixa!$M$12:$M$5134,Caixa!$B$12:$B$5134,KU$12,Caixa!$L$12:$L$5134,$C58)+SUMIFS(Banco!$L$12:$L$5001,Banco!$B$12:$B$5001,KU$12,Banco!$K$12:$K$5001,$C58)</f>
        <v>0</v>
      </c>
      <c r="KV58" s="101">
        <f>SUMIFS(Caixa!$M$12:$M$5134,Caixa!$B$12:$B$5134,KV$12,Caixa!$L$12:$L$5134,$C58)+SUMIFS(Banco!$L$12:$L$5001,Banco!$B$12:$B$5001,KV$12,Banco!$K$12:$K$5001,$C58)</f>
        <v>0</v>
      </c>
      <c r="KW58" s="101">
        <f>SUMIFS(Caixa!$M$12:$M$5134,Caixa!$B$12:$B$5134,KW$12,Caixa!$L$12:$L$5134,$C58)+SUMIFS(Banco!$L$12:$L$5001,Banco!$B$12:$B$5001,KW$12,Banco!$K$12:$K$5001,$C58)</f>
        <v>0</v>
      </c>
      <c r="KX58" s="101">
        <f>SUMIFS(Caixa!$M$12:$M$5134,Caixa!$B$12:$B$5134,KX$12,Caixa!$L$12:$L$5134,$C58)+SUMIFS(Banco!$L$12:$L$5001,Banco!$B$12:$B$5001,KX$12,Banco!$K$12:$K$5001,$C58)</f>
        <v>0</v>
      </c>
      <c r="KY58" s="101">
        <f>SUMIFS(Caixa!$M$12:$M$5134,Caixa!$B$12:$B$5134,KY$12,Caixa!$L$12:$L$5134,$C58)+SUMIFS(Banco!$L$12:$L$5001,Banco!$B$12:$B$5001,KY$12,Banco!$K$12:$K$5001,$C58)</f>
        <v>0</v>
      </c>
      <c r="KZ58" s="101">
        <f>SUMIFS(Caixa!$M$12:$M$5134,Caixa!$B$12:$B$5134,KZ$12,Caixa!$L$12:$L$5134,$C58)+SUMIFS(Banco!$L$12:$L$5001,Banco!$B$12:$B$5001,KZ$12,Banco!$K$12:$K$5001,$C58)</f>
        <v>0</v>
      </c>
      <c r="LA58" s="101">
        <f>SUMIFS(Caixa!$M$12:$M$5134,Caixa!$B$12:$B$5134,LA$12,Caixa!$L$12:$L$5134,$C58)+SUMIFS(Banco!$L$12:$L$5001,Banco!$B$12:$B$5001,LA$12,Banco!$K$12:$K$5001,$C58)</f>
        <v>0</v>
      </c>
      <c r="LB58" s="101">
        <f>SUMIFS(Caixa!$M$12:$M$5134,Caixa!$B$12:$B$5134,LB$12,Caixa!$L$12:$L$5134,$C58)+SUMIFS(Banco!$L$12:$L$5001,Banco!$B$12:$B$5001,LB$12,Banco!$K$12:$K$5001,$C58)</f>
        <v>0</v>
      </c>
      <c r="LC58" s="101">
        <f>SUMIFS(Caixa!$M$12:$M$5134,Caixa!$B$12:$B$5134,LC$12,Caixa!$L$12:$L$5134,$C58)+SUMIFS(Banco!$L$12:$L$5001,Banco!$B$12:$B$5001,LC$12,Banco!$K$12:$K$5001,$C58)</f>
        <v>0</v>
      </c>
      <c r="LD58" s="101">
        <f>SUMIFS(Caixa!$M$12:$M$5134,Caixa!$B$12:$B$5134,LD$12,Caixa!$L$12:$L$5134,$C58)+SUMIFS(Banco!$L$12:$L$5001,Banco!$B$12:$B$5001,LD$12,Banco!$K$12:$K$5001,$C58)</f>
        <v>0</v>
      </c>
      <c r="LE58" s="102">
        <f t="shared" si="378"/>
        <v>0</v>
      </c>
      <c r="LF58" s="101">
        <f>SUMIFS(Caixa!$M$12:$M$5134,Caixa!$B$12:$B$5134,LF$12,Caixa!$L$12:$L$5134,$C58)+SUMIFS(Banco!$L$12:$L$5001,Banco!$B$12:$B$5001,LF$12,Banco!$K$12:$K$5001,$C58)</f>
        <v>0</v>
      </c>
      <c r="LG58" s="101">
        <f>SUMIFS(Caixa!$M$12:$M$5134,Caixa!$B$12:$B$5134,LG$12,Caixa!$L$12:$L$5134,$C58)+SUMIFS(Banco!$L$12:$L$5001,Banco!$B$12:$B$5001,LG$12,Banco!$K$12:$K$5001,$C58)</f>
        <v>0</v>
      </c>
      <c r="LH58" s="101">
        <f>SUMIFS(Caixa!$M$12:$M$5134,Caixa!$B$12:$B$5134,LH$12,Caixa!$L$12:$L$5134,$C58)+SUMIFS(Banco!$L$12:$L$5001,Banco!$B$12:$B$5001,LH$12,Banco!$K$12:$K$5001,$C58)</f>
        <v>0</v>
      </c>
      <c r="LI58" s="101">
        <f>SUMIFS(Caixa!$M$12:$M$5134,Caixa!$B$12:$B$5134,LI$12,Caixa!$L$12:$L$5134,$C58)+SUMIFS(Banco!$L$12:$L$5001,Banco!$B$12:$B$5001,LI$12,Banco!$K$12:$K$5001,$C58)</f>
        <v>0</v>
      </c>
      <c r="LJ58" s="101">
        <f>SUMIFS(Caixa!$M$12:$M$5134,Caixa!$B$12:$B$5134,LJ$12,Caixa!$L$12:$L$5134,$C58)+SUMIFS(Banco!$L$12:$L$5001,Banco!$B$12:$B$5001,LJ$12,Banco!$K$12:$K$5001,$C58)</f>
        <v>0</v>
      </c>
      <c r="LK58" s="101">
        <f>SUMIFS(Caixa!$M$12:$M$5134,Caixa!$B$12:$B$5134,LK$12,Caixa!$L$12:$L$5134,$C58)+SUMIFS(Banco!$L$12:$L$5001,Banco!$B$12:$B$5001,LK$12,Banco!$K$12:$K$5001,$C58)</f>
        <v>0</v>
      </c>
      <c r="LL58" s="101">
        <f>SUMIFS(Caixa!$M$12:$M$5134,Caixa!$B$12:$B$5134,LL$12,Caixa!$L$12:$L$5134,$C58)+SUMIFS(Banco!$L$12:$L$5001,Banco!$B$12:$B$5001,LL$12,Banco!$K$12:$K$5001,$C58)</f>
        <v>0</v>
      </c>
      <c r="LM58" s="101">
        <f>SUMIFS(Caixa!$M$12:$M$5134,Caixa!$B$12:$B$5134,LM$12,Caixa!$L$12:$L$5134,$C58)+SUMIFS(Banco!$L$12:$L$5001,Banco!$B$12:$B$5001,LM$12,Banco!$K$12:$K$5001,$C58)</f>
        <v>0</v>
      </c>
      <c r="LN58" s="101">
        <f>SUMIFS(Caixa!$M$12:$M$5134,Caixa!$B$12:$B$5134,LN$12,Caixa!$L$12:$L$5134,$C58)+SUMIFS(Banco!$L$12:$L$5001,Banco!$B$12:$B$5001,LN$12,Banco!$K$12:$K$5001,$C58)</f>
        <v>0</v>
      </c>
      <c r="LO58" s="101">
        <f>SUMIFS(Caixa!$M$12:$M$5134,Caixa!$B$12:$B$5134,LO$12,Caixa!$L$12:$L$5134,$C58)+SUMIFS(Banco!$L$12:$L$5001,Banco!$B$12:$B$5001,LO$12,Banco!$K$12:$K$5001,$C58)</f>
        <v>0</v>
      </c>
      <c r="LP58" s="101">
        <f>SUMIFS(Caixa!$M$12:$M$5134,Caixa!$B$12:$B$5134,LP$12,Caixa!$L$12:$L$5134,$C58)+SUMIFS(Banco!$L$12:$L$5001,Banco!$B$12:$B$5001,LP$12,Banco!$K$12:$K$5001,$C58)</f>
        <v>0</v>
      </c>
      <c r="LQ58" s="101">
        <f>SUMIFS(Caixa!$M$12:$M$5134,Caixa!$B$12:$B$5134,LQ$12,Caixa!$L$12:$L$5134,$C58)+SUMIFS(Banco!$L$12:$L$5001,Banco!$B$12:$B$5001,LQ$12,Banco!$K$12:$K$5001,$C58)</f>
        <v>0</v>
      </c>
      <c r="LR58" s="101">
        <f>SUMIFS(Caixa!$M$12:$M$5134,Caixa!$B$12:$B$5134,LR$12,Caixa!$L$12:$L$5134,$C58)+SUMIFS(Banco!$L$12:$L$5001,Banco!$B$12:$B$5001,LR$12,Banco!$K$12:$K$5001,$C58)</f>
        <v>0</v>
      </c>
      <c r="LS58" s="101">
        <f>SUMIFS(Caixa!$M$12:$M$5134,Caixa!$B$12:$B$5134,LS$12,Caixa!$L$12:$L$5134,$C58)+SUMIFS(Banco!$L$12:$L$5001,Banco!$B$12:$B$5001,LS$12,Banco!$K$12:$K$5001,$C58)</f>
        <v>0</v>
      </c>
      <c r="LT58" s="101">
        <f>SUMIFS(Caixa!$M$12:$M$5134,Caixa!$B$12:$B$5134,LT$12,Caixa!$L$12:$L$5134,$C58)+SUMIFS(Banco!$L$12:$L$5001,Banco!$B$12:$B$5001,LT$12,Banco!$K$12:$K$5001,$C58)</f>
        <v>0</v>
      </c>
      <c r="LU58" s="101">
        <f>SUMIFS(Caixa!$M$12:$M$5134,Caixa!$B$12:$B$5134,LU$12,Caixa!$L$12:$L$5134,$C58)+SUMIFS(Banco!$L$12:$L$5001,Banco!$B$12:$B$5001,LU$12,Banco!$K$12:$K$5001,$C58)</f>
        <v>0</v>
      </c>
      <c r="LV58" s="101">
        <f>SUMIFS(Caixa!$M$12:$M$5134,Caixa!$B$12:$B$5134,LV$12,Caixa!$L$12:$L$5134,$C58)+SUMIFS(Banco!$L$12:$L$5001,Banco!$B$12:$B$5001,LV$12,Banco!$K$12:$K$5001,$C58)</f>
        <v>0</v>
      </c>
      <c r="LW58" s="101">
        <f>SUMIFS(Caixa!$M$12:$M$5134,Caixa!$B$12:$B$5134,LW$12,Caixa!$L$12:$L$5134,$C58)+SUMIFS(Banco!$L$12:$L$5001,Banco!$B$12:$B$5001,LW$12,Banco!$K$12:$K$5001,$C58)</f>
        <v>0</v>
      </c>
      <c r="LX58" s="101">
        <f>SUMIFS(Caixa!$M$12:$M$5134,Caixa!$B$12:$B$5134,LX$12,Caixa!$L$12:$L$5134,$C58)+SUMIFS(Banco!$L$12:$L$5001,Banco!$B$12:$B$5001,LX$12,Banco!$K$12:$K$5001,$C58)</f>
        <v>0</v>
      </c>
      <c r="LY58" s="101">
        <f>SUMIFS(Caixa!$M$12:$M$5134,Caixa!$B$12:$B$5134,LY$12,Caixa!$L$12:$L$5134,$C58)+SUMIFS(Banco!$L$12:$L$5001,Banco!$B$12:$B$5001,LY$12,Banco!$K$12:$K$5001,$C58)</f>
        <v>0</v>
      </c>
      <c r="LZ58" s="101">
        <f>SUMIFS(Caixa!$M$12:$M$5134,Caixa!$B$12:$B$5134,LZ$12,Caixa!$L$12:$L$5134,$C58)+SUMIFS(Banco!$L$12:$L$5001,Banco!$B$12:$B$5001,LZ$12,Banco!$K$12:$K$5001,$C58)</f>
        <v>0</v>
      </c>
      <c r="MA58" s="101">
        <f>SUMIFS(Caixa!$M$12:$M$5134,Caixa!$B$12:$B$5134,MA$12,Caixa!$L$12:$L$5134,$C58)+SUMIFS(Banco!$L$12:$L$5001,Banco!$B$12:$B$5001,MA$12,Banco!$K$12:$K$5001,$C58)</f>
        <v>0</v>
      </c>
      <c r="MB58" s="101">
        <f>SUMIFS(Caixa!$M$12:$M$5134,Caixa!$B$12:$B$5134,MB$12,Caixa!$L$12:$L$5134,$C58)+SUMIFS(Banco!$L$12:$L$5001,Banco!$B$12:$B$5001,MB$12,Banco!$K$12:$K$5001,$C58)</f>
        <v>0</v>
      </c>
      <c r="MC58" s="101">
        <f>SUMIFS(Caixa!$M$12:$M$5134,Caixa!$B$12:$B$5134,MC$12,Caixa!$L$12:$L$5134,$C58)+SUMIFS(Banco!$L$12:$L$5001,Banco!$B$12:$B$5001,MC$12,Banco!$K$12:$K$5001,$C58)</f>
        <v>0</v>
      </c>
      <c r="MD58" s="101">
        <f>SUMIFS(Caixa!$M$12:$M$5134,Caixa!$B$12:$B$5134,MD$12,Caixa!$L$12:$L$5134,$C58)+SUMIFS(Banco!$L$12:$L$5001,Banco!$B$12:$B$5001,MD$12,Banco!$K$12:$K$5001,$C58)</f>
        <v>0</v>
      </c>
      <c r="ME58" s="101">
        <f>SUMIFS(Caixa!$M$12:$M$5134,Caixa!$B$12:$B$5134,ME$12,Caixa!$L$12:$L$5134,$C58)+SUMIFS(Banco!$L$12:$L$5001,Banco!$B$12:$B$5001,ME$12,Banco!$K$12:$K$5001,$C58)</f>
        <v>0</v>
      </c>
      <c r="MF58" s="101">
        <f>SUMIFS(Caixa!$M$12:$M$5134,Caixa!$B$12:$B$5134,MF$12,Caixa!$L$12:$L$5134,$C58)+SUMIFS(Banco!$L$12:$L$5001,Banco!$B$12:$B$5001,MF$12,Banco!$K$12:$K$5001,$C58)</f>
        <v>0</v>
      </c>
      <c r="MG58" s="101">
        <f>SUMIFS(Caixa!$M$12:$M$5134,Caixa!$B$12:$B$5134,MG$12,Caixa!$L$12:$L$5134,$C58)+SUMIFS(Banco!$L$12:$L$5001,Banco!$B$12:$B$5001,MG$12,Banco!$K$12:$K$5001,$C58)</f>
        <v>0</v>
      </c>
      <c r="MH58" s="101">
        <f>SUMIFS(Caixa!$M$12:$M$5134,Caixa!$B$12:$B$5134,MH$12,Caixa!$L$12:$L$5134,$C58)+SUMIFS(Banco!$L$12:$L$5001,Banco!$B$12:$B$5001,MH$12,Banco!$K$12:$K$5001,$C58)</f>
        <v>0</v>
      </c>
      <c r="MI58" s="101">
        <f>SUMIFS(Caixa!$M$12:$M$5134,Caixa!$B$12:$B$5134,MI$12,Caixa!$L$12:$L$5134,$C58)+SUMIFS(Banco!$L$12:$L$5001,Banco!$B$12:$B$5001,MI$12,Banco!$K$12:$K$5001,$C58)</f>
        <v>0</v>
      </c>
      <c r="MJ58" s="102">
        <f>SUM(LF58:MI58)</f>
        <v>0</v>
      </c>
      <c r="MK58" s="101">
        <f>SUMIFS(Caixa!$M$12:$M$5134,Caixa!$B$12:$B$5134,MK$12,Caixa!$L$12:$L$5134,$C58)+SUMIFS(Banco!$L$12:$L$5001,Banco!$B$12:$B$5001,MK$12,Banco!$K$12:$K$5001,$C58)</f>
        <v>0</v>
      </c>
      <c r="ML58" s="101">
        <f>SUMIFS(Caixa!$M$12:$M$5134,Caixa!$B$12:$B$5134,ML$12,Caixa!$L$12:$L$5134,$C58)+SUMIFS(Banco!$L$12:$L$5001,Banco!$B$12:$B$5001,ML$12,Banco!$K$12:$K$5001,$C58)</f>
        <v>0</v>
      </c>
      <c r="MM58" s="101">
        <f>SUMIFS(Caixa!$M$12:$M$5134,Caixa!$B$12:$B$5134,MM$12,Caixa!$L$12:$L$5134,$C58)+SUMIFS(Banco!$L$12:$L$5001,Banco!$B$12:$B$5001,MM$12,Banco!$K$12:$K$5001,$C58)</f>
        <v>0</v>
      </c>
      <c r="MN58" s="101">
        <f>SUMIFS(Caixa!$M$12:$M$5134,Caixa!$B$12:$B$5134,MN$12,Caixa!$L$12:$L$5134,$C58)+SUMIFS(Banco!$L$12:$L$5001,Banco!$B$12:$B$5001,MN$12,Banco!$K$12:$K$5001,$C58)</f>
        <v>0</v>
      </c>
      <c r="MO58" s="101">
        <f>SUMIFS(Caixa!$M$12:$M$5134,Caixa!$B$12:$B$5134,MO$12,Caixa!$L$12:$L$5134,$C58)+SUMIFS(Banco!$L$12:$L$5001,Banco!$B$12:$B$5001,MO$12,Banco!$K$12:$K$5001,$C58)</f>
        <v>0</v>
      </c>
      <c r="MP58" s="101">
        <f>SUMIFS(Caixa!$M$12:$M$5134,Caixa!$B$12:$B$5134,MP$12,Caixa!$L$12:$L$5134,$C58)+SUMIFS(Banco!$L$12:$L$5001,Banco!$B$12:$B$5001,MP$12,Banco!$K$12:$K$5001,$C58)</f>
        <v>0</v>
      </c>
      <c r="MQ58" s="101">
        <f>SUMIFS(Caixa!$M$12:$M$5134,Caixa!$B$12:$B$5134,MQ$12,Caixa!$L$12:$L$5134,$C58)+SUMIFS(Banco!$L$12:$L$5001,Banco!$B$12:$B$5001,MQ$12,Banco!$K$12:$K$5001,$C58)</f>
        <v>0</v>
      </c>
      <c r="MR58" s="101">
        <f>SUMIFS(Caixa!$M$12:$M$5134,Caixa!$B$12:$B$5134,MR$12,Caixa!$L$12:$L$5134,$C58)+SUMIFS(Banco!$L$12:$L$5001,Banco!$B$12:$B$5001,MR$12,Banco!$K$12:$K$5001,$C58)</f>
        <v>0</v>
      </c>
      <c r="MS58" s="101">
        <f>SUMIFS(Caixa!$M$12:$M$5134,Caixa!$B$12:$B$5134,MS$12,Caixa!$L$12:$L$5134,$C58)+SUMIFS(Banco!$L$12:$L$5001,Banco!$B$12:$B$5001,MS$12,Banco!$K$12:$K$5001,$C58)</f>
        <v>0</v>
      </c>
      <c r="MT58" s="101">
        <f>SUMIFS(Caixa!$M$12:$M$5134,Caixa!$B$12:$B$5134,MT$12,Caixa!$L$12:$L$5134,$C58)+SUMIFS(Banco!$L$12:$L$5001,Banco!$B$12:$B$5001,MT$12,Banco!$K$12:$K$5001,$C58)</f>
        <v>0</v>
      </c>
      <c r="MU58" s="101">
        <f>SUMIFS(Caixa!$M$12:$M$5134,Caixa!$B$12:$B$5134,MU$12,Caixa!$L$12:$L$5134,$C58)+SUMIFS(Banco!$L$12:$L$5001,Banco!$B$12:$B$5001,MU$12,Banco!$K$12:$K$5001,$C58)</f>
        <v>0</v>
      </c>
      <c r="MV58" s="101">
        <f>SUMIFS(Caixa!$M$12:$M$5134,Caixa!$B$12:$B$5134,MV$12,Caixa!$L$12:$L$5134,$C58)+SUMIFS(Banco!$L$12:$L$5001,Banco!$B$12:$B$5001,MV$12,Banco!$K$12:$K$5001,$C58)</f>
        <v>0</v>
      </c>
      <c r="MW58" s="101">
        <f>SUMIFS(Caixa!$M$12:$M$5134,Caixa!$B$12:$B$5134,MW$12,Caixa!$L$12:$L$5134,$C58)+SUMIFS(Banco!$L$12:$L$5001,Banco!$B$12:$B$5001,MW$12,Banco!$K$12:$K$5001,$C58)</f>
        <v>0</v>
      </c>
      <c r="MX58" s="101">
        <f>SUMIFS(Caixa!$M$12:$M$5134,Caixa!$B$12:$B$5134,MX$12,Caixa!$L$12:$L$5134,$C58)+SUMIFS(Banco!$L$12:$L$5001,Banco!$B$12:$B$5001,MX$12,Banco!$K$12:$K$5001,$C58)</f>
        <v>0</v>
      </c>
      <c r="MY58" s="101">
        <f>SUMIFS(Caixa!$M$12:$M$5134,Caixa!$B$12:$B$5134,MY$12,Caixa!$L$12:$L$5134,$C58)+SUMIFS(Banco!$L$12:$L$5001,Banco!$B$12:$B$5001,MY$12,Banco!$K$12:$K$5001,$C58)</f>
        <v>0</v>
      </c>
      <c r="MZ58" s="101">
        <f>SUMIFS(Caixa!$M$12:$M$5134,Caixa!$B$12:$B$5134,MZ$12,Caixa!$L$12:$L$5134,$C58)+SUMIFS(Banco!$L$12:$L$5001,Banco!$B$12:$B$5001,MZ$12,Banco!$K$12:$K$5001,$C58)</f>
        <v>0</v>
      </c>
      <c r="NA58" s="101">
        <f>SUMIFS(Caixa!$M$12:$M$5134,Caixa!$B$12:$B$5134,NA$12,Caixa!$L$12:$L$5134,$C58)+SUMIFS(Banco!$L$12:$L$5001,Banco!$B$12:$B$5001,NA$12,Banco!$K$12:$K$5001,$C58)</f>
        <v>0</v>
      </c>
      <c r="NB58" s="101">
        <f>SUMIFS(Caixa!$M$12:$M$5134,Caixa!$B$12:$B$5134,NB$12,Caixa!$L$12:$L$5134,$C58)+SUMIFS(Banco!$L$12:$L$5001,Banco!$B$12:$B$5001,NB$12,Banco!$K$12:$K$5001,$C58)</f>
        <v>0</v>
      </c>
      <c r="NC58" s="101">
        <f>SUMIFS(Caixa!$M$12:$M$5134,Caixa!$B$12:$B$5134,NC$12,Caixa!$L$12:$L$5134,$C58)+SUMIFS(Banco!$L$12:$L$5001,Banco!$B$12:$B$5001,NC$12,Banco!$K$12:$K$5001,$C58)</f>
        <v>0</v>
      </c>
      <c r="ND58" s="101">
        <f>SUMIFS(Caixa!$M$12:$M$5134,Caixa!$B$12:$B$5134,ND$12,Caixa!$L$12:$L$5134,$C58)+SUMIFS(Banco!$L$12:$L$5001,Banco!$B$12:$B$5001,ND$12,Banco!$K$12:$K$5001,$C58)</f>
        <v>0</v>
      </c>
      <c r="NE58" s="101">
        <f>SUMIFS(Caixa!$M$12:$M$5134,Caixa!$B$12:$B$5134,NE$12,Caixa!$L$12:$L$5134,$C58)+SUMIFS(Banco!$L$12:$L$5001,Banco!$B$12:$B$5001,NE$12,Banco!$K$12:$K$5001,$C58)</f>
        <v>0</v>
      </c>
      <c r="NF58" s="101">
        <f>SUMIFS(Caixa!$M$12:$M$5134,Caixa!$B$12:$B$5134,NF$12,Caixa!$L$12:$L$5134,$C58)+SUMIFS(Banco!$L$12:$L$5001,Banco!$B$12:$B$5001,NF$12,Banco!$K$12:$K$5001,$C58)</f>
        <v>0</v>
      </c>
      <c r="NG58" s="101">
        <f>SUMIFS(Caixa!$M$12:$M$5134,Caixa!$B$12:$B$5134,NG$12,Caixa!$L$12:$L$5134,$C58)+SUMIFS(Banco!$L$12:$L$5001,Banco!$B$12:$B$5001,NG$12,Banco!$K$12:$K$5001,$C58)</f>
        <v>0</v>
      </c>
      <c r="NH58" s="101">
        <f>SUMIFS(Caixa!$M$12:$M$5134,Caixa!$B$12:$B$5134,NH$12,Caixa!$L$12:$L$5134,$C58)+SUMIFS(Banco!$L$12:$L$5001,Banco!$B$12:$B$5001,NH$12,Banco!$K$12:$K$5001,$C58)</f>
        <v>0</v>
      </c>
      <c r="NI58" s="101">
        <f>SUMIFS(Caixa!$M$12:$M$5134,Caixa!$B$12:$B$5134,NI$12,Caixa!$L$12:$L$5134,$C58)+SUMIFS(Banco!$L$12:$L$5001,Banco!$B$12:$B$5001,NI$12,Banco!$K$12:$K$5001,$C58)</f>
        <v>0</v>
      </c>
      <c r="NJ58" s="101">
        <f>SUMIFS(Caixa!$M$12:$M$5134,Caixa!$B$12:$B$5134,NJ$12,Caixa!$L$12:$L$5134,$C58)+SUMIFS(Banco!$L$12:$L$5001,Banco!$B$12:$B$5001,NJ$12,Banco!$K$12:$K$5001,$C58)</f>
        <v>0</v>
      </c>
      <c r="NK58" s="101">
        <f>SUMIFS(Caixa!$M$12:$M$5134,Caixa!$B$12:$B$5134,NK$12,Caixa!$L$12:$L$5134,$C58)+SUMIFS(Banco!$L$12:$L$5001,Banco!$B$12:$B$5001,NK$12,Banco!$K$12:$K$5001,$C58)</f>
        <v>0</v>
      </c>
      <c r="NL58" s="101">
        <f>SUMIFS(Caixa!$M$12:$M$5134,Caixa!$B$12:$B$5134,NL$12,Caixa!$L$12:$L$5134,$C58)+SUMIFS(Banco!$L$12:$L$5001,Banco!$B$12:$B$5001,NL$12,Banco!$K$12:$K$5001,$C58)</f>
        <v>0</v>
      </c>
      <c r="NM58" s="101">
        <f>SUMIFS(Caixa!$M$12:$M$5134,Caixa!$B$12:$B$5134,NM$12,Caixa!$L$12:$L$5134,$C58)+SUMIFS(Banco!$L$12:$L$5001,Banco!$B$12:$B$5001,NM$12,Banco!$K$12:$K$5001,$C58)</f>
        <v>0</v>
      </c>
      <c r="NN58" s="101">
        <f>SUMIFS(Caixa!$M$12:$M$5134,Caixa!$B$12:$B$5134,NN$12,Caixa!$L$12:$L$5134,$C58)+SUMIFS(Banco!$L$12:$L$5001,Banco!$B$12:$B$5001,NN$12,Banco!$K$12:$K$5001,$C58)</f>
        <v>0</v>
      </c>
      <c r="NO58" s="101">
        <f>SUMIFS(Caixa!$M$12:$M$5134,Caixa!$B$12:$B$5134,NO$12,Caixa!$L$12:$L$5134,$C58)+SUMIFS(Banco!$L$12:$L$5001,Banco!$B$12:$B$5001,NO$12,Banco!$K$12:$K$5001,$C58)</f>
        <v>0</v>
      </c>
      <c r="NP58" s="102">
        <f t="shared" si="379"/>
        <v>0</v>
      </c>
    </row>
    <row r="59" spans="2:380" hidden="1" outlineLevel="1" x14ac:dyDescent="0.2">
      <c r="B59" s="100" t="str">
        <f>VLOOKUP(C59,Tabela2[[#All],[Cd e desc cta Financeira]:[Tipo]],4,FALSE)</f>
        <v>Financiamento</v>
      </c>
      <c r="C59" s="100" t="s">
        <v>220</v>
      </c>
      <c r="D59" s="101">
        <f>(SUMIFS(Caixa!$N$12:$N$5134,Caixa!$B$12:$B$5134,D$12,Caixa!$L$12:$L$5134,$C59)+SUMIFS(Banco!$M$12:$M$5000,Banco!$B$12:$B$5000,D$12,Banco!$K$12:$K$5000,$C59))*-1</f>
        <v>0</v>
      </c>
      <c r="E59" s="101">
        <f>(SUMIFS(Caixa!$N$12:$N$5134,Caixa!$B$12:$B$5134,E$12,Caixa!$L$12:$L$5134,$C59)+SUMIFS(Banco!$M$12:$M$5000,Banco!$B$12:$B$5000,E$12,Banco!$K$12:$K$5000,$C59))*-1</f>
        <v>0</v>
      </c>
      <c r="F59" s="101">
        <f>(SUMIFS(Caixa!$N$12:$N$5134,Caixa!$B$12:$B$5134,F$12,Caixa!$L$12:$L$5134,$C59)+SUMIFS(Banco!$M$12:$M$5000,Banco!$B$12:$B$5000,F$12,Banco!$K$12:$K$5000,$C59))*-1</f>
        <v>0</v>
      </c>
      <c r="G59" s="101">
        <f>(SUMIFS(Caixa!$N$12:$N$5134,Caixa!$B$12:$B$5134,G$12,Caixa!$L$12:$L$5134,$C59)+SUMIFS(Banco!$M$12:$M$5000,Banco!$B$12:$B$5000,G$12,Banco!$K$12:$K$5000,$C59))*-1</f>
        <v>0</v>
      </c>
      <c r="H59" s="101">
        <f>(SUMIFS(Caixa!$N$12:$N$5134,Caixa!$B$12:$B$5134,H$12,Caixa!$L$12:$L$5134,$C59)+SUMIFS(Banco!$M$12:$M$5000,Banco!$B$12:$B$5000,H$12,Banco!$K$12:$K$5000,$C59))*-1</f>
        <v>0</v>
      </c>
      <c r="I59" s="101">
        <f>(SUMIFS(Caixa!$N$12:$N$5134,Caixa!$B$12:$B$5134,I$12,Caixa!$L$12:$L$5134,$C59)+SUMIFS(Banco!$M$12:$M$5000,Banco!$B$12:$B$5000,I$12,Banco!$K$12:$K$5000,$C59))*-1</f>
        <v>0</v>
      </c>
      <c r="J59" s="101">
        <f>(SUMIFS(Caixa!$N$12:$N$5134,Caixa!$B$12:$B$5134,J$12,Caixa!$L$12:$L$5134,$C59)+SUMIFS(Banco!$M$12:$M$5000,Banco!$B$12:$B$5000,J$12,Banco!$K$12:$K$5000,$C59))*-1</f>
        <v>0</v>
      </c>
      <c r="K59" s="101">
        <f>(SUMIFS(Caixa!$N$12:$N$5134,Caixa!$B$12:$B$5134,K$12,Caixa!$L$12:$L$5134,$C59)+SUMIFS(Banco!$M$12:$M$5000,Banco!$B$12:$B$5000,K$12,Banco!$K$12:$K$5000,$C59))*-1</f>
        <v>0</v>
      </c>
      <c r="L59" s="101">
        <f>(SUMIFS(Caixa!$N$12:$N$5134,Caixa!$B$12:$B$5134,L$12,Caixa!$L$12:$L$5134,$C59)+SUMIFS(Banco!$M$12:$M$5000,Banco!$B$12:$B$5000,L$12,Banco!$K$12:$K$5000,$C59))*-1</f>
        <v>0</v>
      </c>
      <c r="M59" s="101">
        <f>(SUMIFS(Caixa!$N$12:$N$5134,Caixa!$B$12:$B$5134,M$12,Caixa!$L$12:$L$5134,$C59)+SUMIFS(Banco!$M$12:$M$5000,Banco!$B$12:$B$5000,M$12,Banco!$K$12:$K$5000,$C59))*-1</f>
        <v>0</v>
      </c>
      <c r="N59" s="101">
        <f>(SUMIFS(Caixa!$N$12:$N$5134,Caixa!$B$12:$B$5134,N$12,Caixa!$L$12:$L$5134,$C59)+SUMIFS(Banco!$M$12:$M$5000,Banco!$B$12:$B$5000,N$12,Banco!$K$12:$K$5000,$C59))*-1</f>
        <v>0</v>
      </c>
      <c r="O59" s="101">
        <f>(SUMIFS(Caixa!$N$12:$N$5134,Caixa!$B$12:$B$5134,O$12,Caixa!$L$12:$L$5134,$C59)+SUMIFS(Banco!$M$12:$M$5000,Banco!$B$12:$B$5000,O$12,Banco!$K$12:$K$5000,$C59))*-1</f>
        <v>0</v>
      </c>
      <c r="P59" s="101">
        <f>(SUMIFS(Caixa!$N$12:$N$5134,Caixa!$B$12:$B$5134,P$12,Caixa!$L$12:$L$5134,$C59)+SUMIFS(Banco!$M$12:$M$5000,Banco!$B$12:$B$5000,P$12,Banco!$K$12:$K$5000,$C59))*-1</f>
        <v>0</v>
      </c>
      <c r="Q59" s="101">
        <f>(SUMIFS(Caixa!$N$12:$N$5134,Caixa!$B$12:$B$5134,Q$12,Caixa!$L$12:$L$5134,$C59)+SUMIFS(Banco!$M$12:$M$5000,Banco!$B$12:$B$5000,Q$12,Banco!$K$12:$K$5000,$C59))*-1</f>
        <v>0</v>
      </c>
      <c r="R59" s="101">
        <f>(SUMIFS(Caixa!$N$12:$N$5134,Caixa!$B$12:$B$5134,R$12,Caixa!$L$12:$L$5134,$C59)+SUMIFS(Banco!$M$12:$M$5000,Banco!$B$12:$B$5000,R$12,Banco!$K$12:$K$5000,$C59))*-1</f>
        <v>0</v>
      </c>
      <c r="S59" s="101">
        <f>(SUMIFS(Caixa!$N$12:$N$5134,Caixa!$B$12:$B$5134,S$12,Caixa!$L$12:$L$5134,$C59)+SUMIFS(Banco!$M$12:$M$5000,Banco!$B$12:$B$5000,S$12,Banco!$K$12:$K$5000,$C59))*-1</f>
        <v>0</v>
      </c>
      <c r="T59" s="101">
        <f>(SUMIFS(Caixa!$N$12:$N$5134,Caixa!$B$12:$B$5134,T$12,Caixa!$L$12:$L$5134,$C59)+SUMIFS(Banco!$M$12:$M$5000,Banco!$B$12:$B$5000,T$12,Banco!$K$12:$K$5000,$C59))*-1</f>
        <v>0</v>
      </c>
      <c r="U59" s="101">
        <f>(SUMIFS(Caixa!$N$12:$N$5134,Caixa!$B$12:$B$5134,U$12,Caixa!$L$12:$L$5134,$C59)+SUMIFS(Banco!$M$12:$M$5000,Banco!$B$12:$B$5000,U$12,Banco!$K$12:$K$5000,$C59))*-1</f>
        <v>0</v>
      </c>
      <c r="V59" s="101">
        <f>(SUMIFS(Caixa!$N$12:$N$5134,Caixa!$B$12:$B$5134,V$12,Caixa!$L$12:$L$5134,$C59)+SUMIFS(Banco!$M$12:$M$5000,Banco!$B$12:$B$5000,V$12,Banco!$K$12:$K$5000,$C59))*-1</f>
        <v>0</v>
      </c>
      <c r="W59" s="101">
        <f>(SUMIFS(Caixa!$N$12:$N$5134,Caixa!$B$12:$B$5134,W$12,Caixa!$L$12:$L$5134,$C59)+SUMIFS(Banco!$M$12:$M$5000,Banco!$B$12:$B$5000,W$12,Banco!$K$12:$K$5000,$C59))*-1</f>
        <v>0</v>
      </c>
      <c r="X59" s="101">
        <f>(SUMIFS(Caixa!$N$12:$N$5134,Caixa!$B$12:$B$5134,X$12,Caixa!$L$12:$L$5134,$C59)+SUMIFS(Banco!$M$12:$M$5000,Banco!$B$12:$B$5000,X$12,Banco!$K$12:$K$5000,$C59))*-1</f>
        <v>0</v>
      </c>
      <c r="Y59" s="101">
        <f>(SUMIFS(Caixa!$N$12:$N$5134,Caixa!$B$12:$B$5134,Y$12,Caixa!$L$12:$L$5134,$C59)+SUMIFS(Banco!$M$12:$M$5000,Banco!$B$12:$B$5000,Y$12,Banco!$K$12:$K$5000,$C59))*-1</f>
        <v>0</v>
      </c>
      <c r="Z59" s="101">
        <f>(SUMIFS(Caixa!$N$12:$N$5134,Caixa!$B$12:$B$5134,Z$12,Caixa!$L$12:$L$5134,$C59)+SUMIFS(Banco!$M$12:$M$5000,Banco!$B$12:$B$5000,Z$12,Banco!$K$12:$K$5000,$C59))*-1</f>
        <v>0</v>
      </c>
      <c r="AA59" s="101">
        <f>(SUMIFS(Caixa!$N$12:$N$5134,Caixa!$B$12:$B$5134,AA$12,Caixa!$L$12:$L$5134,$C59)+SUMIFS(Banco!$M$12:$M$5000,Banco!$B$12:$B$5000,AA$12,Banco!$K$12:$K$5000,$C59))*-1</f>
        <v>0</v>
      </c>
      <c r="AB59" s="101">
        <f>(SUMIFS(Caixa!$N$12:$N$5134,Caixa!$B$12:$B$5134,AB$12,Caixa!$L$12:$L$5134,$C59)+SUMIFS(Banco!$M$12:$M$5000,Banco!$B$12:$B$5000,AB$12,Banco!$K$12:$K$5000,$C59))*-1</f>
        <v>0</v>
      </c>
      <c r="AC59" s="101">
        <f>(SUMIFS(Caixa!$N$12:$N$5134,Caixa!$B$12:$B$5134,AC$12,Caixa!$L$12:$L$5134,$C59)+SUMIFS(Banco!$M$12:$M$5000,Banco!$B$12:$B$5000,AC$12,Banco!$K$12:$K$5000,$C59))*-1</f>
        <v>0</v>
      </c>
      <c r="AD59" s="101">
        <f>(SUMIFS(Caixa!$N$12:$N$5134,Caixa!$B$12:$B$5134,AD$12,Caixa!$L$12:$L$5134,$C59)+SUMIFS(Banco!$M$12:$M$5000,Banco!$B$12:$B$5000,AD$12,Banco!$K$12:$K$5000,$C59))*-1</f>
        <v>0</v>
      </c>
      <c r="AE59" s="101">
        <f>(SUMIFS(Caixa!$N$12:$N$5134,Caixa!$B$12:$B$5134,AE$12,Caixa!$L$12:$L$5134,$C59)+SUMIFS(Banco!$M$12:$M$5000,Banco!$B$12:$B$5000,AE$12,Banco!$K$12:$K$5000,$C59))*-1</f>
        <v>0</v>
      </c>
      <c r="AF59" s="101">
        <f>(SUMIFS(Caixa!$N$12:$N$5134,Caixa!$B$12:$B$5134,AF$12,Caixa!$L$12:$L$5134,$C59)+SUMIFS(Banco!$M$12:$M$5000,Banco!$B$12:$B$5000,AF$12,Banco!$K$12:$K$5000,$C59))*-1</f>
        <v>0</v>
      </c>
      <c r="AG59" s="101">
        <f>(SUMIFS(Caixa!$N$12:$N$5134,Caixa!$B$12:$B$5134,AG$12,Caixa!$L$12:$L$5134,$C59)+SUMIFS(Banco!$M$12:$M$5000,Banco!$B$12:$B$5000,AG$12,Banco!$K$12:$K$5000,$C59))*-1</f>
        <v>0</v>
      </c>
      <c r="AH59" s="101">
        <f>(SUMIFS(Caixa!$N$12:$N$5134,Caixa!$B$12:$B$5134,AH$12,Caixa!$L$12:$L$5134,$C59)+SUMIFS(Banco!$M$12:$M$5000,Banco!$B$12:$B$5000,AH$12,Banco!$K$12:$K$5000,$C59))*-1</f>
        <v>0</v>
      </c>
      <c r="AI59" s="102">
        <f t="shared" si="373"/>
        <v>0</v>
      </c>
      <c r="AJ59" s="101">
        <f>(SUMIFS(Caixa!$N$12:$N$5134,Caixa!$B$12:$B$5134,AJ$12,Caixa!$L$12:$L$5134,$C59)+SUMIFS(Banco!$M$12:$M$5000,Banco!$B$12:$B$5000,AJ$12,Banco!$K$12:$K$5000,$C59))*-1</f>
        <v>0</v>
      </c>
      <c r="AK59" s="101">
        <f>(SUMIFS(Caixa!$N$12:$N$5134,Caixa!$B$12:$B$5134,AK$12,Caixa!$L$12:$L$5134,$C59)+SUMIFS(Banco!$M$12:$M$5000,Banco!$B$12:$B$5000,AK$12,Banco!$K$12:$K$5000,$C59))*-1</f>
        <v>0</v>
      </c>
      <c r="AL59" s="101">
        <f>(SUMIFS(Caixa!$N$12:$N$5134,Caixa!$B$12:$B$5134,AL$12,Caixa!$L$12:$L$5134,$C59)+SUMIFS(Banco!$M$12:$M$5000,Banco!$B$12:$B$5000,AL$12,Banco!$K$12:$K$5000,$C59))*-1</f>
        <v>0</v>
      </c>
      <c r="AM59" s="101">
        <f>(SUMIFS(Caixa!$N$12:$N$5134,Caixa!$B$12:$B$5134,AM$12,Caixa!$L$12:$L$5134,$C59)+SUMIFS(Banco!$M$12:$M$5000,Banco!$B$12:$B$5000,AM$12,Banco!$K$12:$K$5000,$C59))*-1</f>
        <v>0</v>
      </c>
      <c r="AN59" s="101">
        <f>(SUMIFS(Caixa!$N$12:$N$5134,Caixa!$B$12:$B$5134,AN$12,Caixa!$L$12:$L$5134,$C59)+SUMIFS(Banco!$M$12:$M$5000,Banco!$B$12:$B$5000,AN$12,Banco!$K$12:$K$5000,$C59))*-1</f>
        <v>0</v>
      </c>
      <c r="AO59" s="101">
        <f>(SUMIFS(Caixa!$N$12:$N$5134,Caixa!$B$12:$B$5134,AO$12,Caixa!$L$12:$L$5134,$C59)+SUMIFS(Banco!$M$12:$M$5000,Banco!$B$12:$B$5000,AO$12,Banco!$K$12:$K$5000,$C59))*-1</f>
        <v>0</v>
      </c>
      <c r="AP59" s="101">
        <f>(SUMIFS(Caixa!$N$12:$N$5134,Caixa!$B$12:$B$5134,AP$12,Caixa!$L$12:$L$5134,$C59)+SUMIFS(Banco!$M$12:$M$5000,Banco!$B$12:$B$5000,AP$12,Banco!$K$12:$K$5000,$C59))*-1</f>
        <v>0</v>
      </c>
      <c r="AQ59" s="101">
        <f>(SUMIFS(Caixa!$N$12:$N$5134,Caixa!$B$12:$B$5134,AQ$12,Caixa!$L$12:$L$5134,$C59)+SUMIFS(Banco!$M$12:$M$5000,Banco!$B$12:$B$5000,AQ$12,Banco!$K$12:$K$5000,$C59))*-1</f>
        <v>0</v>
      </c>
      <c r="AR59" s="101">
        <f>(SUMIFS(Caixa!$N$12:$N$5134,Caixa!$B$12:$B$5134,AR$12,Caixa!$L$12:$L$5134,$C59)+SUMIFS(Banco!$M$12:$M$5000,Banco!$B$12:$B$5000,AR$12,Banco!$K$12:$K$5000,$C59))*-1</f>
        <v>0</v>
      </c>
      <c r="AS59" s="101">
        <f>(SUMIFS(Caixa!$N$12:$N$5134,Caixa!$B$12:$B$5134,AS$12,Caixa!$L$12:$L$5134,$C59)+SUMIFS(Banco!$M$12:$M$5000,Banco!$B$12:$B$5000,AS$12,Banco!$K$12:$K$5000,$C59))*-1</f>
        <v>0</v>
      </c>
      <c r="AT59" s="101">
        <f>(SUMIFS(Caixa!$N$12:$N$5134,Caixa!$B$12:$B$5134,AT$12,Caixa!$L$12:$L$5134,$C59)+SUMIFS(Banco!$M$12:$M$5000,Banco!$B$12:$B$5000,AT$12,Banco!$K$12:$K$5000,$C59))*-1</f>
        <v>0</v>
      </c>
      <c r="AU59" s="101">
        <f>(SUMIFS(Caixa!$N$12:$N$5134,Caixa!$B$12:$B$5134,AU$12,Caixa!$L$12:$L$5134,$C59)+SUMIFS(Banco!$M$12:$M$5000,Banco!$B$12:$B$5000,AU$12,Banco!$K$12:$K$5000,$C59))*-1</f>
        <v>0</v>
      </c>
      <c r="AV59" s="101">
        <f>(SUMIFS(Caixa!$N$12:$N$5134,Caixa!$B$12:$B$5134,AV$12,Caixa!$L$12:$L$5134,$C59)+SUMIFS(Banco!$M$12:$M$5000,Banco!$B$12:$B$5000,AV$12,Banco!$K$12:$K$5000,$C59))*-1</f>
        <v>0</v>
      </c>
      <c r="AW59" s="101">
        <f>(SUMIFS(Caixa!$N$12:$N$5134,Caixa!$B$12:$B$5134,AW$12,Caixa!$L$12:$L$5134,$C59)+SUMIFS(Banco!$M$12:$M$5000,Banco!$B$12:$B$5000,AW$12,Banco!$K$12:$K$5000,$C59))*-1</f>
        <v>0</v>
      </c>
      <c r="AX59" s="101">
        <f>(SUMIFS(Caixa!$N$12:$N$5134,Caixa!$B$12:$B$5134,AX$12,Caixa!$L$12:$L$5134,$C59)+SUMIFS(Banco!$M$12:$M$5000,Banco!$B$12:$B$5000,AX$12,Banco!$K$12:$K$5000,$C59))*-1</f>
        <v>0</v>
      </c>
      <c r="AY59" s="101">
        <f>(SUMIFS(Caixa!$N$12:$N$5134,Caixa!$B$12:$B$5134,AY$12,Caixa!$L$12:$L$5134,$C59)+SUMIFS(Banco!$M$12:$M$5000,Banco!$B$12:$B$5000,AY$12,Banco!$K$12:$K$5000,$C59))*-1</f>
        <v>0</v>
      </c>
      <c r="AZ59" s="101">
        <f>(SUMIFS(Caixa!$N$12:$N$5134,Caixa!$B$12:$B$5134,AZ$12,Caixa!$L$12:$L$5134,$C59)+SUMIFS(Banco!$M$12:$M$5000,Banco!$B$12:$B$5000,AZ$12,Banco!$K$12:$K$5000,$C59))*-1</f>
        <v>0</v>
      </c>
      <c r="BA59" s="101">
        <f>(SUMIFS(Caixa!$N$12:$N$5134,Caixa!$B$12:$B$5134,BA$12,Caixa!$L$12:$L$5134,$C59)+SUMIFS(Banco!$M$12:$M$5000,Banco!$B$12:$B$5000,BA$12,Banco!$K$12:$K$5000,$C59))*-1</f>
        <v>0</v>
      </c>
      <c r="BB59" s="101">
        <f>(SUMIFS(Caixa!$N$12:$N$5134,Caixa!$B$12:$B$5134,BB$12,Caixa!$L$12:$L$5134,$C59)+SUMIFS(Banco!$M$12:$M$5000,Banco!$B$12:$B$5000,BB$12,Banco!$K$12:$K$5000,$C59))*-1</f>
        <v>0</v>
      </c>
      <c r="BC59" s="101">
        <f>(SUMIFS(Caixa!$N$12:$N$5134,Caixa!$B$12:$B$5134,BC$12,Caixa!$L$12:$L$5134,$C59)+SUMIFS(Banco!$M$12:$M$5000,Banco!$B$12:$B$5000,BC$12,Banco!$K$12:$K$5000,$C59))*-1</f>
        <v>0</v>
      </c>
      <c r="BD59" s="101">
        <f>(SUMIFS(Caixa!$N$12:$N$5134,Caixa!$B$12:$B$5134,BD$12,Caixa!$L$12:$L$5134,$C59)+SUMIFS(Banco!$M$12:$M$5000,Banco!$B$12:$B$5000,BD$12,Banco!$K$12:$K$5000,$C59))*-1</f>
        <v>0</v>
      </c>
      <c r="BE59" s="101">
        <f>(SUMIFS(Caixa!$N$12:$N$5134,Caixa!$B$12:$B$5134,BE$12,Caixa!$L$12:$L$5134,$C59)+SUMIFS(Banco!$M$12:$M$5000,Banco!$B$12:$B$5000,BE$12,Banco!$K$12:$K$5000,$C59))*-1</f>
        <v>0</v>
      </c>
      <c r="BF59" s="101">
        <f>(SUMIFS(Caixa!$N$12:$N$5134,Caixa!$B$12:$B$5134,BF$12,Caixa!$L$12:$L$5134,$C59)+SUMIFS(Banco!$M$12:$M$5000,Banco!$B$12:$B$5000,BF$12,Banco!$K$12:$K$5000,$C59))*-1</f>
        <v>0</v>
      </c>
      <c r="BG59" s="101">
        <f>(SUMIFS(Caixa!$N$12:$N$5134,Caixa!$B$12:$B$5134,BG$12,Caixa!$L$12:$L$5134,$C59)+SUMIFS(Banco!$M$12:$M$5000,Banco!$B$12:$B$5000,BG$12,Banco!$K$12:$K$5000,$C59))*-1</f>
        <v>0</v>
      </c>
      <c r="BH59" s="101">
        <f>(SUMIFS(Caixa!$N$12:$N$5134,Caixa!$B$12:$B$5134,BH$12,Caixa!$L$12:$L$5134,$C59)+SUMIFS(Banco!$M$12:$M$5000,Banco!$B$12:$B$5000,BH$12,Banco!$K$12:$K$5000,$C59))*-1</f>
        <v>0</v>
      </c>
      <c r="BI59" s="101">
        <f>(SUMIFS(Caixa!$N$12:$N$5134,Caixa!$B$12:$B$5134,BI$12,Caixa!$L$12:$L$5134,$C59)+SUMIFS(Banco!$M$12:$M$5000,Banco!$B$12:$B$5000,BI$12,Banco!$K$12:$K$5000,$C59))*-1</f>
        <v>0</v>
      </c>
      <c r="BJ59" s="101">
        <f>(SUMIFS(Caixa!$N$12:$N$5134,Caixa!$B$12:$B$5134,BJ$12,Caixa!$L$12:$L$5134,$C59)+SUMIFS(Banco!$M$12:$M$5000,Banco!$B$12:$B$5000,BJ$12,Banco!$K$12:$K$5000,$C59))*-1</f>
        <v>0</v>
      </c>
      <c r="BK59" s="101">
        <f>(SUMIFS(Caixa!$N$12:$N$5134,Caixa!$B$12:$B$5134,BK$12,Caixa!$L$12:$L$5134,$C59)+SUMIFS(Banco!$M$12:$M$5000,Banco!$B$12:$B$5000,BK$12,Banco!$K$12:$K$5000,$C59))*-1</f>
        <v>0</v>
      </c>
      <c r="BL59" s="102">
        <f>SUM(AJ59:BK59)</f>
        <v>0</v>
      </c>
      <c r="BM59" s="101">
        <f>(SUMIFS(Caixa!$N$12:$N$5134,Caixa!$B$12:$B$5134,BM$12,Caixa!$L$12:$L$5134,$C59)+SUMIFS(Banco!$M$12:$M$5000,Banco!$B$12:$B$5000,BM$12,Banco!$K$12:$K$5000,$C59))*-1</f>
        <v>0</v>
      </c>
      <c r="BN59" s="101">
        <f>(SUMIFS(Caixa!$N$12:$N$5134,Caixa!$B$12:$B$5134,BN$12,Caixa!$L$12:$L$5134,$C59)+SUMIFS(Banco!$M$12:$M$5000,Banco!$B$12:$B$5000,BN$12,Banco!$K$12:$K$5000,$C59))*-1</f>
        <v>0</v>
      </c>
      <c r="BO59" s="101">
        <f>(SUMIFS(Caixa!$N$12:$N$5134,Caixa!$B$12:$B$5134,BO$12,Caixa!$L$12:$L$5134,$C59)+SUMIFS(Banco!$M$12:$M$5000,Banco!$B$12:$B$5000,BO$12,Banco!$K$12:$K$5000,$C59))*-1</f>
        <v>0</v>
      </c>
      <c r="BP59" s="101">
        <f>(SUMIFS(Caixa!$N$12:$N$5134,Caixa!$B$12:$B$5134,BP$12,Caixa!$L$12:$L$5134,$C59)+SUMIFS(Banco!$M$12:$M$5000,Banco!$B$12:$B$5000,BP$12,Banco!$K$12:$K$5000,$C59))*-1</f>
        <v>0</v>
      </c>
      <c r="BQ59" s="101">
        <f>(SUMIFS(Caixa!$N$12:$N$5134,Caixa!$B$12:$B$5134,BQ$12,Caixa!$L$12:$L$5134,$C59)+SUMIFS(Banco!$M$12:$M$5000,Banco!$B$12:$B$5000,BQ$12,Banco!$K$12:$K$5000,$C59))*-1</f>
        <v>0</v>
      </c>
      <c r="BR59" s="101">
        <f>(SUMIFS(Caixa!$N$12:$N$5134,Caixa!$B$12:$B$5134,BR$12,Caixa!$L$12:$L$5134,$C59)+SUMIFS(Banco!$M$12:$M$5000,Banco!$B$12:$B$5000,BR$12,Banco!$K$12:$K$5000,$C59))*-1</f>
        <v>0</v>
      </c>
      <c r="BS59" s="101">
        <f>(SUMIFS(Caixa!$N$12:$N$5134,Caixa!$B$12:$B$5134,BS$12,Caixa!$L$12:$L$5134,$C59)+SUMIFS(Banco!$M$12:$M$5000,Banco!$B$12:$B$5000,BS$12,Banco!$K$12:$K$5000,$C59))*-1</f>
        <v>0</v>
      </c>
      <c r="BT59" s="101">
        <f>(SUMIFS(Caixa!$N$12:$N$5134,Caixa!$B$12:$B$5134,BT$12,Caixa!$L$12:$L$5134,$C59)+SUMIFS(Banco!$M$12:$M$5000,Banco!$B$12:$B$5000,BT$12,Banco!$K$12:$K$5000,$C59))*-1</f>
        <v>0</v>
      </c>
      <c r="BU59" s="101">
        <f>(SUMIFS(Caixa!$N$12:$N$5134,Caixa!$B$12:$B$5134,BU$12,Caixa!$L$12:$L$5134,$C59)+SUMIFS(Banco!$M$12:$M$5000,Banco!$B$12:$B$5000,BU$12,Banco!$K$12:$K$5000,$C59))*-1</f>
        <v>0</v>
      </c>
      <c r="BV59" s="101">
        <f>(SUMIFS(Caixa!$N$12:$N$5134,Caixa!$B$12:$B$5134,BV$12,Caixa!$L$12:$L$5134,$C59)+SUMIFS(Banco!$M$12:$M$5000,Banco!$B$12:$B$5000,BV$12,Banco!$K$12:$K$5000,$C59))*-1</f>
        <v>0</v>
      </c>
      <c r="BW59" s="101">
        <f>(SUMIFS(Caixa!$N$12:$N$5134,Caixa!$B$12:$B$5134,BW$12,Caixa!$L$12:$L$5134,$C59)+SUMIFS(Banco!$M$12:$M$5000,Banco!$B$12:$B$5000,BW$12,Banco!$K$12:$K$5000,$C59))*-1</f>
        <v>0</v>
      </c>
      <c r="BX59" s="101">
        <f>(SUMIFS(Caixa!$N$12:$N$5134,Caixa!$B$12:$B$5134,BX$12,Caixa!$L$12:$L$5134,$C59)+SUMIFS(Banco!$M$12:$M$5000,Banco!$B$12:$B$5000,BX$12,Banco!$K$12:$K$5000,$C59))*-1</f>
        <v>0</v>
      </c>
      <c r="BY59" s="101">
        <f>(SUMIFS(Caixa!$N$12:$N$5134,Caixa!$B$12:$B$5134,BY$12,Caixa!$L$12:$L$5134,$C59)+SUMIFS(Banco!$M$12:$M$5000,Banco!$B$12:$B$5000,BY$12,Banco!$K$12:$K$5000,$C59))*-1</f>
        <v>0</v>
      </c>
      <c r="BZ59" s="101">
        <f>(SUMIFS(Caixa!$N$12:$N$5134,Caixa!$B$12:$B$5134,BZ$12,Caixa!$L$12:$L$5134,$C59)+SUMIFS(Banco!$M$12:$M$5000,Banco!$B$12:$B$5000,BZ$12,Banco!$K$12:$K$5000,$C59))*-1</f>
        <v>0</v>
      </c>
      <c r="CA59" s="101">
        <f>(SUMIFS(Caixa!$N$12:$N$5134,Caixa!$B$12:$B$5134,CA$12,Caixa!$L$12:$L$5134,$C59)+SUMIFS(Banco!$M$12:$M$5000,Banco!$B$12:$B$5000,CA$12,Banco!$K$12:$K$5000,$C59))*-1</f>
        <v>0</v>
      </c>
      <c r="CB59" s="101">
        <f>(SUMIFS(Caixa!$N$12:$N$5134,Caixa!$B$12:$B$5134,CB$12,Caixa!$L$12:$L$5134,$C59)+SUMIFS(Banco!$M$12:$M$5000,Banco!$B$12:$B$5000,CB$12,Banco!$K$12:$K$5000,$C59))*-1</f>
        <v>0</v>
      </c>
      <c r="CC59" s="101">
        <f>(SUMIFS(Caixa!$N$12:$N$5134,Caixa!$B$12:$B$5134,CC$12,Caixa!$L$12:$L$5134,$C59)+SUMIFS(Banco!$M$12:$M$5000,Banco!$B$12:$B$5000,CC$12,Banco!$K$12:$K$5000,$C59))*-1</f>
        <v>0</v>
      </c>
      <c r="CD59" s="101">
        <f>(SUMIFS(Caixa!$N$12:$N$5134,Caixa!$B$12:$B$5134,CD$12,Caixa!$L$12:$L$5134,$C59)+SUMIFS(Banco!$M$12:$M$5000,Banco!$B$12:$B$5000,CD$12,Banco!$K$12:$K$5000,$C59))*-1</f>
        <v>0</v>
      </c>
      <c r="CE59" s="101">
        <f>(SUMIFS(Caixa!$N$12:$N$5134,Caixa!$B$12:$B$5134,CE$12,Caixa!$L$12:$L$5134,$C59)+SUMIFS(Banco!$M$12:$M$5000,Banco!$B$12:$B$5000,CE$12,Banco!$K$12:$K$5000,$C59))*-1</f>
        <v>0</v>
      </c>
      <c r="CF59" s="101">
        <f>(SUMIFS(Caixa!$N$12:$N$5134,Caixa!$B$12:$B$5134,CF$12,Caixa!$L$12:$L$5134,$C59)+SUMIFS(Banco!$M$12:$M$5000,Banco!$B$12:$B$5000,CF$12,Banco!$K$12:$K$5000,$C59))*-1</f>
        <v>0</v>
      </c>
      <c r="CG59" s="101">
        <f>(SUMIFS(Caixa!$N$12:$N$5134,Caixa!$B$12:$B$5134,CG$12,Caixa!$L$12:$L$5134,$C59)+SUMIFS(Banco!$M$12:$M$5000,Banco!$B$12:$B$5000,CG$12,Banco!$K$12:$K$5000,$C59))*-1</f>
        <v>0</v>
      </c>
      <c r="CH59" s="101">
        <f>(SUMIFS(Caixa!$N$12:$N$5134,Caixa!$B$12:$B$5134,CH$12,Caixa!$L$12:$L$5134,$C59)+SUMIFS(Banco!$M$12:$M$5000,Banco!$B$12:$B$5000,CH$12,Banco!$K$12:$K$5000,$C59))*-1</f>
        <v>0</v>
      </c>
      <c r="CI59" s="101">
        <f>(SUMIFS(Caixa!$N$12:$N$5134,Caixa!$B$12:$B$5134,CI$12,Caixa!$L$12:$L$5134,$C59)+SUMIFS(Banco!$M$12:$M$5000,Banco!$B$12:$B$5000,CI$12,Banco!$K$12:$K$5000,$C59))*-1</f>
        <v>0</v>
      </c>
      <c r="CJ59" s="101">
        <f>(SUMIFS(Caixa!$N$12:$N$5134,Caixa!$B$12:$B$5134,CJ$12,Caixa!$L$12:$L$5134,$C59)+SUMIFS(Banco!$M$12:$M$5000,Banco!$B$12:$B$5000,CJ$12,Banco!$K$12:$K$5000,$C59))*-1</f>
        <v>0</v>
      </c>
      <c r="CK59" s="101">
        <f>(SUMIFS(Caixa!$N$12:$N$5134,Caixa!$B$12:$B$5134,CK$12,Caixa!$L$12:$L$5134,$C59)+SUMIFS(Banco!$M$12:$M$5000,Banco!$B$12:$B$5000,CK$12,Banco!$K$12:$K$5000,$C59))*-1</f>
        <v>0</v>
      </c>
      <c r="CL59" s="101">
        <f>(SUMIFS(Caixa!$N$12:$N$5134,Caixa!$B$12:$B$5134,CL$12,Caixa!$L$12:$L$5134,$C59)+SUMIFS(Banco!$M$12:$M$5000,Banco!$B$12:$B$5000,CL$12,Banco!$K$12:$K$5000,$C59))*-1</f>
        <v>0</v>
      </c>
      <c r="CM59" s="101">
        <f>(SUMIFS(Caixa!$N$12:$N$5134,Caixa!$B$12:$B$5134,CM$12,Caixa!$L$12:$L$5134,$C59)+SUMIFS(Banco!$M$12:$M$5000,Banco!$B$12:$B$5000,CM$12,Banco!$K$12:$K$5000,$C59))*-1</f>
        <v>0</v>
      </c>
      <c r="CN59" s="101">
        <f>(SUMIFS(Caixa!$N$12:$N$5134,Caixa!$B$12:$B$5134,CN$12,Caixa!$L$12:$L$5134,$C59)+SUMIFS(Banco!$M$12:$M$5000,Banco!$B$12:$B$5000,CN$12,Banco!$K$12:$K$5000,$C59))*-1</f>
        <v>0</v>
      </c>
      <c r="CO59" s="101">
        <f>(SUMIFS(Caixa!$N$12:$N$5134,Caixa!$B$12:$B$5134,CO$12,Caixa!$L$12:$L$5134,$C59)+SUMIFS(Banco!$M$12:$M$5000,Banco!$B$12:$B$5000,CO$12,Banco!$K$12:$K$5000,$C59))*-1</f>
        <v>0</v>
      </c>
      <c r="CP59" s="101">
        <f>(SUMIFS(Caixa!$N$12:$N$5134,Caixa!$B$12:$B$5134,CP$12,Caixa!$L$12:$L$5134,$C59)+SUMIFS(Banco!$M$12:$M$5000,Banco!$B$12:$B$5000,CP$12,Banco!$K$12:$K$5000,$C59))*-1</f>
        <v>0</v>
      </c>
      <c r="CQ59" s="101">
        <f>(SUMIFS(Caixa!$N$12:$N$5134,Caixa!$B$12:$B$5134,CQ$12,Caixa!$L$12:$L$5134,$C59)+SUMIFS(Banco!$M$12:$M$5000,Banco!$B$12:$B$5000,CQ$12,Banco!$K$12:$K$5000,$C59))*-1</f>
        <v>0</v>
      </c>
      <c r="CR59" s="102">
        <f t="shared" si="374"/>
        <v>0</v>
      </c>
      <c r="CS59" s="101">
        <f>(SUMIFS(Caixa!$N$12:$N$5134,Caixa!$B$12:$B$5134,CS$12,Caixa!$L$12:$L$5134,$C59)+SUMIFS(Banco!$M$12:$M$5000,Banco!$B$12:$B$5000,CS$12,Banco!$K$12:$K$5000,$C59))*-1</f>
        <v>0</v>
      </c>
      <c r="CT59" s="101">
        <f>(SUMIFS(Caixa!$N$12:$N$5134,Caixa!$B$12:$B$5134,CT$12,Caixa!$L$12:$L$5134,$C59)+SUMIFS(Banco!$M$12:$M$5000,Banco!$B$12:$B$5000,CT$12,Banco!$K$12:$K$5000,$C59))*-1</f>
        <v>0</v>
      </c>
      <c r="CU59" s="101">
        <f>(SUMIFS(Caixa!$N$12:$N$5134,Caixa!$B$12:$B$5134,CU$12,Caixa!$L$12:$L$5134,$C59)+SUMIFS(Banco!$M$12:$M$5000,Banco!$B$12:$B$5000,CU$12,Banco!$K$12:$K$5000,$C59))*-1</f>
        <v>0</v>
      </c>
      <c r="CV59" s="101">
        <f>(SUMIFS(Caixa!$N$12:$N$5134,Caixa!$B$12:$B$5134,CV$12,Caixa!$L$12:$L$5134,$C59)+SUMIFS(Banco!$M$12:$M$5000,Banco!$B$12:$B$5000,CV$12,Banco!$K$12:$K$5000,$C59))*-1</f>
        <v>0</v>
      </c>
      <c r="CW59" s="101">
        <f>(SUMIFS(Caixa!$N$12:$N$5134,Caixa!$B$12:$B$5134,CW$12,Caixa!$L$12:$L$5134,$C59)+SUMIFS(Banco!$M$12:$M$5000,Banco!$B$12:$B$5000,CW$12,Banco!$K$12:$K$5000,$C59))*-1</f>
        <v>0</v>
      </c>
      <c r="CX59" s="101">
        <f>(SUMIFS(Caixa!$N$12:$N$5134,Caixa!$B$12:$B$5134,CX$12,Caixa!$L$12:$L$5134,$C59)+SUMIFS(Banco!$M$12:$M$5000,Banco!$B$12:$B$5000,CX$12,Banco!$K$12:$K$5000,$C59))*-1</f>
        <v>0</v>
      </c>
      <c r="CY59" s="101">
        <f>(SUMIFS(Caixa!$N$12:$N$5134,Caixa!$B$12:$B$5134,CY$12,Caixa!$L$12:$L$5134,$C59)+SUMIFS(Banco!$M$12:$M$5000,Banco!$B$12:$B$5000,CY$12,Banco!$K$12:$K$5000,$C59))*-1</f>
        <v>0</v>
      </c>
      <c r="CZ59" s="101">
        <f>(SUMIFS(Caixa!$N$12:$N$5134,Caixa!$B$12:$B$5134,CZ$12,Caixa!$L$12:$L$5134,$C59)+SUMIFS(Banco!$M$12:$M$5000,Banco!$B$12:$B$5000,CZ$12,Banco!$K$12:$K$5000,$C59))*-1</f>
        <v>0</v>
      </c>
      <c r="DA59" s="101">
        <f>(SUMIFS(Caixa!$N$12:$N$5134,Caixa!$B$12:$B$5134,DA$12,Caixa!$L$12:$L$5134,$C59)+SUMIFS(Banco!$M$12:$M$5000,Banco!$B$12:$B$5000,DA$12,Banco!$K$12:$K$5000,$C59))*-1</f>
        <v>0</v>
      </c>
      <c r="DB59" s="101">
        <f>(SUMIFS(Caixa!$N$12:$N$5134,Caixa!$B$12:$B$5134,DB$12,Caixa!$L$12:$L$5134,$C59)+SUMIFS(Banco!$M$12:$M$5000,Banco!$B$12:$B$5000,DB$12,Banco!$K$12:$K$5000,$C59))*-1</f>
        <v>0</v>
      </c>
      <c r="DC59" s="101">
        <f>(SUMIFS(Caixa!$N$12:$N$5134,Caixa!$B$12:$B$5134,DC$12,Caixa!$L$12:$L$5134,$C59)+SUMIFS(Banco!$M$12:$M$5000,Banco!$B$12:$B$5000,DC$12,Banco!$K$12:$K$5000,$C59))*-1</f>
        <v>0</v>
      </c>
      <c r="DD59" s="101">
        <f>(SUMIFS(Caixa!$N$12:$N$5134,Caixa!$B$12:$B$5134,DD$12,Caixa!$L$12:$L$5134,$C59)+SUMIFS(Banco!$M$12:$M$5000,Banco!$B$12:$B$5000,DD$12,Banco!$K$12:$K$5000,$C59))*-1</f>
        <v>0</v>
      </c>
      <c r="DE59" s="101">
        <f>(SUMIFS(Caixa!$N$12:$N$5134,Caixa!$B$12:$B$5134,DE$12,Caixa!$L$12:$L$5134,$C59)+SUMIFS(Banco!$M$12:$M$5000,Banco!$B$12:$B$5000,DE$12,Banco!$K$12:$K$5000,$C59))*-1</f>
        <v>0</v>
      </c>
      <c r="DF59" s="101">
        <f>(SUMIFS(Caixa!$N$12:$N$5134,Caixa!$B$12:$B$5134,DF$12,Caixa!$L$12:$L$5134,$C59)+SUMIFS(Banco!$M$12:$M$5000,Banco!$B$12:$B$5000,DF$12,Banco!$K$12:$K$5000,$C59))*-1</f>
        <v>0</v>
      </c>
      <c r="DG59" s="101">
        <f>(SUMIFS(Caixa!$N$12:$N$5134,Caixa!$B$12:$B$5134,DG$12,Caixa!$L$12:$L$5134,$C59)+SUMIFS(Banco!$M$12:$M$5000,Banco!$B$12:$B$5000,DG$12,Banco!$K$12:$K$5000,$C59))*-1</f>
        <v>0</v>
      </c>
      <c r="DH59" s="101">
        <f>(SUMIFS(Caixa!$N$12:$N$5134,Caixa!$B$12:$B$5134,DH$12,Caixa!$L$12:$L$5134,$C59)+SUMIFS(Banco!$M$12:$M$5000,Banco!$B$12:$B$5000,DH$12,Banco!$K$12:$K$5000,$C59))*-1</f>
        <v>0</v>
      </c>
      <c r="DI59" s="101">
        <f>(SUMIFS(Caixa!$N$12:$N$5134,Caixa!$B$12:$B$5134,DI$12,Caixa!$L$12:$L$5134,$C59)+SUMIFS(Banco!$M$12:$M$5000,Banco!$B$12:$B$5000,DI$12,Banco!$K$12:$K$5000,$C59))*-1</f>
        <v>0</v>
      </c>
      <c r="DJ59" s="101">
        <f>(SUMIFS(Caixa!$N$12:$N$5134,Caixa!$B$12:$B$5134,DJ$12,Caixa!$L$12:$L$5134,$C59)+SUMIFS(Banco!$M$12:$M$5000,Banco!$B$12:$B$5000,DJ$12,Banco!$K$12:$K$5000,$C59))*-1</f>
        <v>0</v>
      </c>
      <c r="DK59" s="101">
        <f>(SUMIFS(Caixa!$N$12:$N$5134,Caixa!$B$12:$B$5134,DK$12,Caixa!$L$12:$L$5134,$C59)+SUMIFS(Banco!$M$12:$M$5000,Banco!$B$12:$B$5000,DK$12,Banco!$K$12:$K$5000,$C59))*-1</f>
        <v>0</v>
      </c>
      <c r="DL59" s="101">
        <f>(SUMIFS(Caixa!$N$12:$N$5134,Caixa!$B$12:$B$5134,DL$12,Caixa!$L$12:$L$5134,$C59)+SUMIFS(Banco!$M$12:$M$5000,Banco!$B$12:$B$5000,DL$12,Banco!$K$12:$K$5000,$C59))*-1</f>
        <v>0</v>
      </c>
      <c r="DM59" s="101">
        <f>(SUMIFS(Caixa!$N$12:$N$5134,Caixa!$B$12:$B$5134,DM$12,Caixa!$L$12:$L$5134,$C59)+SUMIFS(Banco!$M$12:$M$5000,Banco!$B$12:$B$5000,DM$12,Banco!$K$12:$K$5000,$C59))*-1</f>
        <v>0</v>
      </c>
      <c r="DN59" s="101">
        <f>(SUMIFS(Caixa!$N$12:$N$5134,Caixa!$B$12:$B$5134,DN$12,Caixa!$L$12:$L$5134,$C59)+SUMIFS(Banco!$M$12:$M$5000,Banco!$B$12:$B$5000,DN$12,Banco!$K$12:$K$5000,$C59))*-1</f>
        <v>0</v>
      </c>
      <c r="DO59" s="101">
        <f>(SUMIFS(Caixa!$N$12:$N$5134,Caixa!$B$12:$B$5134,DO$12,Caixa!$L$12:$L$5134,$C59)+SUMIFS(Banco!$M$12:$M$5000,Banco!$B$12:$B$5000,DO$12,Banco!$K$12:$K$5000,$C59))*-1</f>
        <v>0</v>
      </c>
      <c r="DP59" s="101">
        <f>(SUMIFS(Caixa!$N$12:$N$5134,Caixa!$B$12:$B$5134,DP$12,Caixa!$L$12:$L$5134,$C59)+SUMIFS(Banco!$M$12:$M$5000,Banco!$B$12:$B$5000,DP$12,Banco!$K$12:$K$5000,$C59))*-1</f>
        <v>0</v>
      </c>
      <c r="DQ59" s="101">
        <f>(SUMIFS(Caixa!$N$12:$N$5134,Caixa!$B$12:$B$5134,DQ$12,Caixa!$L$12:$L$5134,$C59)+SUMIFS(Banco!$M$12:$M$5000,Banco!$B$12:$B$5000,DQ$12,Banco!$K$12:$K$5000,$C59))*-1</f>
        <v>0</v>
      </c>
      <c r="DR59" s="101">
        <f>(SUMIFS(Caixa!$N$12:$N$5134,Caixa!$B$12:$B$5134,DR$12,Caixa!$L$12:$L$5134,$C59)+SUMIFS(Banco!$M$12:$M$5000,Banco!$B$12:$B$5000,DR$12,Banco!$K$12:$K$5000,$C59))*-1</f>
        <v>0</v>
      </c>
      <c r="DS59" s="101">
        <f>(SUMIFS(Caixa!$N$12:$N$5134,Caixa!$B$12:$B$5134,DS$12,Caixa!$L$12:$L$5134,$C59)+SUMIFS(Banco!$M$12:$M$5000,Banco!$B$12:$B$5000,DS$12,Banco!$K$12:$K$5000,$C59))*-1</f>
        <v>0</v>
      </c>
      <c r="DT59" s="101">
        <f>(SUMIFS(Caixa!$N$12:$N$5134,Caixa!$B$12:$B$5134,DT$12,Caixa!$L$12:$L$5134,$C59)+SUMIFS(Banco!$M$12:$M$5000,Banco!$B$12:$B$5000,DT$12,Banco!$K$12:$K$5000,$C59))*-1</f>
        <v>0</v>
      </c>
      <c r="DU59" s="101">
        <f>(SUMIFS(Caixa!$N$12:$N$5134,Caixa!$B$12:$B$5134,DU$12,Caixa!$L$12:$L$5134,$C59)+SUMIFS(Banco!$M$12:$M$5000,Banco!$B$12:$B$5000,DU$12,Banco!$K$12:$K$5000,$C59))*-1</f>
        <v>0</v>
      </c>
      <c r="DV59" s="101">
        <f>(SUMIFS(Caixa!$N$12:$N$5134,Caixa!$B$12:$B$5134,DV$12,Caixa!$L$12:$L$5134,$C59)+SUMIFS(Banco!$M$12:$M$5000,Banco!$B$12:$B$5000,DV$12,Banco!$K$12:$K$5000,$C59))*-1</f>
        <v>0</v>
      </c>
      <c r="DW59" s="102">
        <f>SUM(CS59:DV59)</f>
        <v>0</v>
      </c>
      <c r="DX59" s="101">
        <f>(SUMIFS(Caixa!$N$12:$N$5134,Caixa!$B$12:$B$5134,DX$12,Caixa!$L$12:$L$5134,$C59)+SUMIFS(Banco!$M$12:$M$5000,Banco!$B$12:$B$5000,DX$12,Banco!$K$12:$K$5000,$C59))*-1</f>
        <v>0</v>
      </c>
      <c r="DY59" s="101">
        <f>(SUMIFS(Caixa!$N$12:$N$5134,Caixa!$B$12:$B$5134,DY$12,Caixa!$L$12:$L$5134,$C59)+SUMIFS(Banco!$M$12:$M$5000,Banco!$B$12:$B$5000,DY$12,Banco!$K$12:$K$5000,$C59))*-1</f>
        <v>0</v>
      </c>
      <c r="DZ59" s="101">
        <f>(SUMIFS(Caixa!$N$12:$N$5134,Caixa!$B$12:$B$5134,DZ$12,Caixa!$L$12:$L$5134,$C59)+SUMIFS(Banco!$M$12:$M$5000,Banco!$B$12:$B$5000,DZ$12,Banco!$K$12:$K$5000,$C59))*-1</f>
        <v>0</v>
      </c>
      <c r="EA59" s="101">
        <f>(SUMIFS(Caixa!$N$12:$N$5134,Caixa!$B$12:$B$5134,EA$12,Caixa!$L$12:$L$5134,$C59)+SUMIFS(Banco!$M$12:$M$5000,Banco!$B$12:$B$5000,EA$12,Banco!$K$12:$K$5000,$C59))*-1</f>
        <v>0</v>
      </c>
      <c r="EB59" s="101">
        <f>(SUMIFS(Caixa!$N$12:$N$5134,Caixa!$B$12:$B$5134,EB$12,Caixa!$L$12:$L$5134,$C59)+SUMIFS(Banco!$M$12:$M$5000,Banco!$B$12:$B$5000,EB$12,Banco!$K$12:$K$5000,$C59))*-1</f>
        <v>0</v>
      </c>
      <c r="EC59" s="101">
        <f>(SUMIFS(Caixa!$N$12:$N$5134,Caixa!$B$12:$B$5134,EC$12,Caixa!$L$12:$L$5134,$C59)+SUMIFS(Banco!$M$12:$M$5000,Banco!$B$12:$B$5000,EC$12,Banco!$K$12:$K$5000,$C59))*-1</f>
        <v>0</v>
      </c>
      <c r="ED59" s="101">
        <f>(SUMIFS(Caixa!$N$12:$N$5134,Caixa!$B$12:$B$5134,ED$12,Caixa!$L$12:$L$5134,$C59)+SUMIFS(Banco!$M$12:$M$5000,Banco!$B$12:$B$5000,ED$12,Banco!$K$12:$K$5000,$C59))*-1</f>
        <v>0</v>
      </c>
      <c r="EE59" s="101">
        <f>(SUMIFS(Caixa!$N$12:$N$5134,Caixa!$B$12:$B$5134,EE$12,Caixa!$L$12:$L$5134,$C59)+SUMIFS(Banco!$M$12:$M$5000,Banco!$B$12:$B$5000,EE$12,Banco!$K$12:$K$5000,$C59))*-1</f>
        <v>0</v>
      </c>
      <c r="EF59" s="101">
        <f>(SUMIFS(Caixa!$N$12:$N$5134,Caixa!$B$12:$B$5134,EF$12,Caixa!$L$12:$L$5134,$C59)+SUMIFS(Banco!$M$12:$M$5000,Banco!$B$12:$B$5000,EF$12,Banco!$K$12:$K$5000,$C59))*-1</f>
        <v>0</v>
      </c>
      <c r="EG59" s="101">
        <f>(SUMIFS(Caixa!$N$12:$N$5134,Caixa!$B$12:$B$5134,EG$12,Caixa!$L$12:$L$5134,$C59)+SUMIFS(Banco!$M$12:$M$5000,Banco!$B$12:$B$5000,EG$12,Banco!$K$12:$K$5000,$C59))*-1</f>
        <v>0</v>
      </c>
      <c r="EH59" s="101">
        <f>(SUMIFS(Caixa!$N$12:$N$5134,Caixa!$B$12:$B$5134,EH$12,Caixa!$L$12:$L$5134,$C59)+SUMIFS(Banco!$M$12:$M$5000,Banco!$B$12:$B$5000,EH$12,Banco!$K$12:$K$5000,$C59))*-1</f>
        <v>0</v>
      </c>
      <c r="EI59" s="101">
        <f>(SUMIFS(Caixa!$N$12:$N$5134,Caixa!$B$12:$B$5134,EI$12,Caixa!$L$12:$L$5134,$C59)+SUMIFS(Banco!$M$12:$M$5000,Banco!$B$12:$B$5000,EI$12,Banco!$K$12:$K$5000,$C59))*-1</f>
        <v>0</v>
      </c>
      <c r="EJ59" s="101">
        <f>(SUMIFS(Caixa!$N$12:$N$5134,Caixa!$B$12:$B$5134,EJ$12,Caixa!$L$12:$L$5134,$C59)+SUMIFS(Banco!$M$12:$M$5000,Banco!$B$12:$B$5000,EJ$12,Banco!$K$12:$K$5000,$C59))*-1</f>
        <v>0</v>
      </c>
      <c r="EK59" s="101">
        <f>(SUMIFS(Caixa!$N$12:$N$5134,Caixa!$B$12:$B$5134,EK$12,Caixa!$L$12:$L$5134,$C59)+SUMIFS(Banco!$M$12:$M$5000,Banco!$B$12:$B$5000,EK$12,Banco!$K$12:$K$5000,$C59))*-1</f>
        <v>0</v>
      </c>
      <c r="EL59" s="101">
        <f>(SUMIFS(Caixa!$N$12:$N$5134,Caixa!$B$12:$B$5134,EL$12,Caixa!$L$12:$L$5134,$C59)+SUMIFS(Banco!$M$12:$M$5000,Banco!$B$12:$B$5000,EL$12,Banco!$K$12:$K$5000,$C59))*-1</f>
        <v>0</v>
      </c>
      <c r="EM59" s="101">
        <f>(SUMIFS(Caixa!$N$12:$N$5134,Caixa!$B$12:$B$5134,EM$12,Caixa!$L$12:$L$5134,$C59)+SUMIFS(Banco!$M$12:$M$5000,Banco!$B$12:$B$5000,EM$12,Banco!$K$12:$K$5000,$C59))*-1</f>
        <v>0</v>
      </c>
      <c r="EN59" s="101">
        <f>(SUMIFS(Caixa!$N$12:$N$5134,Caixa!$B$12:$B$5134,EN$12,Caixa!$L$12:$L$5134,$C59)+SUMIFS(Banco!$M$12:$M$5000,Banco!$B$12:$B$5000,EN$12,Banco!$K$12:$K$5000,$C59))*-1</f>
        <v>0</v>
      </c>
      <c r="EO59" s="101">
        <f>(SUMIFS(Caixa!$N$12:$N$5134,Caixa!$B$12:$B$5134,EO$12,Caixa!$L$12:$L$5134,$C59)+SUMIFS(Banco!$M$12:$M$5000,Banco!$B$12:$B$5000,EO$12,Banco!$K$12:$K$5000,$C59))*-1</f>
        <v>0</v>
      </c>
      <c r="EP59" s="101">
        <f>(SUMIFS(Caixa!$N$12:$N$5134,Caixa!$B$12:$B$5134,EP$12,Caixa!$L$12:$L$5134,$C59)+SUMIFS(Banco!$M$12:$M$5000,Banco!$B$12:$B$5000,EP$12,Banco!$K$12:$K$5000,$C59))*-1</f>
        <v>0</v>
      </c>
      <c r="EQ59" s="101">
        <f>(SUMIFS(Caixa!$N$12:$N$5134,Caixa!$B$12:$B$5134,EQ$12,Caixa!$L$12:$L$5134,$C59)+SUMIFS(Banco!$M$12:$M$5000,Banco!$B$12:$B$5000,EQ$12,Banco!$K$12:$K$5000,$C59))*-1</f>
        <v>0</v>
      </c>
      <c r="ER59" s="101">
        <f>(SUMIFS(Caixa!$N$12:$N$5134,Caixa!$B$12:$B$5134,ER$12,Caixa!$L$12:$L$5134,$C59)+SUMIFS(Banco!$M$12:$M$5000,Banco!$B$12:$B$5000,ER$12,Banco!$K$12:$K$5000,$C59))*-1</f>
        <v>0</v>
      </c>
      <c r="ES59" s="101">
        <f>(SUMIFS(Caixa!$N$12:$N$5134,Caixa!$B$12:$B$5134,ES$12,Caixa!$L$12:$L$5134,$C59)+SUMIFS(Banco!$M$12:$M$5000,Banco!$B$12:$B$5000,ES$12,Banco!$K$12:$K$5000,$C59))*-1</f>
        <v>0</v>
      </c>
      <c r="ET59" s="101">
        <f>(SUMIFS(Caixa!$N$12:$N$5134,Caixa!$B$12:$B$5134,ET$12,Caixa!$L$12:$L$5134,$C59)+SUMIFS(Banco!$M$12:$M$5000,Banco!$B$12:$B$5000,ET$12,Banco!$K$12:$K$5000,$C59))*-1</f>
        <v>0</v>
      </c>
      <c r="EU59" s="101">
        <f>(SUMIFS(Caixa!$N$12:$N$5134,Caixa!$B$12:$B$5134,EU$12,Caixa!$L$12:$L$5134,$C59)+SUMIFS(Banco!$M$12:$M$5000,Banco!$B$12:$B$5000,EU$12,Banco!$K$12:$K$5000,$C59))*-1</f>
        <v>0</v>
      </c>
      <c r="EV59" s="101">
        <f>(SUMIFS(Caixa!$N$12:$N$5134,Caixa!$B$12:$B$5134,EV$12,Caixa!$L$12:$L$5134,$C59)+SUMIFS(Banco!$M$12:$M$5000,Banco!$B$12:$B$5000,EV$12,Banco!$K$12:$K$5000,$C59))*-1</f>
        <v>0</v>
      </c>
      <c r="EW59" s="101">
        <f>(SUMIFS(Caixa!$N$12:$N$5134,Caixa!$B$12:$B$5134,EW$12,Caixa!$L$12:$L$5134,$C59)+SUMIFS(Banco!$M$12:$M$5000,Banco!$B$12:$B$5000,EW$12,Banco!$K$12:$K$5000,$C59))*-1</f>
        <v>0</v>
      </c>
      <c r="EX59" s="101">
        <f>(SUMIFS(Caixa!$N$12:$N$5134,Caixa!$B$12:$B$5134,EX$12,Caixa!$L$12:$L$5134,$C59)+SUMIFS(Banco!$M$12:$M$5000,Banco!$B$12:$B$5000,EX$12,Banco!$K$12:$K$5000,$C59))*-1</f>
        <v>0</v>
      </c>
      <c r="EY59" s="101">
        <f>(SUMIFS(Caixa!$N$12:$N$5134,Caixa!$B$12:$B$5134,EY$12,Caixa!$L$12:$L$5134,$C59)+SUMIFS(Banco!$M$12:$M$5000,Banco!$B$12:$B$5000,EY$12,Banco!$K$12:$K$5000,$C59))*-1</f>
        <v>0</v>
      </c>
      <c r="EZ59" s="101">
        <f>(SUMIFS(Caixa!$N$12:$N$5134,Caixa!$B$12:$B$5134,EZ$12,Caixa!$L$12:$L$5134,$C59)+SUMIFS(Banco!$M$12:$M$5000,Banco!$B$12:$B$5000,EZ$12,Banco!$K$12:$K$5000,$C59))*-1</f>
        <v>0</v>
      </c>
      <c r="FA59" s="101">
        <f>(SUMIFS(Caixa!$N$12:$N$5134,Caixa!$B$12:$B$5134,FA$12,Caixa!$L$12:$L$5134,$C59)+SUMIFS(Banco!$M$12:$M$5000,Banco!$B$12:$B$5000,FA$12,Banco!$K$12:$K$5000,$C59))*-1</f>
        <v>0</v>
      </c>
      <c r="FB59" s="101">
        <f>(SUMIFS(Caixa!$N$12:$N$5134,Caixa!$B$12:$B$5134,FB$12,Caixa!$L$12:$L$5134,$C59)+SUMIFS(Banco!$M$12:$M$5000,Banco!$B$12:$B$5000,FB$12,Banco!$K$12:$K$5000,$C59))*-1</f>
        <v>0</v>
      </c>
      <c r="FC59" s="102">
        <f t="shared" si="375"/>
        <v>0</v>
      </c>
      <c r="FD59" s="101">
        <f>(SUMIFS(Caixa!$N$12:$N$5134,Caixa!$B$12:$B$5134,FD$12,Caixa!$L$12:$L$5134,$C59)+SUMIFS(Banco!$M$12:$M$5000,Banco!$B$12:$B$5000,FD$12,Banco!$K$12:$K$5000,$C59))*-1</f>
        <v>0</v>
      </c>
      <c r="FE59" s="101">
        <f>(SUMIFS(Caixa!$N$12:$N$5134,Caixa!$B$12:$B$5134,FE$12,Caixa!$L$12:$L$5134,$C59)+SUMIFS(Banco!$M$12:$M$5000,Banco!$B$12:$B$5000,FE$12,Banco!$K$12:$K$5000,$C59))*-1</f>
        <v>0</v>
      </c>
      <c r="FF59" s="101">
        <f>(SUMIFS(Caixa!$N$12:$N$5134,Caixa!$B$12:$B$5134,FF$12,Caixa!$L$12:$L$5134,$C59)+SUMIFS(Banco!$M$12:$M$5000,Banco!$B$12:$B$5000,FF$12,Banco!$K$12:$K$5000,$C59))*-1</f>
        <v>0</v>
      </c>
      <c r="FG59" s="101">
        <f>(SUMIFS(Caixa!$N$12:$N$5134,Caixa!$B$12:$B$5134,FG$12,Caixa!$L$12:$L$5134,$C59)+SUMIFS(Banco!$M$12:$M$5000,Banco!$B$12:$B$5000,FG$12,Banco!$K$12:$K$5000,$C59))*-1</f>
        <v>0</v>
      </c>
      <c r="FH59" s="101">
        <f>(SUMIFS(Caixa!$N$12:$N$5134,Caixa!$B$12:$B$5134,FH$12,Caixa!$L$12:$L$5134,$C59)+SUMIFS(Banco!$M$12:$M$5000,Banco!$B$12:$B$5000,FH$12,Banco!$K$12:$K$5000,$C59))*-1</f>
        <v>0</v>
      </c>
      <c r="FI59" s="101">
        <f>(SUMIFS(Caixa!$N$12:$N$5134,Caixa!$B$12:$B$5134,FI$12,Caixa!$L$12:$L$5134,$C59)+SUMIFS(Banco!$M$12:$M$5000,Banco!$B$12:$B$5000,FI$12,Banco!$K$12:$K$5000,$C59))*-1</f>
        <v>0</v>
      </c>
      <c r="FJ59" s="101">
        <f>(SUMIFS(Caixa!$N$12:$N$5134,Caixa!$B$12:$B$5134,FJ$12,Caixa!$L$12:$L$5134,$C59)+SUMIFS(Banco!$M$12:$M$5000,Banco!$B$12:$B$5000,FJ$12,Banco!$K$12:$K$5000,$C59))*-1</f>
        <v>0</v>
      </c>
      <c r="FK59" s="101">
        <f>(SUMIFS(Caixa!$N$12:$N$5134,Caixa!$B$12:$B$5134,FK$12,Caixa!$L$12:$L$5134,$C59)+SUMIFS(Banco!$M$12:$M$5000,Banco!$B$12:$B$5000,FK$12,Banco!$K$12:$K$5000,$C59))*-1</f>
        <v>0</v>
      </c>
      <c r="FL59" s="101">
        <f>(SUMIFS(Caixa!$N$12:$N$5134,Caixa!$B$12:$B$5134,FL$12,Caixa!$L$12:$L$5134,$C59)+SUMIFS(Banco!$M$12:$M$5000,Banco!$B$12:$B$5000,FL$12,Banco!$K$12:$K$5000,$C59))*-1</f>
        <v>0</v>
      </c>
      <c r="FM59" s="101">
        <f>(SUMIFS(Caixa!$N$12:$N$5134,Caixa!$B$12:$B$5134,FM$12,Caixa!$L$12:$L$5134,$C59)+SUMIFS(Banco!$M$12:$M$5000,Banco!$B$12:$B$5000,FM$12,Banco!$K$12:$K$5000,$C59))*-1</f>
        <v>0</v>
      </c>
      <c r="FN59" s="101">
        <f>(SUMIFS(Caixa!$N$12:$N$5134,Caixa!$B$12:$B$5134,FN$12,Caixa!$L$12:$L$5134,$C59)+SUMIFS(Banco!$M$12:$M$5000,Banco!$B$12:$B$5000,FN$12,Banco!$K$12:$K$5000,$C59))*-1</f>
        <v>0</v>
      </c>
      <c r="FO59" s="101">
        <f>(SUMIFS(Caixa!$N$12:$N$5134,Caixa!$B$12:$B$5134,FO$12,Caixa!$L$12:$L$5134,$C59)+SUMIFS(Banco!$M$12:$M$5000,Banco!$B$12:$B$5000,FO$12,Banco!$K$12:$K$5000,$C59))*-1</f>
        <v>0</v>
      </c>
      <c r="FP59" s="101">
        <f>(SUMIFS(Caixa!$N$12:$N$5134,Caixa!$B$12:$B$5134,FP$12,Caixa!$L$12:$L$5134,$C59)+SUMIFS(Banco!$M$12:$M$5000,Banco!$B$12:$B$5000,FP$12,Banco!$K$12:$K$5000,$C59))*-1</f>
        <v>0</v>
      </c>
      <c r="FQ59" s="101">
        <f>(SUMIFS(Caixa!$N$12:$N$5134,Caixa!$B$12:$B$5134,FQ$12,Caixa!$L$12:$L$5134,$C59)+SUMIFS(Banco!$M$12:$M$5000,Banco!$B$12:$B$5000,FQ$12,Banco!$K$12:$K$5000,$C59))*-1</f>
        <v>0</v>
      </c>
      <c r="FR59" s="101">
        <f>(SUMIFS(Caixa!$N$12:$N$5134,Caixa!$B$12:$B$5134,FR$12,Caixa!$L$12:$L$5134,$C59)+SUMIFS(Banco!$M$12:$M$5000,Banco!$B$12:$B$5000,FR$12,Banco!$K$12:$K$5000,$C59))*-1</f>
        <v>0</v>
      </c>
      <c r="FS59" s="101">
        <f>(SUMIFS(Caixa!$N$12:$N$5134,Caixa!$B$12:$B$5134,FS$12,Caixa!$L$12:$L$5134,$C59)+SUMIFS(Banco!$M$12:$M$5000,Banco!$B$12:$B$5000,FS$12,Banco!$K$12:$K$5000,$C59))*-1</f>
        <v>0</v>
      </c>
      <c r="FT59" s="101">
        <f>(SUMIFS(Caixa!$N$12:$N$5134,Caixa!$B$12:$B$5134,FT$12,Caixa!$L$12:$L$5134,$C59)+SUMIFS(Banco!$M$12:$M$5000,Banco!$B$12:$B$5000,FT$12,Banco!$K$12:$K$5000,$C59))*-1</f>
        <v>0</v>
      </c>
      <c r="FU59" s="101">
        <f>(SUMIFS(Caixa!$N$12:$N$5134,Caixa!$B$12:$B$5134,FU$12,Caixa!$L$12:$L$5134,$C59)+SUMIFS(Banco!$M$12:$M$5000,Banco!$B$12:$B$5000,FU$12,Banco!$K$12:$K$5000,$C59))*-1</f>
        <v>0</v>
      </c>
      <c r="FV59" s="101">
        <f>(SUMIFS(Caixa!$N$12:$N$5134,Caixa!$B$12:$B$5134,FV$12,Caixa!$L$12:$L$5134,$C59)+SUMIFS(Banco!$M$12:$M$5000,Banco!$B$12:$B$5000,FV$12,Banco!$K$12:$K$5000,$C59))*-1</f>
        <v>0</v>
      </c>
      <c r="FW59" s="101">
        <f>(SUMIFS(Caixa!$N$12:$N$5134,Caixa!$B$12:$B$5134,FW$12,Caixa!$L$12:$L$5134,$C59)+SUMIFS(Banco!$M$12:$M$5000,Banco!$B$12:$B$5000,FW$12,Banco!$K$12:$K$5000,$C59))*-1</f>
        <v>0</v>
      </c>
      <c r="FX59" s="101">
        <f>(SUMIFS(Caixa!$N$12:$N$5134,Caixa!$B$12:$B$5134,FX$12,Caixa!$L$12:$L$5134,$C59)+SUMIFS(Banco!$M$12:$M$5000,Banco!$B$12:$B$5000,FX$12,Banco!$K$12:$K$5000,$C59))*-1</f>
        <v>0</v>
      </c>
      <c r="FY59" s="101">
        <f>(SUMIFS(Caixa!$N$12:$N$5134,Caixa!$B$12:$B$5134,FY$12,Caixa!$L$12:$L$5134,$C59)+SUMIFS(Banco!$M$12:$M$5000,Banco!$B$12:$B$5000,FY$12,Banco!$K$12:$K$5000,$C59))*-1</f>
        <v>0</v>
      </c>
      <c r="FZ59" s="101">
        <f>(SUMIFS(Caixa!$N$12:$N$5134,Caixa!$B$12:$B$5134,FZ$12,Caixa!$L$12:$L$5134,$C59)+SUMIFS(Banco!$M$12:$M$5000,Banco!$B$12:$B$5000,FZ$12,Banco!$K$12:$K$5000,$C59))*-1</f>
        <v>0</v>
      </c>
      <c r="GA59" s="101">
        <f>(SUMIFS(Caixa!$N$12:$N$5134,Caixa!$B$12:$B$5134,GA$12,Caixa!$L$12:$L$5134,$C59)+SUMIFS(Banco!$M$12:$M$5000,Banco!$B$12:$B$5000,GA$12,Banco!$K$12:$K$5000,$C59))*-1</f>
        <v>0</v>
      </c>
      <c r="GB59" s="101">
        <f>(SUMIFS(Caixa!$N$12:$N$5134,Caixa!$B$12:$B$5134,GB$12,Caixa!$L$12:$L$5134,$C59)+SUMIFS(Banco!$M$12:$M$5000,Banco!$B$12:$B$5000,GB$12,Banco!$K$12:$K$5000,$C59))*-1</f>
        <v>0</v>
      </c>
      <c r="GC59" s="101">
        <f>(SUMIFS(Caixa!$N$12:$N$5134,Caixa!$B$12:$B$5134,GC$12,Caixa!$L$12:$L$5134,$C59)+SUMIFS(Banco!$M$12:$M$5000,Banco!$B$12:$B$5000,GC$12,Banco!$K$12:$K$5000,$C59))*-1</f>
        <v>0</v>
      </c>
      <c r="GD59" s="101">
        <f>(SUMIFS(Caixa!$N$12:$N$5134,Caixa!$B$12:$B$5134,GD$12,Caixa!$L$12:$L$5134,$C59)+SUMIFS(Banco!$M$12:$M$5000,Banco!$B$12:$B$5000,GD$12,Banco!$K$12:$K$5000,$C59))*-1</f>
        <v>0</v>
      </c>
      <c r="GE59" s="101">
        <f>(SUMIFS(Caixa!$N$12:$N$5134,Caixa!$B$12:$B$5134,GE$12,Caixa!$L$12:$L$5134,$C59)+SUMIFS(Banco!$M$12:$M$5000,Banco!$B$12:$B$5000,GE$12,Banco!$K$12:$K$5000,$C59))*-1</f>
        <v>0</v>
      </c>
      <c r="GF59" s="101">
        <f>(SUMIFS(Caixa!$N$12:$N$5134,Caixa!$B$12:$B$5134,GF$12,Caixa!$L$12:$L$5134,$C59)+SUMIFS(Banco!$M$12:$M$5000,Banco!$B$12:$B$5000,GF$12,Banco!$K$12:$K$5000,$C59))*-1</f>
        <v>0</v>
      </c>
      <c r="GG59" s="101">
        <f>(SUMIFS(Caixa!$N$12:$N$5134,Caixa!$B$12:$B$5134,GG$12,Caixa!$L$12:$L$5134,$C59)+SUMIFS(Banco!$M$12:$M$5000,Banco!$B$12:$B$5000,GG$12,Banco!$K$12:$K$5000,$C59))*-1</f>
        <v>0</v>
      </c>
      <c r="GH59" s="102">
        <f>SUM(FD59:GG59)</f>
        <v>0</v>
      </c>
      <c r="GI59" s="101">
        <f>(SUMIFS(Caixa!$N$12:$N$5134,Caixa!$B$12:$B$5134,GI$12,Caixa!$L$12:$L$5134,$C59)+SUMIFS(Banco!$M$12:$M$5000,Banco!$B$12:$B$5000,GI$12,Banco!$K$12:$K$5000,$C59))*-1</f>
        <v>0</v>
      </c>
      <c r="GJ59" s="101">
        <f>(SUMIFS(Caixa!$N$12:$N$5134,Caixa!$B$12:$B$5134,GJ$12,Caixa!$L$12:$L$5134,$C59)+SUMIFS(Banco!$M$12:$M$5000,Banco!$B$12:$B$5000,GJ$12,Banco!$K$12:$K$5000,$C59))*-1</f>
        <v>0</v>
      </c>
      <c r="GK59" s="101">
        <f>(SUMIFS(Caixa!$N$12:$N$5134,Caixa!$B$12:$B$5134,GK$12,Caixa!$L$12:$L$5134,$C59)+SUMIFS(Banco!$M$12:$M$5000,Banco!$B$12:$B$5000,GK$12,Banco!$K$12:$K$5000,$C59))*-1</f>
        <v>0</v>
      </c>
      <c r="GL59" s="101">
        <f>(SUMIFS(Caixa!$N$12:$N$5134,Caixa!$B$12:$B$5134,GL$12,Caixa!$L$12:$L$5134,$C59)+SUMIFS(Banco!$M$12:$M$5000,Banco!$B$12:$B$5000,GL$12,Banco!$K$12:$K$5000,$C59))*-1</f>
        <v>0</v>
      </c>
      <c r="GM59" s="101">
        <f>(SUMIFS(Caixa!$N$12:$N$5134,Caixa!$B$12:$B$5134,GM$12,Caixa!$L$12:$L$5134,$C59)+SUMIFS(Banco!$M$12:$M$5000,Banco!$B$12:$B$5000,GM$12,Banco!$K$12:$K$5000,$C59))*-1</f>
        <v>0</v>
      </c>
      <c r="GN59" s="101">
        <f>(SUMIFS(Caixa!$N$12:$N$5134,Caixa!$B$12:$B$5134,GN$12,Caixa!$L$12:$L$5134,$C59)+SUMIFS(Banco!$M$12:$M$5000,Banco!$B$12:$B$5000,GN$12,Banco!$K$12:$K$5000,$C59))*-1</f>
        <v>0</v>
      </c>
      <c r="GO59" s="101">
        <f>(SUMIFS(Caixa!$N$12:$N$5134,Caixa!$B$12:$B$5134,GO$12,Caixa!$L$12:$L$5134,$C59)+SUMIFS(Banco!$M$12:$M$5000,Banco!$B$12:$B$5000,GO$12,Banco!$K$12:$K$5000,$C59))*-1</f>
        <v>0</v>
      </c>
      <c r="GP59" s="101">
        <f>(SUMIFS(Caixa!$N$12:$N$5134,Caixa!$B$12:$B$5134,GP$12,Caixa!$L$12:$L$5134,$C59)+SUMIFS(Banco!$M$12:$M$5000,Banco!$B$12:$B$5000,GP$12,Banco!$K$12:$K$5000,$C59))*-1</f>
        <v>0</v>
      </c>
      <c r="GQ59" s="101">
        <f>(SUMIFS(Caixa!$N$12:$N$5134,Caixa!$B$12:$B$5134,GQ$12,Caixa!$L$12:$L$5134,$C59)+SUMIFS(Banco!$M$12:$M$5000,Banco!$B$12:$B$5000,GQ$12,Banco!$K$12:$K$5000,$C59))*-1</f>
        <v>0</v>
      </c>
      <c r="GR59" s="101">
        <f>(SUMIFS(Caixa!$N$12:$N$5134,Caixa!$B$12:$B$5134,GR$12,Caixa!$L$12:$L$5134,$C59)+SUMIFS(Banco!$M$12:$M$5000,Banco!$B$12:$B$5000,GR$12,Banco!$K$12:$K$5000,$C59))*-1</f>
        <v>0</v>
      </c>
      <c r="GS59" s="101">
        <f>(SUMIFS(Caixa!$N$12:$N$5134,Caixa!$B$12:$B$5134,GS$12,Caixa!$L$12:$L$5134,$C59)+SUMIFS(Banco!$M$12:$M$5000,Banco!$B$12:$B$5000,GS$12,Banco!$K$12:$K$5000,$C59))*-1</f>
        <v>0</v>
      </c>
      <c r="GT59" s="101">
        <f>(SUMIFS(Caixa!$N$12:$N$5134,Caixa!$B$12:$B$5134,GT$12,Caixa!$L$12:$L$5134,$C59)+SUMIFS(Banco!$M$12:$M$5000,Banco!$B$12:$B$5000,GT$12,Banco!$K$12:$K$5000,$C59))*-1</f>
        <v>0</v>
      </c>
      <c r="GU59" s="101">
        <f>(SUMIFS(Caixa!$N$12:$N$5134,Caixa!$B$12:$B$5134,GU$12,Caixa!$L$12:$L$5134,$C59)+SUMIFS(Banco!$M$12:$M$5000,Banco!$B$12:$B$5000,GU$12,Banco!$K$12:$K$5000,$C59))*-1</f>
        <v>0</v>
      </c>
      <c r="GV59" s="101">
        <f>(SUMIFS(Caixa!$N$12:$N$5134,Caixa!$B$12:$B$5134,GV$12,Caixa!$L$12:$L$5134,$C59)+SUMIFS(Banco!$M$12:$M$5000,Banco!$B$12:$B$5000,GV$12,Banco!$K$12:$K$5000,$C59))*-1</f>
        <v>0</v>
      </c>
      <c r="GW59" s="101">
        <f>(SUMIFS(Caixa!$N$12:$N$5134,Caixa!$B$12:$B$5134,GW$12,Caixa!$L$12:$L$5134,$C59)+SUMIFS(Banco!$M$12:$M$5000,Banco!$B$12:$B$5000,GW$12,Banco!$K$12:$K$5000,$C59))*-1</f>
        <v>0</v>
      </c>
      <c r="GX59" s="101">
        <f>(SUMIFS(Caixa!$N$12:$N$5134,Caixa!$B$12:$B$5134,GX$12,Caixa!$L$12:$L$5134,$C59)+SUMIFS(Banco!$M$12:$M$5000,Banco!$B$12:$B$5000,GX$12,Banco!$K$12:$K$5000,$C59))*-1</f>
        <v>0</v>
      </c>
      <c r="GY59" s="101">
        <f>(SUMIFS(Caixa!$N$12:$N$5134,Caixa!$B$12:$B$5134,GY$12,Caixa!$L$12:$L$5134,$C59)+SUMIFS(Banco!$M$12:$M$5000,Banco!$B$12:$B$5000,GY$12,Banco!$K$12:$K$5000,$C59))*-1</f>
        <v>0</v>
      </c>
      <c r="GZ59" s="101">
        <f>(SUMIFS(Caixa!$N$12:$N$5134,Caixa!$B$12:$B$5134,GZ$12,Caixa!$L$12:$L$5134,$C59)+SUMIFS(Banco!$M$12:$M$5000,Banco!$B$12:$B$5000,GZ$12,Banco!$K$12:$K$5000,$C59))*-1</f>
        <v>0</v>
      </c>
      <c r="HA59" s="101">
        <f>(SUMIFS(Caixa!$N$12:$N$5134,Caixa!$B$12:$B$5134,HA$12,Caixa!$L$12:$L$5134,$C59)+SUMIFS(Banco!$M$12:$M$5000,Banco!$B$12:$B$5000,HA$12,Banco!$K$12:$K$5000,$C59))*-1</f>
        <v>0</v>
      </c>
      <c r="HB59" s="101">
        <f>(SUMIFS(Caixa!$N$12:$N$5134,Caixa!$B$12:$B$5134,HB$12,Caixa!$L$12:$L$5134,$C59)+SUMIFS(Banco!$M$12:$M$5000,Banco!$B$12:$B$5000,HB$12,Banco!$K$12:$K$5000,$C59))*-1</f>
        <v>0</v>
      </c>
      <c r="HC59" s="101">
        <f>(SUMIFS(Caixa!$N$12:$N$5134,Caixa!$B$12:$B$5134,HC$12,Caixa!$L$12:$L$5134,$C59)+SUMIFS(Banco!$M$12:$M$5000,Banco!$B$12:$B$5000,HC$12,Banco!$K$12:$K$5000,$C59))*-1</f>
        <v>0</v>
      </c>
      <c r="HD59" s="101">
        <f>(SUMIFS(Caixa!$N$12:$N$5134,Caixa!$B$12:$B$5134,HD$12,Caixa!$L$12:$L$5134,$C59)+SUMIFS(Banco!$M$12:$M$5000,Banco!$B$12:$B$5000,HD$12,Banco!$K$12:$K$5000,$C59))*-1</f>
        <v>0</v>
      </c>
      <c r="HE59" s="101">
        <f>(SUMIFS(Caixa!$N$12:$N$5134,Caixa!$B$12:$B$5134,HE$12,Caixa!$L$12:$L$5134,$C59)+SUMIFS(Banco!$M$12:$M$5000,Banco!$B$12:$B$5000,HE$12,Banco!$K$12:$K$5000,$C59))*-1</f>
        <v>0</v>
      </c>
      <c r="HF59" s="101">
        <f>(SUMIFS(Caixa!$N$12:$N$5134,Caixa!$B$12:$B$5134,HF$12,Caixa!$L$12:$L$5134,$C59)+SUMIFS(Banco!$M$12:$M$5000,Banco!$B$12:$B$5000,HF$12,Banco!$K$12:$K$5000,$C59))*-1</f>
        <v>0</v>
      </c>
      <c r="HG59" s="101">
        <f>(SUMIFS(Caixa!$N$12:$N$5134,Caixa!$B$12:$B$5134,HG$12,Caixa!$L$12:$L$5134,$C59)+SUMIFS(Banco!$M$12:$M$5000,Banco!$B$12:$B$5000,HG$12,Banco!$K$12:$K$5000,$C59))*-1</f>
        <v>0</v>
      </c>
      <c r="HH59" s="101">
        <f>(SUMIFS(Caixa!$N$12:$N$5134,Caixa!$B$12:$B$5134,HH$12,Caixa!$L$12:$L$5134,$C59)+SUMIFS(Banco!$M$12:$M$5000,Banco!$B$12:$B$5000,HH$12,Banco!$K$12:$K$5000,$C59))*-1</f>
        <v>0</v>
      </c>
      <c r="HI59" s="101">
        <f>(SUMIFS(Caixa!$N$12:$N$5134,Caixa!$B$12:$B$5134,HI$12,Caixa!$L$12:$L$5134,$C59)+SUMIFS(Banco!$M$12:$M$5000,Banco!$B$12:$B$5000,HI$12,Banco!$K$12:$K$5000,$C59))*-1</f>
        <v>0</v>
      </c>
      <c r="HJ59" s="101">
        <f>(SUMIFS(Caixa!$N$12:$N$5134,Caixa!$B$12:$B$5134,HJ$12,Caixa!$L$12:$L$5134,$C59)+SUMIFS(Banco!$M$12:$M$5000,Banco!$B$12:$B$5000,HJ$12,Banco!$K$12:$K$5000,$C59))*-1</f>
        <v>0</v>
      </c>
      <c r="HK59" s="101">
        <f>(SUMIFS(Caixa!$N$12:$N$5134,Caixa!$B$12:$B$5134,HK$12,Caixa!$L$12:$L$5134,$C59)+SUMIFS(Banco!$M$12:$M$5000,Banco!$B$12:$B$5000,HK$12,Banco!$K$12:$K$5000,$C59))*-1</f>
        <v>0</v>
      </c>
      <c r="HL59" s="101">
        <f>(SUMIFS(Caixa!$N$12:$N$5134,Caixa!$B$12:$B$5134,HL$12,Caixa!$L$12:$L$5134,$C59)+SUMIFS(Banco!$M$12:$M$5000,Banco!$B$12:$B$5000,HL$12,Banco!$K$12:$K$5000,$C59))*-1</f>
        <v>0</v>
      </c>
      <c r="HM59" s="101">
        <f>(SUMIFS(Caixa!$N$12:$N$5134,Caixa!$B$12:$B$5134,HM$12,Caixa!$L$12:$L$5134,$C59)+SUMIFS(Banco!$M$12:$M$5000,Banco!$B$12:$B$5000,HM$12,Banco!$K$12:$K$5000,$C59))*-1</f>
        <v>0</v>
      </c>
      <c r="HN59" s="102">
        <f t="shared" si="376"/>
        <v>0</v>
      </c>
      <c r="HO59" s="101">
        <f>(SUMIFS(Caixa!$N$12:$N$5134,Caixa!$B$12:$B$5134,HO$12,Caixa!$L$12:$L$5134,$C59)+SUMIFS(Banco!$M$12:$M$5000,Banco!$B$12:$B$5000,HO$12,Banco!$K$12:$K$5000,$C59))*-1</f>
        <v>0</v>
      </c>
      <c r="HP59" s="101">
        <f>(SUMIFS(Caixa!$N$12:$N$5134,Caixa!$B$12:$B$5134,HP$12,Caixa!$L$12:$L$5134,$C59)+SUMIFS(Banco!$M$12:$M$5000,Banco!$B$12:$B$5000,HP$12,Banco!$K$12:$K$5000,$C59))*-1</f>
        <v>0</v>
      </c>
      <c r="HQ59" s="101">
        <f>(SUMIFS(Caixa!$N$12:$N$5134,Caixa!$B$12:$B$5134,HQ$12,Caixa!$L$12:$L$5134,$C59)+SUMIFS(Banco!$M$12:$M$5000,Banco!$B$12:$B$5000,HQ$12,Banco!$K$12:$K$5000,$C59))*-1</f>
        <v>0</v>
      </c>
      <c r="HR59" s="101">
        <f>(SUMIFS(Caixa!$N$12:$N$5134,Caixa!$B$12:$B$5134,HR$12,Caixa!$L$12:$L$5134,$C59)+SUMIFS(Banco!$M$12:$M$5000,Banco!$B$12:$B$5000,HR$12,Banco!$K$12:$K$5000,$C59))*-1</f>
        <v>0</v>
      </c>
      <c r="HS59" s="101">
        <f>(SUMIFS(Caixa!$N$12:$N$5134,Caixa!$B$12:$B$5134,HS$12,Caixa!$L$12:$L$5134,$C59)+SUMIFS(Banco!$M$12:$M$5000,Banco!$B$12:$B$5000,HS$12,Banco!$K$12:$K$5000,$C59))*-1</f>
        <v>0</v>
      </c>
      <c r="HT59" s="101">
        <f>(SUMIFS(Caixa!$N$12:$N$5134,Caixa!$B$12:$B$5134,HT$12,Caixa!$L$12:$L$5134,$C59)+SUMIFS(Banco!$M$12:$M$5000,Banco!$B$12:$B$5000,HT$12,Banco!$K$12:$K$5000,$C59))*-1</f>
        <v>0</v>
      </c>
      <c r="HU59" s="101">
        <f>(SUMIFS(Caixa!$N$12:$N$5134,Caixa!$B$12:$B$5134,HU$12,Caixa!$L$12:$L$5134,$C59)+SUMIFS(Banco!$M$12:$M$5000,Banco!$B$12:$B$5000,HU$12,Banco!$K$12:$K$5000,$C59))*-1</f>
        <v>0</v>
      </c>
      <c r="HV59" s="101">
        <f>(SUMIFS(Caixa!$N$12:$N$5134,Caixa!$B$12:$B$5134,HV$12,Caixa!$L$12:$L$5134,$C59)+SUMIFS(Banco!$M$12:$M$5000,Banco!$B$12:$B$5000,HV$12,Banco!$K$12:$K$5000,$C59))*-1</f>
        <v>0</v>
      </c>
      <c r="HW59" s="101">
        <f>(SUMIFS(Caixa!$N$12:$N$5134,Caixa!$B$12:$B$5134,HW$12,Caixa!$L$12:$L$5134,$C59)+SUMIFS(Banco!$M$12:$M$5000,Banco!$B$12:$B$5000,HW$12,Banco!$K$12:$K$5000,$C59))*-1</f>
        <v>0</v>
      </c>
      <c r="HX59" s="101">
        <f>(SUMIFS(Caixa!$N$12:$N$5134,Caixa!$B$12:$B$5134,HX$12,Caixa!$L$12:$L$5134,$C59)+SUMIFS(Banco!$M$12:$M$5000,Banco!$B$12:$B$5000,HX$12,Banco!$K$12:$K$5000,$C59))*-1</f>
        <v>0</v>
      </c>
      <c r="HY59" s="101">
        <f>(SUMIFS(Caixa!$N$12:$N$5134,Caixa!$B$12:$B$5134,HY$12,Caixa!$L$12:$L$5134,$C59)+SUMIFS(Banco!$M$12:$M$5000,Banco!$B$12:$B$5000,HY$12,Banco!$K$12:$K$5000,$C59))*-1</f>
        <v>0</v>
      </c>
      <c r="HZ59" s="101">
        <f>(SUMIFS(Caixa!$N$12:$N$5134,Caixa!$B$12:$B$5134,HZ$12,Caixa!$L$12:$L$5134,$C59)+SUMIFS(Banco!$M$12:$M$5000,Banco!$B$12:$B$5000,HZ$12,Banco!$K$12:$K$5000,$C59))*-1</f>
        <v>0</v>
      </c>
      <c r="IA59" s="101">
        <f>(SUMIFS(Caixa!$N$12:$N$5134,Caixa!$B$12:$B$5134,IA$12,Caixa!$L$12:$L$5134,$C59)+SUMIFS(Banco!$M$12:$M$5000,Banco!$B$12:$B$5000,IA$12,Banco!$K$12:$K$5000,$C59))*-1</f>
        <v>0</v>
      </c>
      <c r="IB59" s="101">
        <f>(SUMIFS(Caixa!$N$12:$N$5134,Caixa!$B$12:$B$5134,IB$12,Caixa!$L$12:$L$5134,$C59)+SUMIFS(Banco!$M$12:$M$5000,Banco!$B$12:$B$5000,IB$12,Banco!$K$12:$K$5000,$C59))*-1</f>
        <v>0</v>
      </c>
      <c r="IC59" s="101">
        <f>(SUMIFS(Caixa!$N$12:$N$5134,Caixa!$B$12:$B$5134,IC$12,Caixa!$L$12:$L$5134,$C59)+SUMIFS(Banco!$M$12:$M$5000,Banco!$B$12:$B$5000,IC$12,Banco!$K$12:$K$5000,$C59))*-1</f>
        <v>0</v>
      </c>
      <c r="ID59" s="101">
        <f>(SUMIFS(Caixa!$N$12:$N$5134,Caixa!$B$12:$B$5134,ID$12,Caixa!$L$12:$L$5134,$C59)+SUMIFS(Banco!$M$12:$M$5000,Banco!$B$12:$B$5000,ID$12,Banco!$K$12:$K$5000,$C59))*-1</f>
        <v>0</v>
      </c>
      <c r="IE59" s="101">
        <f>(SUMIFS(Caixa!$N$12:$N$5134,Caixa!$B$12:$B$5134,IE$12,Caixa!$L$12:$L$5134,$C59)+SUMIFS(Banco!$M$12:$M$5000,Banco!$B$12:$B$5000,IE$12,Banco!$K$12:$K$5000,$C59))*-1</f>
        <v>0</v>
      </c>
      <c r="IF59" s="101">
        <f>(SUMIFS(Caixa!$N$12:$N$5134,Caixa!$B$12:$B$5134,IF$12,Caixa!$L$12:$L$5134,$C59)+SUMIFS(Banco!$M$12:$M$5000,Banco!$B$12:$B$5000,IF$12,Banco!$K$12:$K$5000,$C59))*-1</f>
        <v>0</v>
      </c>
      <c r="IG59" s="101">
        <f>(SUMIFS(Caixa!$N$12:$N$5134,Caixa!$B$12:$B$5134,IG$12,Caixa!$L$12:$L$5134,$C59)+SUMIFS(Banco!$M$12:$M$5000,Banco!$B$12:$B$5000,IG$12,Banco!$K$12:$K$5000,$C59))*-1</f>
        <v>0</v>
      </c>
      <c r="IH59" s="101">
        <f>(SUMIFS(Caixa!$N$12:$N$5134,Caixa!$B$12:$B$5134,IH$12,Caixa!$L$12:$L$5134,$C59)+SUMIFS(Banco!$M$12:$M$5000,Banco!$B$12:$B$5000,IH$12,Banco!$K$12:$K$5000,$C59))*-1</f>
        <v>0</v>
      </c>
      <c r="II59" s="101">
        <f>(SUMIFS(Caixa!$N$12:$N$5134,Caixa!$B$12:$B$5134,II$12,Caixa!$L$12:$L$5134,$C59)+SUMIFS(Banco!$M$12:$M$5000,Banco!$B$12:$B$5000,II$12,Banco!$K$12:$K$5000,$C59))*-1</f>
        <v>0</v>
      </c>
      <c r="IJ59" s="101">
        <f>(SUMIFS(Caixa!$N$12:$N$5134,Caixa!$B$12:$B$5134,IJ$12,Caixa!$L$12:$L$5134,$C59)+SUMIFS(Banco!$M$12:$M$5000,Banco!$B$12:$B$5000,IJ$12,Banco!$K$12:$K$5000,$C59))*-1</f>
        <v>0</v>
      </c>
      <c r="IK59" s="101">
        <f>(SUMIFS(Caixa!$N$12:$N$5134,Caixa!$B$12:$B$5134,IK$12,Caixa!$L$12:$L$5134,$C59)+SUMIFS(Banco!$M$12:$M$5000,Banco!$B$12:$B$5000,IK$12,Banco!$K$12:$K$5000,$C59))*-1</f>
        <v>0</v>
      </c>
      <c r="IL59" s="101">
        <f>(SUMIFS(Caixa!$N$12:$N$5134,Caixa!$B$12:$B$5134,IL$12,Caixa!$L$12:$L$5134,$C59)+SUMIFS(Banco!$M$12:$M$5000,Banco!$B$12:$B$5000,IL$12,Banco!$K$12:$K$5000,$C59))*-1</f>
        <v>0</v>
      </c>
      <c r="IM59" s="101">
        <f>(SUMIFS(Caixa!$N$12:$N$5134,Caixa!$B$12:$B$5134,IM$12,Caixa!$L$12:$L$5134,$C59)+SUMIFS(Banco!$M$12:$M$5000,Banco!$B$12:$B$5000,IM$12,Banco!$K$12:$K$5000,$C59))*-1</f>
        <v>0</v>
      </c>
      <c r="IN59" s="101">
        <f>(SUMIFS(Caixa!$N$12:$N$5134,Caixa!$B$12:$B$5134,IN$12,Caixa!$L$12:$L$5134,$C59)+SUMIFS(Banco!$M$12:$M$5000,Banco!$B$12:$B$5000,IN$12,Banco!$K$12:$K$5000,$C59))*-1</f>
        <v>0</v>
      </c>
      <c r="IO59" s="101">
        <f>(SUMIFS(Caixa!$N$12:$N$5134,Caixa!$B$12:$B$5134,IO$12,Caixa!$L$12:$L$5134,$C59)+SUMIFS(Banco!$M$12:$M$5000,Banco!$B$12:$B$5000,IO$12,Banco!$K$12:$K$5000,$C59))*-1</f>
        <v>0</v>
      </c>
      <c r="IP59" s="101">
        <f>(SUMIFS(Caixa!$N$12:$N$5134,Caixa!$B$12:$B$5134,IP$12,Caixa!$L$12:$L$5134,$C59)+SUMIFS(Banco!$M$12:$M$5000,Banco!$B$12:$B$5000,IP$12,Banco!$K$12:$K$5000,$C59))*-1</f>
        <v>0</v>
      </c>
      <c r="IQ59" s="101">
        <f>(SUMIFS(Caixa!$N$12:$N$5134,Caixa!$B$12:$B$5134,IQ$12,Caixa!$L$12:$L$5134,$C59)+SUMIFS(Banco!$M$12:$M$5000,Banco!$B$12:$B$5000,IQ$12,Banco!$K$12:$K$5000,$C59))*-1</f>
        <v>0</v>
      </c>
      <c r="IR59" s="101">
        <f>(SUMIFS(Caixa!$N$12:$N$5134,Caixa!$B$12:$B$5134,IR$12,Caixa!$L$12:$L$5134,$C59)+SUMIFS(Banco!$M$12:$M$5000,Banco!$B$12:$B$5000,IR$12,Banco!$K$12:$K$5000,$C59))*-1</f>
        <v>0</v>
      </c>
      <c r="IS59" s="101">
        <f>(SUMIFS(Caixa!$N$12:$N$5134,Caixa!$B$12:$B$5134,IS$12,Caixa!$L$12:$L$5134,$C59)+SUMIFS(Banco!$M$12:$M$5000,Banco!$B$12:$B$5000,IS$12,Banco!$K$12:$K$5000,$C59))*-1</f>
        <v>0</v>
      </c>
      <c r="IT59" s="102">
        <f t="shared" si="377"/>
        <v>0</v>
      </c>
      <c r="IU59" s="101">
        <f>(SUMIFS(Caixa!$N$12:$N$5134,Caixa!$B$12:$B$5134,IU$12,Caixa!$L$12:$L$5134,$C59)+SUMIFS(Banco!$M$12:$M$5000,Banco!$B$12:$B$5000,IU$12,Banco!$K$12:$K$5000,$C59))*-1</f>
        <v>0</v>
      </c>
      <c r="IV59" s="101">
        <f>(SUMIFS(Caixa!$N$12:$N$5134,Caixa!$B$12:$B$5134,IV$12,Caixa!$L$12:$L$5134,$C59)+SUMIFS(Banco!$M$12:$M$5000,Banco!$B$12:$B$5000,IV$12,Banco!$K$12:$K$5000,$C59))*-1</f>
        <v>0</v>
      </c>
      <c r="IW59" s="101">
        <f>(SUMIFS(Caixa!$N$12:$N$5134,Caixa!$B$12:$B$5134,IW$12,Caixa!$L$12:$L$5134,$C59)+SUMIFS(Banco!$M$12:$M$5000,Banco!$B$12:$B$5000,IW$12,Banco!$K$12:$K$5000,$C59))*-1</f>
        <v>0</v>
      </c>
      <c r="IX59" s="101">
        <f>(SUMIFS(Caixa!$N$12:$N$5134,Caixa!$B$12:$B$5134,IX$12,Caixa!$L$12:$L$5134,$C59)+SUMIFS(Banco!$M$12:$M$5000,Banco!$B$12:$B$5000,IX$12,Banco!$K$12:$K$5000,$C59))*-1</f>
        <v>0</v>
      </c>
      <c r="IY59" s="101">
        <f>(SUMIFS(Caixa!$N$12:$N$5134,Caixa!$B$12:$B$5134,IY$12,Caixa!$L$12:$L$5134,$C59)+SUMIFS(Banco!$M$12:$M$5000,Banco!$B$12:$B$5000,IY$12,Banco!$K$12:$K$5000,$C59))*-1</f>
        <v>0</v>
      </c>
      <c r="IZ59" s="101">
        <f>(SUMIFS(Caixa!$N$12:$N$5134,Caixa!$B$12:$B$5134,IZ$12,Caixa!$L$12:$L$5134,$C59)+SUMIFS(Banco!$M$12:$M$5000,Banco!$B$12:$B$5000,IZ$12,Banco!$K$12:$K$5000,$C59))*-1</f>
        <v>0</v>
      </c>
      <c r="JA59" s="101">
        <f>(SUMIFS(Caixa!$N$12:$N$5134,Caixa!$B$12:$B$5134,JA$12,Caixa!$L$12:$L$5134,$C59)+SUMIFS(Banco!$M$12:$M$5000,Banco!$B$12:$B$5000,JA$12,Banco!$K$12:$K$5000,$C59))*-1</f>
        <v>0</v>
      </c>
      <c r="JB59" s="101">
        <f>(SUMIFS(Caixa!$N$12:$N$5134,Caixa!$B$12:$B$5134,JB$12,Caixa!$L$12:$L$5134,$C59)+SUMIFS(Banco!$M$12:$M$5000,Banco!$B$12:$B$5000,JB$12,Banco!$K$12:$K$5000,$C59))*-1</f>
        <v>0</v>
      </c>
      <c r="JC59" s="101">
        <f>(SUMIFS(Caixa!$N$12:$N$5134,Caixa!$B$12:$B$5134,JC$12,Caixa!$L$12:$L$5134,$C59)+SUMIFS(Banco!$M$12:$M$5000,Banco!$B$12:$B$5000,JC$12,Banco!$K$12:$K$5000,$C59))*-1</f>
        <v>0</v>
      </c>
      <c r="JD59" s="101">
        <f>(SUMIFS(Caixa!$N$12:$N$5134,Caixa!$B$12:$B$5134,JD$12,Caixa!$L$12:$L$5134,$C59)+SUMIFS(Banco!$M$12:$M$5000,Banco!$B$12:$B$5000,JD$12,Banco!$K$12:$K$5000,$C59))*-1</f>
        <v>0</v>
      </c>
      <c r="JE59" s="101">
        <f>(SUMIFS(Caixa!$N$12:$N$5134,Caixa!$B$12:$B$5134,JE$12,Caixa!$L$12:$L$5134,$C59)+SUMIFS(Banco!$M$12:$M$5000,Banco!$B$12:$B$5000,JE$12,Banco!$K$12:$K$5000,$C59))*-1</f>
        <v>0</v>
      </c>
      <c r="JF59" s="101">
        <f>(SUMIFS(Caixa!$N$12:$N$5134,Caixa!$B$12:$B$5134,JF$12,Caixa!$L$12:$L$5134,$C59)+SUMIFS(Banco!$M$12:$M$5000,Banco!$B$12:$B$5000,JF$12,Banco!$K$12:$K$5000,$C59))*-1</f>
        <v>0</v>
      </c>
      <c r="JG59" s="101">
        <f>(SUMIFS(Caixa!$N$12:$N$5134,Caixa!$B$12:$B$5134,JG$12,Caixa!$L$12:$L$5134,$C59)+SUMIFS(Banco!$M$12:$M$5000,Banco!$B$12:$B$5000,JG$12,Banco!$K$12:$K$5000,$C59))*-1</f>
        <v>0</v>
      </c>
      <c r="JH59" s="101">
        <f>(SUMIFS(Caixa!$N$12:$N$5134,Caixa!$B$12:$B$5134,JH$12,Caixa!$L$12:$L$5134,$C59)+SUMIFS(Banco!$M$12:$M$5000,Banco!$B$12:$B$5000,JH$12,Banco!$K$12:$K$5000,$C59))*-1</f>
        <v>0</v>
      </c>
      <c r="JI59" s="101">
        <f>(SUMIFS(Caixa!$N$12:$N$5134,Caixa!$B$12:$B$5134,JI$12,Caixa!$L$12:$L$5134,$C59)+SUMIFS(Banco!$M$12:$M$5000,Banco!$B$12:$B$5000,JI$12,Banco!$K$12:$K$5000,$C59))*-1</f>
        <v>0</v>
      </c>
      <c r="JJ59" s="101">
        <f>(SUMIFS(Caixa!$N$12:$N$5134,Caixa!$B$12:$B$5134,JJ$12,Caixa!$L$12:$L$5134,$C59)+SUMIFS(Banco!$M$12:$M$5000,Banco!$B$12:$B$5000,JJ$12,Banco!$K$12:$K$5000,$C59))*-1</f>
        <v>0</v>
      </c>
      <c r="JK59" s="101">
        <f>(SUMIFS(Caixa!$N$12:$N$5134,Caixa!$B$12:$B$5134,JK$12,Caixa!$L$12:$L$5134,$C59)+SUMIFS(Banco!$M$12:$M$5000,Banco!$B$12:$B$5000,JK$12,Banco!$K$12:$K$5000,$C59))*-1</f>
        <v>0</v>
      </c>
      <c r="JL59" s="101">
        <f>(SUMIFS(Caixa!$N$12:$N$5134,Caixa!$B$12:$B$5134,JL$12,Caixa!$L$12:$L$5134,$C59)+SUMIFS(Banco!$M$12:$M$5000,Banco!$B$12:$B$5000,JL$12,Banco!$K$12:$K$5000,$C59))*-1</f>
        <v>0</v>
      </c>
      <c r="JM59" s="101">
        <f>(SUMIFS(Caixa!$N$12:$N$5134,Caixa!$B$12:$B$5134,JM$12,Caixa!$L$12:$L$5134,$C59)+SUMIFS(Banco!$M$12:$M$5000,Banco!$B$12:$B$5000,JM$12,Banco!$K$12:$K$5000,$C59))*-1</f>
        <v>0</v>
      </c>
      <c r="JN59" s="101">
        <f>(SUMIFS(Caixa!$N$12:$N$5134,Caixa!$B$12:$B$5134,JN$12,Caixa!$L$12:$L$5134,$C59)+SUMIFS(Banco!$M$12:$M$5000,Banco!$B$12:$B$5000,JN$12,Banco!$K$12:$K$5000,$C59))*-1</f>
        <v>0</v>
      </c>
      <c r="JO59" s="101">
        <f>(SUMIFS(Caixa!$N$12:$N$5134,Caixa!$B$12:$B$5134,JO$12,Caixa!$L$12:$L$5134,$C59)+SUMIFS(Banco!$M$12:$M$5000,Banco!$B$12:$B$5000,JO$12,Banco!$K$12:$K$5000,$C59))*-1</f>
        <v>0</v>
      </c>
      <c r="JP59" s="101">
        <f>(SUMIFS(Caixa!$N$12:$N$5134,Caixa!$B$12:$B$5134,JP$12,Caixa!$L$12:$L$5134,$C59)+SUMIFS(Banco!$M$12:$M$5000,Banco!$B$12:$B$5000,JP$12,Banco!$K$12:$K$5000,$C59))*-1</f>
        <v>0</v>
      </c>
      <c r="JQ59" s="101">
        <f>(SUMIFS(Caixa!$N$12:$N$5134,Caixa!$B$12:$B$5134,JQ$12,Caixa!$L$12:$L$5134,$C59)+SUMIFS(Banco!$M$12:$M$5000,Banco!$B$12:$B$5000,JQ$12,Banco!$K$12:$K$5000,$C59))*-1</f>
        <v>0</v>
      </c>
      <c r="JR59" s="101">
        <f>(SUMIFS(Caixa!$N$12:$N$5134,Caixa!$B$12:$B$5134,JR$12,Caixa!$L$12:$L$5134,$C59)+SUMIFS(Banco!$M$12:$M$5000,Banco!$B$12:$B$5000,JR$12,Banco!$K$12:$K$5000,$C59))*-1</f>
        <v>0</v>
      </c>
      <c r="JS59" s="101">
        <f>(SUMIFS(Caixa!$N$12:$N$5134,Caixa!$B$12:$B$5134,JS$12,Caixa!$L$12:$L$5134,$C59)+SUMIFS(Banco!$M$12:$M$5000,Banco!$B$12:$B$5000,JS$12,Banco!$K$12:$K$5000,$C59))*-1</f>
        <v>0</v>
      </c>
      <c r="JT59" s="101">
        <f>(SUMIFS(Caixa!$N$12:$N$5134,Caixa!$B$12:$B$5134,JT$12,Caixa!$L$12:$L$5134,$C59)+SUMIFS(Banco!$M$12:$M$5000,Banco!$B$12:$B$5000,JT$12,Banco!$K$12:$K$5000,$C59))*-1</f>
        <v>0</v>
      </c>
      <c r="JU59" s="101">
        <f>(SUMIFS(Caixa!$N$12:$N$5134,Caixa!$B$12:$B$5134,JU$12,Caixa!$L$12:$L$5134,$C59)+SUMIFS(Banco!$M$12:$M$5000,Banco!$B$12:$B$5000,JU$12,Banco!$K$12:$K$5000,$C59))*-1</f>
        <v>0</v>
      </c>
      <c r="JV59" s="101">
        <f>(SUMIFS(Caixa!$N$12:$N$5134,Caixa!$B$12:$B$5134,JV$12,Caixa!$L$12:$L$5134,$C59)+SUMIFS(Banco!$M$12:$M$5000,Banco!$B$12:$B$5000,JV$12,Banco!$K$12:$K$5000,$C59))*-1</f>
        <v>0</v>
      </c>
      <c r="JW59" s="101">
        <f>(SUMIFS(Caixa!$N$12:$N$5134,Caixa!$B$12:$B$5134,JW$12,Caixa!$L$12:$L$5134,$C59)+SUMIFS(Banco!$M$12:$M$5000,Banco!$B$12:$B$5000,JW$12,Banco!$K$12:$K$5000,$C59))*-1</f>
        <v>0</v>
      </c>
      <c r="JX59" s="101">
        <f>(SUMIFS(Caixa!$N$12:$N$5134,Caixa!$B$12:$B$5134,JX$12,Caixa!$L$12:$L$5134,$C59)+SUMIFS(Banco!$M$12:$M$5000,Banco!$B$12:$B$5000,JX$12,Banco!$K$12:$K$5000,$C59))*-1</f>
        <v>0</v>
      </c>
      <c r="JY59" s="102">
        <f>SUM(IU59:JX59)</f>
        <v>0</v>
      </c>
      <c r="JZ59" s="101">
        <f>(SUMIFS(Caixa!$N$12:$N$5134,Caixa!$B$12:$B$5134,JZ$12,Caixa!$L$12:$L$5134,$C59)+SUMIFS(Banco!$M$12:$M$5000,Banco!$B$12:$B$5000,JZ$12,Banco!$K$12:$K$5000,$C59))*-1</f>
        <v>0</v>
      </c>
      <c r="KA59" s="101">
        <f>(SUMIFS(Caixa!$N$12:$N$5134,Caixa!$B$12:$B$5134,KA$12,Caixa!$L$12:$L$5134,$C59)+SUMIFS(Banco!$M$12:$M$5000,Banco!$B$12:$B$5000,KA$12,Banco!$K$12:$K$5000,$C59))*-1</f>
        <v>0</v>
      </c>
      <c r="KB59" s="101">
        <f>(SUMIFS(Caixa!$N$12:$N$5134,Caixa!$B$12:$B$5134,KB$12,Caixa!$L$12:$L$5134,$C59)+SUMIFS(Banco!$M$12:$M$5000,Banco!$B$12:$B$5000,KB$12,Banco!$K$12:$K$5000,$C59))*-1</f>
        <v>0</v>
      </c>
      <c r="KC59" s="101">
        <f>(SUMIFS(Caixa!$N$12:$N$5134,Caixa!$B$12:$B$5134,KC$12,Caixa!$L$12:$L$5134,$C59)+SUMIFS(Banco!$M$12:$M$5000,Banco!$B$12:$B$5000,KC$12,Banco!$K$12:$K$5000,$C59))*-1</f>
        <v>0</v>
      </c>
      <c r="KD59" s="101">
        <f>(SUMIFS(Caixa!$N$12:$N$5134,Caixa!$B$12:$B$5134,KD$12,Caixa!$L$12:$L$5134,$C59)+SUMIFS(Banco!$M$12:$M$5000,Banco!$B$12:$B$5000,KD$12,Banco!$K$12:$K$5000,$C59))*-1</f>
        <v>0</v>
      </c>
      <c r="KE59" s="101">
        <f>(SUMIFS(Caixa!$N$12:$N$5134,Caixa!$B$12:$B$5134,KE$12,Caixa!$L$12:$L$5134,$C59)+SUMIFS(Banco!$M$12:$M$5000,Banco!$B$12:$B$5000,KE$12,Banco!$K$12:$K$5000,$C59))*-1</f>
        <v>0</v>
      </c>
      <c r="KF59" s="101">
        <f>(SUMIFS(Caixa!$N$12:$N$5134,Caixa!$B$12:$B$5134,KF$12,Caixa!$L$12:$L$5134,$C59)+SUMIFS(Banco!$M$12:$M$5000,Banco!$B$12:$B$5000,KF$12,Banco!$K$12:$K$5000,$C59))*-1</f>
        <v>0</v>
      </c>
      <c r="KG59" s="101">
        <f>(SUMIFS(Caixa!$N$12:$N$5134,Caixa!$B$12:$B$5134,KG$12,Caixa!$L$12:$L$5134,$C59)+SUMIFS(Banco!$M$12:$M$5000,Banco!$B$12:$B$5000,KG$12,Banco!$K$12:$K$5000,$C59))*-1</f>
        <v>0</v>
      </c>
      <c r="KH59" s="101">
        <f>(SUMIFS(Caixa!$N$12:$N$5134,Caixa!$B$12:$B$5134,KH$12,Caixa!$L$12:$L$5134,$C59)+SUMIFS(Banco!$M$12:$M$5000,Banco!$B$12:$B$5000,KH$12,Banco!$K$12:$K$5000,$C59))*-1</f>
        <v>0</v>
      </c>
      <c r="KI59" s="101">
        <f>(SUMIFS(Caixa!$N$12:$N$5134,Caixa!$B$12:$B$5134,KI$12,Caixa!$L$12:$L$5134,$C59)+SUMIFS(Banco!$M$12:$M$5000,Banco!$B$12:$B$5000,KI$12,Banco!$K$12:$K$5000,$C59))*-1</f>
        <v>0</v>
      </c>
      <c r="KJ59" s="101">
        <f>(SUMIFS(Caixa!$N$12:$N$5134,Caixa!$B$12:$B$5134,KJ$12,Caixa!$L$12:$L$5134,$C59)+SUMIFS(Banco!$M$12:$M$5000,Banco!$B$12:$B$5000,KJ$12,Banco!$K$12:$K$5000,$C59))*-1</f>
        <v>0</v>
      </c>
      <c r="KK59" s="101">
        <f>(SUMIFS(Caixa!$N$12:$N$5134,Caixa!$B$12:$B$5134,KK$12,Caixa!$L$12:$L$5134,$C59)+SUMIFS(Banco!$M$12:$M$5000,Banco!$B$12:$B$5000,KK$12,Banco!$K$12:$K$5000,$C59))*-1</f>
        <v>0</v>
      </c>
      <c r="KL59" s="101">
        <f>(SUMIFS(Caixa!$N$12:$N$5134,Caixa!$B$12:$B$5134,KL$12,Caixa!$L$12:$L$5134,$C59)+SUMIFS(Banco!$M$12:$M$5000,Banco!$B$12:$B$5000,KL$12,Banco!$K$12:$K$5000,$C59))*-1</f>
        <v>0</v>
      </c>
      <c r="KM59" s="101">
        <f>(SUMIFS(Caixa!$N$12:$N$5134,Caixa!$B$12:$B$5134,KM$12,Caixa!$L$12:$L$5134,$C59)+SUMIFS(Banco!$M$12:$M$5000,Banco!$B$12:$B$5000,KM$12,Banco!$K$12:$K$5000,$C59))*-1</f>
        <v>0</v>
      </c>
      <c r="KN59" s="101">
        <f>(SUMIFS(Caixa!$N$12:$N$5134,Caixa!$B$12:$B$5134,KN$12,Caixa!$L$12:$L$5134,$C59)+SUMIFS(Banco!$M$12:$M$5000,Banco!$B$12:$B$5000,KN$12,Banco!$K$12:$K$5000,$C59))*-1</f>
        <v>0</v>
      </c>
      <c r="KO59" s="101">
        <f>(SUMIFS(Caixa!$N$12:$N$5134,Caixa!$B$12:$B$5134,KO$12,Caixa!$L$12:$L$5134,$C59)+SUMIFS(Banco!$M$12:$M$5000,Banco!$B$12:$B$5000,KO$12,Banco!$K$12:$K$5000,$C59))*-1</f>
        <v>0</v>
      </c>
      <c r="KP59" s="101">
        <f>(SUMIFS(Caixa!$N$12:$N$5134,Caixa!$B$12:$B$5134,KP$12,Caixa!$L$12:$L$5134,$C59)+SUMIFS(Banco!$M$12:$M$5000,Banco!$B$12:$B$5000,KP$12,Banco!$K$12:$K$5000,$C59))*-1</f>
        <v>0</v>
      </c>
      <c r="KQ59" s="101">
        <f>(SUMIFS(Caixa!$N$12:$N$5134,Caixa!$B$12:$B$5134,KQ$12,Caixa!$L$12:$L$5134,$C59)+SUMIFS(Banco!$M$12:$M$5000,Banco!$B$12:$B$5000,KQ$12,Banco!$K$12:$K$5000,$C59))*-1</f>
        <v>0</v>
      </c>
      <c r="KR59" s="101">
        <f>(SUMIFS(Caixa!$N$12:$N$5134,Caixa!$B$12:$B$5134,KR$12,Caixa!$L$12:$L$5134,$C59)+SUMIFS(Banco!$M$12:$M$5000,Banco!$B$12:$B$5000,KR$12,Banco!$K$12:$K$5000,$C59))*-1</f>
        <v>0</v>
      </c>
      <c r="KS59" s="101">
        <f>(SUMIFS(Caixa!$N$12:$N$5134,Caixa!$B$12:$B$5134,KS$12,Caixa!$L$12:$L$5134,$C59)+SUMIFS(Banco!$M$12:$M$5000,Banco!$B$12:$B$5000,KS$12,Banco!$K$12:$K$5000,$C59))*-1</f>
        <v>0</v>
      </c>
      <c r="KT59" s="101">
        <f>(SUMIFS(Caixa!$N$12:$N$5134,Caixa!$B$12:$B$5134,KT$12,Caixa!$L$12:$L$5134,$C59)+SUMIFS(Banco!$M$12:$M$5000,Banco!$B$12:$B$5000,KT$12,Banco!$K$12:$K$5000,$C59))*-1</f>
        <v>0</v>
      </c>
      <c r="KU59" s="101">
        <f>(SUMIFS(Caixa!$N$12:$N$5134,Caixa!$B$12:$B$5134,KU$12,Caixa!$L$12:$L$5134,$C59)+SUMIFS(Banco!$M$12:$M$5000,Banco!$B$12:$B$5000,KU$12,Banco!$K$12:$K$5000,$C59))*-1</f>
        <v>0</v>
      </c>
      <c r="KV59" s="101">
        <f>(SUMIFS(Caixa!$N$12:$N$5134,Caixa!$B$12:$B$5134,KV$12,Caixa!$L$12:$L$5134,$C59)+SUMIFS(Banco!$M$12:$M$5000,Banco!$B$12:$B$5000,KV$12,Banco!$K$12:$K$5000,$C59))*-1</f>
        <v>0</v>
      </c>
      <c r="KW59" s="101">
        <f>(SUMIFS(Caixa!$N$12:$N$5134,Caixa!$B$12:$B$5134,KW$12,Caixa!$L$12:$L$5134,$C59)+SUMIFS(Banco!$M$12:$M$5000,Banco!$B$12:$B$5000,KW$12,Banco!$K$12:$K$5000,$C59))*-1</f>
        <v>0</v>
      </c>
      <c r="KX59" s="101">
        <f>(SUMIFS(Caixa!$N$12:$N$5134,Caixa!$B$12:$B$5134,KX$12,Caixa!$L$12:$L$5134,$C59)+SUMIFS(Banco!$M$12:$M$5000,Banco!$B$12:$B$5000,KX$12,Banco!$K$12:$K$5000,$C59))*-1</f>
        <v>0</v>
      </c>
      <c r="KY59" s="101">
        <f>(SUMIFS(Caixa!$N$12:$N$5134,Caixa!$B$12:$B$5134,KY$12,Caixa!$L$12:$L$5134,$C59)+SUMIFS(Banco!$M$12:$M$5000,Banco!$B$12:$B$5000,KY$12,Banco!$K$12:$K$5000,$C59))*-1</f>
        <v>0</v>
      </c>
      <c r="KZ59" s="101">
        <f>(SUMIFS(Caixa!$N$12:$N$5134,Caixa!$B$12:$B$5134,KZ$12,Caixa!$L$12:$L$5134,$C59)+SUMIFS(Banco!$M$12:$M$5000,Banco!$B$12:$B$5000,KZ$12,Banco!$K$12:$K$5000,$C59))*-1</f>
        <v>0</v>
      </c>
      <c r="LA59" s="101">
        <f>(SUMIFS(Caixa!$N$12:$N$5134,Caixa!$B$12:$B$5134,LA$12,Caixa!$L$12:$L$5134,$C59)+SUMIFS(Banco!$M$12:$M$5000,Banco!$B$12:$B$5000,LA$12,Banco!$K$12:$K$5000,$C59))*-1</f>
        <v>0</v>
      </c>
      <c r="LB59" s="101">
        <f>(SUMIFS(Caixa!$N$12:$N$5134,Caixa!$B$12:$B$5134,LB$12,Caixa!$L$12:$L$5134,$C59)+SUMIFS(Banco!$M$12:$M$5000,Banco!$B$12:$B$5000,LB$12,Banco!$K$12:$K$5000,$C59))*-1</f>
        <v>0</v>
      </c>
      <c r="LC59" s="101">
        <f>(SUMIFS(Caixa!$N$12:$N$5134,Caixa!$B$12:$B$5134,LC$12,Caixa!$L$12:$L$5134,$C59)+SUMIFS(Banco!$M$12:$M$5000,Banco!$B$12:$B$5000,LC$12,Banco!$K$12:$K$5000,$C59))*-1</f>
        <v>0</v>
      </c>
      <c r="LD59" s="101">
        <f>(SUMIFS(Caixa!$N$12:$N$5134,Caixa!$B$12:$B$5134,LD$12,Caixa!$L$12:$L$5134,$C59)+SUMIFS(Banco!$M$12:$M$5000,Banco!$B$12:$B$5000,LD$12,Banco!$K$12:$K$5000,$C59))*-1</f>
        <v>0</v>
      </c>
      <c r="LE59" s="102">
        <f t="shared" si="378"/>
        <v>0</v>
      </c>
      <c r="LF59" s="101">
        <f>(SUMIFS(Caixa!$N$12:$N$5134,Caixa!$B$12:$B$5134,LF$12,Caixa!$L$12:$L$5134,$C59)+SUMIFS(Banco!$M$12:$M$5000,Banco!$B$12:$B$5000,LF$12,Banco!$K$12:$K$5000,$C59))*-1</f>
        <v>0</v>
      </c>
      <c r="LG59" s="101">
        <f>(SUMIFS(Caixa!$N$12:$N$5134,Caixa!$B$12:$B$5134,LG$12,Caixa!$L$12:$L$5134,$C59)+SUMIFS(Banco!$M$12:$M$5000,Banco!$B$12:$B$5000,LG$12,Banco!$K$12:$K$5000,$C59))*-1</f>
        <v>0</v>
      </c>
      <c r="LH59" s="101">
        <f>(SUMIFS(Caixa!$N$12:$N$5134,Caixa!$B$12:$B$5134,LH$12,Caixa!$L$12:$L$5134,$C59)+SUMIFS(Banco!$M$12:$M$5000,Banco!$B$12:$B$5000,LH$12,Banco!$K$12:$K$5000,$C59))*-1</f>
        <v>0</v>
      </c>
      <c r="LI59" s="101">
        <f>(SUMIFS(Caixa!$N$12:$N$5134,Caixa!$B$12:$B$5134,LI$12,Caixa!$L$12:$L$5134,$C59)+SUMIFS(Banco!$M$12:$M$5000,Banco!$B$12:$B$5000,LI$12,Banco!$K$12:$K$5000,$C59))*-1</f>
        <v>0</v>
      </c>
      <c r="LJ59" s="101">
        <f>(SUMIFS(Caixa!$N$12:$N$5134,Caixa!$B$12:$B$5134,LJ$12,Caixa!$L$12:$L$5134,$C59)+SUMIFS(Banco!$M$12:$M$5000,Banco!$B$12:$B$5000,LJ$12,Banco!$K$12:$K$5000,$C59))*-1</f>
        <v>0</v>
      </c>
      <c r="LK59" s="101">
        <f>(SUMIFS(Caixa!$N$12:$N$5134,Caixa!$B$12:$B$5134,LK$12,Caixa!$L$12:$L$5134,$C59)+SUMIFS(Banco!$M$12:$M$5000,Banco!$B$12:$B$5000,LK$12,Banco!$K$12:$K$5000,$C59))*-1</f>
        <v>0</v>
      </c>
      <c r="LL59" s="101">
        <f>(SUMIFS(Caixa!$N$12:$N$5134,Caixa!$B$12:$B$5134,LL$12,Caixa!$L$12:$L$5134,$C59)+SUMIFS(Banco!$M$12:$M$5000,Banco!$B$12:$B$5000,LL$12,Banco!$K$12:$K$5000,$C59))*-1</f>
        <v>0</v>
      </c>
      <c r="LM59" s="101">
        <f>(SUMIFS(Caixa!$N$12:$N$5134,Caixa!$B$12:$B$5134,LM$12,Caixa!$L$12:$L$5134,$C59)+SUMIFS(Banco!$M$12:$M$5000,Banco!$B$12:$B$5000,LM$12,Banco!$K$12:$K$5000,$C59))*-1</f>
        <v>0</v>
      </c>
      <c r="LN59" s="101">
        <f>(SUMIFS(Caixa!$N$12:$N$5134,Caixa!$B$12:$B$5134,LN$12,Caixa!$L$12:$L$5134,$C59)+SUMIFS(Banco!$M$12:$M$5000,Banco!$B$12:$B$5000,LN$12,Banco!$K$12:$K$5000,$C59))*-1</f>
        <v>0</v>
      </c>
      <c r="LO59" s="101">
        <f>(SUMIFS(Caixa!$N$12:$N$5134,Caixa!$B$12:$B$5134,LO$12,Caixa!$L$12:$L$5134,$C59)+SUMIFS(Banco!$M$12:$M$5000,Banco!$B$12:$B$5000,LO$12,Banco!$K$12:$K$5000,$C59))*-1</f>
        <v>0</v>
      </c>
      <c r="LP59" s="101">
        <f>(SUMIFS(Caixa!$N$12:$N$5134,Caixa!$B$12:$B$5134,LP$12,Caixa!$L$12:$L$5134,$C59)+SUMIFS(Banco!$M$12:$M$5000,Banco!$B$12:$B$5000,LP$12,Banco!$K$12:$K$5000,$C59))*-1</f>
        <v>0</v>
      </c>
      <c r="LQ59" s="101">
        <f>(SUMIFS(Caixa!$N$12:$N$5134,Caixa!$B$12:$B$5134,LQ$12,Caixa!$L$12:$L$5134,$C59)+SUMIFS(Banco!$M$12:$M$5000,Banco!$B$12:$B$5000,LQ$12,Banco!$K$12:$K$5000,$C59))*-1</f>
        <v>0</v>
      </c>
      <c r="LR59" s="101">
        <f>(SUMIFS(Caixa!$N$12:$N$5134,Caixa!$B$12:$B$5134,LR$12,Caixa!$L$12:$L$5134,$C59)+SUMIFS(Banco!$M$12:$M$5000,Banco!$B$12:$B$5000,LR$12,Banco!$K$12:$K$5000,$C59))*-1</f>
        <v>0</v>
      </c>
      <c r="LS59" s="101">
        <f>(SUMIFS(Caixa!$N$12:$N$5134,Caixa!$B$12:$B$5134,LS$12,Caixa!$L$12:$L$5134,$C59)+SUMIFS(Banco!$M$12:$M$5000,Banco!$B$12:$B$5000,LS$12,Banco!$K$12:$K$5000,$C59))*-1</f>
        <v>0</v>
      </c>
      <c r="LT59" s="101">
        <f>(SUMIFS(Caixa!$N$12:$N$5134,Caixa!$B$12:$B$5134,LT$12,Caixa!$L$12:$L$5134,$C59)+SUMIFS(Banco!$M$12:$M$5000,Banco!$B$12:$B$5000,LT$12,Banco!$K$12:$K$5000,$C59))*-1</f>
        <v>0</v>
      </c>
      <c r="LU59" s="101">
        <f>(SUMIFS(Caixa!$N$12:$N$5134,Caixa!$B$12:$B$5134,LU$12,Caixa!$L$12:$L$5134,$C59)+SUMIFS(Banco!$M$12:$M$5000,Banco!$B$12:$B$5000,LU$12,Banco!$K$12:$K$5000,$C59))*-1</f>
        <v>0</v>
      </c>
      <c r="LV59" s="101">
        <f>(SUMIFS(Caixa!$N$12:$N$5134,Caixa!$B$12:$B$5134,LV$12,Caixa!$L$12:$L$5134,$C59)+SUMIFS(Banco!$M$12:$M$5000,Banco!$B$12:$B$5000,LV$12,Banco!$K$12:$K$5000,$C59))*-1</f>
        <v>0</v>
      </c>
      <c r="LW59" s="101">
        <f>(SUMIFS(Caixa!$N$12:$N$5134,Caixa!$B$12:$B$5134,LW$12,Caixa!$L$12:$L$5134,$C59)+SUMIFS(Banco!$M$12:$M$5000,Banco!$B$12:$B$5000,LW$12,Banco!$K$12:$K$5000,$C59))*-1</f>
        <v>0</v>
      </c>
      <c r="LX59" s="101">
        <f>(SUMIFS(Caixa!$N$12:$N$5134,Caixa!$B$12:$B$5134,LX$12,Caixa!$L$12:$L$5134,$C59)+SUMIFS(Banco!$M$12:$M$5000,Banco!$B$12:$B$5000,LX$12,Banco!$K$12:$K$5000,$C59))*-1</f>
        <v>0</v>
      </c>
      <c r="LY59" s="101">
        <f>(SUMIFS(Caixa!$N$12:$N$5134,Caixa!$B$12:$B$5134,LY$12,Caixa!$L$12:$L$5134,$C59)+SUMIFS(Banco!$M$12:$M$5000,Banco!$B$12:$B$5000,LY$12,Banco!$K$12:$K$5000,$C59))*-1</f>
        <v>0</v>
      </c>
      <c r="LZ59" s="101">
        <f>(SUMIFS(Caixa!$N$12:$N$5134,Caixa!$B$12:$B$5134,LZ$12,Caixa!$L$12:$L$5134,$C59)+SUMIFS(Banco!$M$12:$M$5000,Banco!$B$12:$B$5000,LZ$12,Banco!$K$12:$K$5000,$C59))*-1</f>
        <v>0</v>
      </c>
      <c r="MA59" s="101">
        <f>(SUMIFS(Caixa!$N$12:$N$5134,Caixa!$B$12:$B$5134,MA$12,Caixa!$L$12:$L$5134,$C59)+SUMIFS(Banco!$M$12:$M$5000,Banco!$B$12:$B$5000,MA$12,Banco!$K$12:$K$5000,$C59))*-1</f>
        <v>0</v>
      </c>
      <c r="MB59" s="101">
        <f>(SUMIFS(Caixa!$N$12:$N$5134,Caixa!$B$12:$B$5134,MB$12,Caixa!$L$12:$L$5134,$C59)+SUMIFS(Banco!$M$12:$M$5000,Banco!$B$12:$B$5000,MB$12,Banco!$K$12:$K$5000,$C59))*-1</f>
        <v>0</v>
      </c>
      <c r="MC59" s="101">
        <f>(SUMIFS(Caixa!$N$12:$N$5134,Caixa!$B$12:$B$5134,MC$12,Caixa!$L$12:$L$5134,$C59)+SUMIFS(Banco!$M$12:$M$5000,Banco!$B$12:$B$5000,MC$12,Banco!$K$12:$K$5000,$C59))*-1</f>
        <v>0</v>
      </c>
      <c r="MD59" s="101">
        <f>(SUMIFS(Caixa!$N$12:$N$5134,Caixa!$B$12:$B$5134,MD$12,Caixa!$L$12:$L$5134,$C59)+SUMIFS(Banco!$M$12:$M$5000,Banco!$B$12:$B$5000,MD$12,Banco!$K$12:$K$5000,$C59))*-1</f>
        <v>0</v>
      </c>
      <c r="ME59" s="101">
        <f>(SUMIFS(Caixa!$N$12:$N$5134,Caixa!$B$12:$B$5134,ME$12,Caixa!$L$12:$L$5134,$C59)+SUMIFS(Banco!$M$12:$M$5000,Banco!$B$12:$B$5000,ME$12,Banco!$K$12:$K$5000,$C59))*-1</f>
        <v>0</v>
      </c>
      <c r="MF59" s="101">
        <f>(SUMIFS(Caixa!$N$12:$N$5134,Caixa!$B$12:$B$5134,MF$12,Caixa!$L$12:$L$5134,$C59)+SUMIFS(Banco!$M$12:$M$5000,Banco!$B$12:$B$5000,MF$12,Banco!$K$12:$K$5000,$C59))*-1</f>
        <v>0</v>
      </c>
      <c r="MG59" s="101">
        <f>(SUMIFS(Caixa!$N$12:$N$5134,Caixa!$B$12:$B$5134,MG$12,Caixa!$L$12:$L$5134,$C59)+SUMIFS(Banco!$M$12:$M$5000,Banco!$B$12:$B$5000,MG$12,Banco!$K$12:$K$5000,$C59))*-1</f>
        <v>0</v>
      </c>
      <c r="MH59" s="101">
        <f>(SUMIFS(Caixa!$N$12:$N$5134,Caixa!$B$12:$B$5134,MH$12,Caixa!$L$12:$L$5134,$C59)+SUMIFS(Banco!$M$12:$M$5000,Banco!$B$12:$B$5000,MH$12,Banco!$K$12:$K$5000,$C59))*-1</f>
        <v>0</v>
      </c>
      <c r="MI59" s="101">
        <f>(SUMIFS(Caixa!$N$12:$N$5134,Caixa!$B$12:$B$5134,MI$12,Caixa!$L$12:$L$5134,$C59)+SUMIFS(Banco!$M$12:$M$5000,Banco!$B$12:$B$5000,MI$12,Banco!$K$12:$K$5000,$C59))*-1</f>
        <v>0</v>
      </c>
      <c r="MJ59" s="102">
        <f>SUM(LF59:MI59)</f>
        <v>0</v>
      </c>
      <c r="MK59" s="101">
        <f>(SUMIFS(Caixa!$N$12:$N$5134,Caixa!$B$12:$B$5134,MK$12,Caixa!$L$12:$L$5134,$C59)+SUMIFS(Banco!$M$12:$M$5000,Banco!$B$12:$B$5000,MK$12,Banco!$K$12:$K$5000,$C59))*-1</f>
        <v>0</v>
      </c>
      <c r="ML59" s="101">
        <f>(SUMIFS(Caixa!$N$12:$N$5134,Caixa!$B$12:$B$5134,ML$12,Caixa!$L$12:$L$5134,$C59)+SUMIFS(Banco!$M$12:$M$5000,Banco!$B$12:$B$5000,ML$12,Banco!$K$12:$K$5000,$C59))*-1</f>
        <v>0</v>
      </c>
      <c r="MM59" s="101">
        <f>(SUMIFS(Caixa!$N$12:$N$5134,Caixa!$B$12:$B$5134,MM$12,Caixa!$L$12:$L$5134,$C59)+SUMIFS(Banco!$M$12:$M$5000,Banco!$B$12:$B$5000,MM$12,Banco!$K$12:$K$5000,$C59))*-1</f>
        <v>0</v>
      </c>
      <c r="MN59" s="101">
        <f>(SUMIFS(Caixa!$N$12:$N$5134,Caixa!$B$12:$B$5134,MN$12,Caixa!$L$12:$L$5134,$C59)+SUMIFS(Banco!$M$12:$M$5000,Banco!$B$12:$B$5000,MN$12,Banco!$K$12:$K$5000,$C59))*-1</f>
        <v>0</v>
      </c>
      <c r="MO59" s="101">
        <f>(SUMIFS(Caixa!$N$12:$N$5134,Caixa!$B$12:$B$5134,MO$12,Caixa!$L$12:$L$5134,$C59)+SUMIFS(Banco!$M$12:$M$5000,Banco!$B$12:$B$5000,MO$12,Banco!$K$12:$K$5000,$C59))*-1</f>
        <v>0</v>
      </c>
      <c r="MP59" s="101">
        <f>(SUMIFS(Caixa!$N$12:$N$5134,Caixa!$B$12:$B$5134,MP$12,Caixa!$L$12:$L$5134,$C59)+SUMIFS(Banco!$M$12:$M$5000,Banco!$B$12:$B$5000,MP$12,Banco!$K$12:$K$5000,$C59))*-1</f>
        <v>0</v>
      </c>
      <c r="MQ59" s="101">
        <f>(SUMIFS(Caixa!$N$12:$N$5134,Caixa!$B$12:$B$5134,MQ$12,Caixa!$L$12:$L$5134,$C59)+SUMIFS(Banco!$M$12:$M$5000,Banco!$B$12:$B$5000,MQ$12,Banco!$K$12:$K$5000,$C59))*-1</f>
        <v>0</v>
      </c>
      <c r="MR59" s="101">
        <f>(SUMIFS(Caixa!$N$12:$N$5134,Caixa!$B$12:$B$5134,MR$12,Caixa!$L$12:$L$5134,$C59)+SUMIFS(Banco!$M$12:$M$5000,Banco!$B$12:$B$5000,MR$12,Banco!$K$12:$K$5000,$C59))*-1</f>
        <v>0</v>
      </c>
      <c r="MS59" s="101">
        <f>(SUMIFS(Caixa!$N$12:$N$5134,Caixa!$B$12:$B$5134,MS$12,Caixa!$L$12:$L$5134,$C59)+SUMIFS(Banco!$M$12:$M$5000,Banco!$B$12:$B$5000,MS$12,Banco!$K$12:$K$5000,$C59))*-1</f>
        <v>0</v>
      </c>
      <c r="MT59" s="101">
        <f>(SUMIFS(Caixa!$N$12:$N$5134,Caixa!$B$12:$B$5134,MT$12,Caixa!$L$12:$L$5134,$C59)+SUMIFS(Banco!$M$12:$M$5000,Banco!$B$12:$B$5000,MT$12,Banco!$K$12:$K$5000,$C59))*-1</f>
        <v>0</v>
      </c>
      <c r="MU59" s="101">
        <f>(SUMIFS(Caixa!$N$12:$N$5134,Caixa!$B$12:$B$5134,MU$12,Caixa!$L$12:$L$5134,$C59)+SUMIFS(Banco!$M$12:$M$5000,Banco!$B$12:$B$5000,MU$12,Banco!$K$12:$K$5000,$C59))*-1</f>
        <v>0</v>
      </c>
      <c r="MV59" s="101">
        <f>(SUMIFS(Caixa!$N$12:$N$5134,Caixa!$B$12:$B$5134,MV$12,Caixa!$L$12:$L$5134,$C59)+SUMIFS(Banco!$M$12:$M$5000,Banco!$B$12:$B$5000,MV$12,Banco!$K$12:$K$5000,$C59))*-1</f>
        <v>0</v>
      </c>
      <c r="MW59" s="101">
        <f>(SUMIFS(Caixa!$N$12:$N$5134,Caixa!$B$12:$B$5134,MW$12,Caixa!$L$12:$L$5134,$C59)+SUMIFS(Banco!$M$12:$M$5000,Banco!$B$12:$B$5000,MW$12,Banco!$K$12:$K$5000,$C59))*-1</f>
        <v>0</v>
      </c>
      <c r="MX59" s="101">
        <f>(SUMIFS(Caixa!$N$12:$N$5134,Caixa!$B$12:$B$5134,MX$12,Caixa!$L$12:$L$5134,$C59)+SUMIFS(Banco!$M$12:$M$5000,Banco!$B$12:$B$5000,MX$12,Banco!$K$12:$K$5000,$C59))*-1</f>
        <v>0</v>
      </c>
      <c r="MY59" s="101">
        <f>(SUMIFS(Caixa!$N$12:$N$5134,Caixa!$B$12:$B$5134,MY$12,Caixa!$L$12:$L$5134,$C59)+SUMIFS(Banco!$M$12:$M$5000,Banco!$B$12:$B$5000,MY$12,Banco!$K$12:$K$5000,$C59))*-1</f>
        <v>0</v>
      </c>
      <c r="MZ59" s="101">
        <f>(SUMIFS(Caixa!$N$12:$N$5134,Caixa!$B$12:$B$5134,MZ$12,Caixa!$L$12:$L$5134,$C59)+SUMIFS(Banco!$M$12:$M$5000,Banco!$B$12:$B$5000,MZ$12,Banco!$K$12:$K$5000,$C59))*-1</f>
        <v>0</v>
      </c>
      <c r="NA59" s="101">
        <f>(SUMIFS(Caixa!$N$12:$N$5134,Caixa!$B$12:$B$5134,NA$12,Caixa!$L$12:$L$5134,$C59)+SUMIFS(Banco!$M$12:$M$5000,Banco!$B$12:$B$5000,NA$12,Banco!$K$12:$K$5000,$C59))*-1</f>
        <v>0</v>
      </c>
      <c r="NB59" s="101">
        <f>(SUMIFS(Caixa!$N$12:$N$5134,Caixa!$B$12:$B$5134,NB$12,Caixa!$L$12:$L$5134,$C59)+SUMIFS(Banco!$M$12:$M$5000,Banco!$B$12:$B$5000,NB$12,Banco!$K$12:$K$5000,$C59))*-1</f>
        <v>0</v>
      </c>
      <c r="NC59" s="101">
        <f>(SUMIFS(Caixa!$N$12:$N$5134,Caixa!$B$12:$B$5134,NC$12,Caixa!$L$12:$L$5134,$C59)+SUMIFS(Banco!$M$12:$M$5000,Banco!$B$12:$B$5000,NC$12,Banco!$K$12:$K$5000,$C59))*-1</f>
        <v>0</v>
      </c>
      <c r="ND59" s="101">
        <f>(SUMIFS(Caixa!$N$12:$N$5134,Caixa!$B$12:$B$5134,ND$12,Caixa!$L$12:$L$5134,$C59)+SUMIFS(Banco!$M$12:$M$5000,Banco!$B$12:$B$5000,ND$12,Banco!$K$12:$K$5000,$C59))*-1</f>
        <v>0</v>
      </c>
      <c r="NE59" s="101">
        <f>(SUMIFS(Caixa!$N$12:$N$5134,Caixa!$B$12:$B$5134,NE$12,Caixa!$L$12:$L$5134,$C59)+SUMIFS(Banco!$M$12:$M$5000,Banco!$B$12:$B$5000,NE$12,Banco!$K$12:$K$5000,$C59))*-1</f>
        <v>0</v>
      </c>
      <c r="NF59" s="101">
        <f>(SUMIFS(Caixa!$N$12:$N$5134,Caixa!$B$12:$B$5134,NF$12,Caixa!$L$12:$L$5134,$C59)+SUMIFS(Banco!$M$12:$M$5000,Banco!$B$12:$B$5000,NF$12,Banco!$K$12:$K$5000,$C59))*-1</f>
        <v>0</v>
      </c>
      <c r="NG59" s="101">
        <f>(SUMIFS(Caixa!$N$12:$N$5134,Caixa!$B$12:$B$5134,NG$12,Caixa!$L$12:$L$5134,$C59)+SUMIFS(Banco!$M$12:$M$5000,Banco!$B$12:$B$5000,NG$12,Banco!$K$12:$K$5000,$C59))*-1</f>
        <v>0</v>
      </c>
      <c r="NH59" s="101">
        <f>(SUMIFS(Caixa!$N$12:$N$5134,Caixa!$B$12:$B$5134,NH$12,Caixa!$L$12:$L$5134,$C59)+SUMIFS(Banco!$M$12:$M$5000,Banco!$B$12:$B$5000,NH$12,Banco!$K$12:$K$5000,$C59))*-1</f>
        <v>0</v>
      </c>
      <c r="NI59" s="101">
        <f>(SUMIFS(Caixa!$N$12:$N$5134,Caixa!$B$12:$B$5134,NI$12,Caixa!$L$12:$L$5134,$C59)+SUMIFS(Banco!$M$12:$M$5000,Banco!$B$12:$B$5000,NI$12,Banco!$K$12:$K$5000,$C59))*-1</f>
        <v>0</v>
      </c>
      <c r="NJ59" s="101">
        <f>(SUMIFS(Caixa!$N$12:$N$5134,Caixa!$B$12:$B$5134,NJ$12,Caixa!$L$12:$L$5134,$C59)+SUMIFS(Banco!$M$12:$M$5000,Banco!$B$12:$B$5000,NJ$12,Banco!$K$12:$K$5000,$C59))*-1</f>
        <v>0</v>
      </c>
      <c r="NK59" s="101">
        <f>(SUMIFS(Caixa!$N$12:$N$5134,Caixa!$B$12:$B$5134,NK$12,Caixa!$L$12:$L$5134,$C59)+SUMIFS(Banco!$M$12:$M$5000,Banco!$B$12:$B$5000,NK$12,Banco!$K$12:$K$5000,$C59))*-1</f>
        <v>0</v>
      </c>
      <c r="NL59" s="101">
        <f>(SUMIFS(Caixa!$N$12:$N$5134,Caixa!$B$12:$B$5134,NL$12,Caixa!$L$12:$L$5134,$C59)+SUMIFS(Banco!$M$12:$M$5000,Banco!$B$12:$B$5000,NL$12,Banco!$K$12:$K$5000,$C59))*-1</f>
        <v>0</v>
      </c>
      <c r="NM59" s="101">
        <f>(SUMIFS(Caixa!$N$12:$N$5134,Caixa!$B$12:$B$5134,NM$12,Caixa!$L$12:$L$5134,$C59)+SUMIFS(Banco!$M$12:$M$5000,Banco!$B$12:$B$5000,NM$12,Banco!$K$12:$K$5000,$C59))*-1</f>
        <v>0</v>
      </c>
      <c r="NN59" s="101">
        <f>(SUMIFS(Caixa!$N$12:$N$5134,Caixa!$B$12:$B$5134,NN$12,Caixa!$L$12:$L$5134,$C59)+SUMIFS(Banco!$M$12:$M$5000,Banco!$B$12:$B$5000,NN$12,Banco!$K$12:$K$5000,$C59))*-1</f>
        <v>0</v>
      </c>
      <c r="NO59" s="101">
        <f>(SUMIFS(Caixa!$N$12:$N$5134,Caixa!$B$12:$B$5134,NO$12,Caixa!$L$12:$L$5134,$C59)+SUMIFS(Banco!$M$12:$M$5000,Banco!$B$12:$B$5000,NO$12,Banco!$K$12:$K$5000,$C59))*-1</f>
        <v>0</v>
      </c>
      <c r="NP59" s="102">
        <f t="shared" si="379"/>
        <v>0</v>
      </c>
    </row>
    <row r="60" spans="2:380" hidden="1" outlineLevel="1" x14ac:dyDescent="0.2">
      <c r="B60" s="100" t="str">
        <f>VLOOKUP(C60,Tabela2[[#All],[Cd e desc cta Financeira]:[Tipo]],4,FALSE)</f>
        <v>Financiamento</v>
      </c>
      <c r="C60" s="100" t="s">
        <v>221</v>
      </c>
      <c r="D60" s="101">
        <f>(SUMIFS(Caixa!$N$12:$N$5134,Caixa!$B$12:$B$5134,D$12,Caixa!$L$12:$L$5134,$C60)+SUMIFS(Banco!$M$12:$M$5000,Banco!$B$12:$B$5000,D$12,Banco!$K$12:$K$5000,$C60))*-1</f>
        <v>0</v>
      </c>
      <c r="E60" s="101">
        <f>(SUMIFS(Caixa!$N$12:$N$5134,Caixa!$B$12:$B$5134,E$12,Caixa!$L$12:$L$5134,$C60)+SUMIFS(Banco!$M$12:$M$5000,Banco!$B$12:$B$5000,E$12,Banco!$K$12:$K$5000,$C60))*-1</f>
        <v>0</v>
      </c>
      <c r="F60" s="101">
        <f>(SUMIFS(Caixa!$N$12:$N$5134,Caixa!$B$12:$B$5134,F$12,Caixa!$L$12:$L$5134,$C60)+SUMIFS(Banco!$M$12:$M$5000,Banco!$B$12:$B$5000,F$12,Banco!$K$12:$K$5000,$C60))*-1</f>
        <v>0</v>
      </c>
      <c r="G60" s="101">
        <f>(SUMIFS(Caixa!$N$12:$N$5134,Caixa!$B$12:$B$5134,G$12,Caixa!$L$12:$L$5134,$C60)+SUMIFS(Banco!$M$12:$M$5000,Banco!$B$12:$B$5000,G$12,Banco!$K$12:$K$5000,$C60))*-1</f>
        <v>0</v>
      </c>
      <c r="H60" s="101">
        <f>(SUMIFS(Caixa!$N$12:$N$5134,Caixa!$B$12:$B$5134,H$12,Caixa!$L$12:$L$5134,$C60)+SUMIFS(Banco!$M$12:$M$5000,Banco!$B$12:$B$5000,H$12,Banco!$K$12:$K$5000,$C60))*-1</f>
        <v>0</v>
      </c>
      <c r="I60" s="101">
        <f>(SUMIFS(Caixa!$N$12:$N$5134,Caixa!$B$12:$B$5134,I$12,Caixa!$L$12:$L$5134,$C60)+SUMIFS(Banco!$M$12:$M$5000,Banco!$B$12:$B$5000,I$12,Banco!$K$12:$K$5000,$C60))*-1</f>
        <v>0</v>
      </c>
      <c r="J60" s="101">
        <f>(SUMIFS(Caixa!$N$12:$N$5134,Caixa!$B$12:$B$5134,J$12,Caixa!$L$12:$L$5134,$C60)+SUMIFS(Banco!$M$12:$M$5000,Banco!$B$12:$B$5000,J$12,Banco!$K$12:$K$5000,$C60))*-1</f>
        <v>0</v>
      </c>
      <c r="K60" s="101">
        <f>(SUMIFS(Caixa!$N$12:$N$5134,Caixa!$B$12:$B$5134,K$12,Caixa!$L$12:$L$5134,$C60)+SUMIFS(Banco!$M$12:$M$5000,Banco!$B$12:$B$5000,K$12,Banco!$K$12:$K$5000,$C60))*-1</f>
        <v>0</v>
      </c>
      <c r="L60" s="101">
        <f>(SUMIFS(Caixa!$N$12:$N$5134,Caixa!$B$12:$B$5134,L$12,Caixa!$L$12:$L$5134,$C60)+SUMIFS(Banco!$M$12:$M$5000,Banco!$B$12:$B$5000,L$12,Banco!$K$12:$K$5000,$C60))*-1</f>
        <v>0</v>
      </c>
      <c r="M60" s="101">
        <f>(SUMIFS(Caixa!$N$12:$N$5134,Caixa!$B$12:$B$5134,M$12,Caixa!$L$12:$L$5134,$C60)+SUMIFS(Banco!$M$12:$M$5000,Banco!$B$12:$B$5000,M$12,Banco!$K$12:$K$5000,$C60))*-1</f>
        <v>0</v>
      </c>
      <c r="N60" s="101">
        <f>(SUMIFS(Caixa!$N$12:$N$5134,Caixa!$B$12:$B$5134,N$12,Caixa!$L$12:$L$5134,$C60)+SUMIFS(Banco!$M$12:$M$5000,Banco!$B$12:$B$5000,N$12,Banco!$K$12:$K$5000,$C60))*-1</f>
        <v>0</v>
      </c>
      <c r="O60" s="101">
        <f>(SUMIFS(Caixa!$N$12:$N$5134,Caixa!$B$12:$B$5134,O$12,Caixa!$L$12:$L$5134,$C60)+SUMIFS(Banco!$M$12:$M$5000,Banco!$B$12:$B$5000,O$12,Banco!$K$12:$K$5000,$C60))*-1</f>
        <v>0</v>
      </c>
      <c r="P60" s="101">
        <f>(SUMIFS(Caixa!$N$12:$N$5134,Caixa!$B$12:$B$5134,P$12,Caixa!$L$12:$L$5134,$C60)+SUMIFS(Banco!$M$12:$M$5000,Banco!$B$12:$B$5000,P$12,Banco!$K$12:$K$5000,$C60))*-1</f>
        <v>0</v>
      </c>
      <c r="Q60" s="101">
        <f>(SUMIFS(Caixa!$N$12:$N$5134,Caixa!$B$12:$B$5134,Q$12,Caixa!$L$12:$L$5134,$C60)+SUMIFS(Banco!$M$12:$M$5000,Banco!$B$12:$B$5000,Q$12,Banco!$K$12:$K$5000,$C60))*-1</f>
        <v>0</v>
      </c>
      <c r="R60" s="101">
        <f>(SUMIFS(Caixa!$N$12:$N$5134,Caixa!$B$12:$B$5134,R$12,Caixa!$L$12:$L$5134,$C60)+SUMIFS(Banco!$M$12:$M$5000,Banco!$B$12:$B$5000,R$12,Banco!$K$12:$K$5000,$C60))*-1</f>
        <v>0</v>
      </c>
      <c r="S60" s="101">
        <f>(SUMIFS(Caixa!$N$12:$N$5134,Caixa!$B$12:$B$5134,S$12,Caixa!$L$12:$L$5134,$C60)+SUMIFS(Banco!$M$12:$M$5000,Banco!$B$12:$B$5000,S$12,Banco!$K$12:$K$5000,$C60))*-1</f>
        <v>0</v>
      </c>
      <c r="T60" s="101">
        <f>(SUMIFS(Caixa!$N$12:$N$5134,Caixa!$B$12:$B$5134,T$12,Caixa!$L$12:$L$5134,$C60)+SUMIFS(Banco!$M$12:$M$5000,Banco!$B$12:$B$5000,T$12,Banco!$K$12:$K$5000,$C60))*-1</f>
        <v>0</v>
      </c>
      <c r="U60" s="101">
        <f>(SUMIFS(Caixa!$N$12:$N$5134,Caixa!$B$12:$B$5134,U$12,Caixa!$L$12:$L$5134,$C60)+SUMIFS(Banco!$M$12:$M$5000,Banco!$B$12:$B$5000,U$12,Banco!$K$12:$K$5000,$C60))*-1</f>
        <v>0</v>
      </c>
      <c r="V60" s="101">
        <f>(SUMIFS(Caixa!$N$12:$N$5134,Caixa!$B$12:$B$5134,V$12,Caixa!$L$12:$L$5134,$C60)+SUMIFS(Banco!$M$12:$M$5000,Banco!$B$12:$B$5000,V$12,Banco!$K$12:$K$5000,$C60))*-1</f>
        <v>0</v>
      </c>
      <c r="W60" s="101">
        <f>(SUMIFS(Caixa!$N$12:$N$5134,Caixa!$B$12:$B$5134,W$12,Caixa!$L$12:$L$5134,$C60)+SUMIFS(Banco!$M$12:$M$5000,Banco!$B$12:$B$5000,W$12,Banco!$K$12:$K$5000,$C60))*-1</f>
        <v>0</v>
      </c>
      <c r="X60" s="101">
        <f>(SUMIFS(Caixa!$N$12:$N$5134,Caixa!$B$12:$B$5134,X$12,Caixa!$L$12:$L$5134,$C60)+SUMIFS(Banco!$M$12:$M$5000,Banco!$B$12:$B$5000,X$12,Banco!$K$12:$K$5000,$C60))*-1</f>
        <v>0</v>
      </c>
      <c r="Y60" s="101">
        <f>(SUMIFS(Caixa!$N$12:$N$5134,Caixa!$B$12:$B$5134,Y$12,Caixa!$L$12:$L$5134,$C60)+SUMIFS(Banco!$M$12:$M$5000,Banco!$B$12:$B$5000,Y$12,Banco!$K$12:$K$5000,$C60))*-1</f>
        <v>0</v>
      </c>
      <c r="Z60" s="101">
        <f>(SUMIFS(Caixa!$N$12:$N$5134,Caixa!$B$12:$B$5134,Z$12,Caixa!$L$12:$L$5134,$C60)+SUMIFS(Banco!$M$12:$M$5000,Banco!$B$12:$B$5000,Z$12,Banco!$K$12:$K$5000,$C60))*-1</f>
        <v>0</v>
      </c>
      <c r="AA60" s="101">
        <f>(SUMIFS(Caixa!$N$12:$N$5134,Caixa!$B$12:$B$5134,AA$12,Caixa!$L$12:$L$5134,$C60)+SUMIFS(Banco!$M$12:$M$5000,Banco!$B$12:$B$5000,AA$12,Banco!$K$12:$K$5000,$C60))*-1</f>
        <v>0</v>
      </c>
      <c r="AB60" s="101">
        <f>(SUMIFS(Caixa!$N$12:$N$5134,Caixa!$B$12:$B$5134,AB$12,Caixa!$L$12:$L$5134,$C60)+SUMIFS(Banco!$M$12:$M$5000,Banco!$B$12:$B$5000,AB$12,Banco!$K$12:$K$5000,$C60))*-1</f>
        <v>0</v>
      </c>
      <c r="AC60" s="101">
        <f>(SUMIFS(Caixa!$N$12:$N$5134,Caixa!$B$12:$B$5134,AC$12,Caixa!$L$12:$L$5134,$C60)+SUMIFS(Banco!$M$12:$M$5000,Banco!$B$12:$B$5000,AC$12,Banco!$K$12:$K$5000,$C60))*-1</f>
        <v>0</v>
      </c>
      <c r="AD60" s="101">
        <f>(SUMIFS(Caixa!$N$12:$N$5134,Caixa!$B$12:$B$5134,AD$12,Caixa!$L$12:$L$5134,$C60)+SUMIFS(Banco!$M$12:$M$5000,Banco!$B$12:$B$5000,AD$12,Banco!$K$12:$K$5000,$C60))*-1</f>
        <v>0</v>
      </c>
      <c r="AE60" s="101">
        <f>(SUMIFS(Caixa!$N$12:$N$5134,Caixa!$B$12:$B$5134,AE$12,Caixa!$L$12:$L$5134,$C60)+SUMIFS(Banco!$M$12:$M$5000,Banco!$B$12:$B$5000,AE$12,Banco!$K$12:$K$5000,$C60))*-1</f>
        <v>0</v>
      </c>
      <c r="AF60" s="101">
        <f>(SUMIFS(Caixa!$N$12:$N$5134,Caixa!$B$12:$B$5134,AF$12,Caixa!$L$12:$L$5134,$C60)+SUMIFS(Banco!$M$12:$M$5000,Banco!$B$12:$B$5000,AF$12,Banco!$K$12:$K$5000,$C60))*-1</f>
        <v>0</v>
      </c>
      <c r="AG60" s="101">
        <f>(SUMIFS(Caixa!$N$12:$N$5134,Caixa!$B$12:$B$5134,AG$12,Caixa!$L$12:$L$5134,$C60)+SUMIFS(Banco!$M$12:$M$5000,Banco!$B$12:$B$5000,AG$12,Banco!$K$12:$K$5000,$C60))*-1</f>
        <v>0</v>
      </c>
      <c r="AH60" s="101">
        <f>(SUMIFS(Caixa!$N$12:$N$5134,Caixa!$B$12:$B$5134,AH$12,Caixa!$L$12:$L$5134,$C60)+SUMIFS(Banco!$M$12:$M$5000,Banco!$B$12:$B$5000,AH$12,Banco!$K$12:$K$5000,$C60))*-1</f>
        <v>0</v>
      </c>
      <c r="AI60" s="102">
        <f t="shared" si="373"/>
        <v>0</v>
      </c>
      <c r="AJ60" s="101">
        <f>(SUMIFS(Caixa!$N$12:$N$5134,Caixa!$B$12:$B$5134,AJ$12,Caixa!$L$12:$L$5134,$C60)+SUMIFS(Banco!$M$12:$M$5000,Banco!$B$12:$B$5000,AJ$12,Banco!$K$12:$K$5000,$C60))*-1</f>
        <v>0</v>
      </c>
      <c r="AK60" s="101">
        <f>(SUMIFS(Caixa!$N$12:$N$5134,Caixa!$B$12:$B$5134,AK$12,Caixa!$L$12:$L$5134,$C60)+SUMIFS(Banco!$M$12:$M$5000,Banco!$B$12:$B$5000,AK$12,Banco!$K$12:$K$5000,$C60))*-1</f>
        <v>0</v>
      </c>
      <c r="AL60" s="101">
        <f>(SUMIFS(Caixa!$N$12:$N$5134,Caixa!$B$12:$B$5134,AL$12,Caixa!$L$12:$L$5134,$C60)+SUMIFS(Banco!$M$12:$M$5000,Banco!$B$12:$B$5000,AL$12,Banco!$K$12:$K$5000,$C60))*-1</f>
        <v>0</v>
      </c>
      <c r="AM60" s="101">
        <f>(SUMIFS(Caixa!$N$12:$N$5134,Caixa!$B$12:$B$5134,AM$12,Caixa!$L$12:$L$5134,$C60)+SUMIFS(Banco!$M$12:$M$5000,Banco!$B$12:$B$5000,AM$12,Banco!$K$12:$K$5000,$C60))*-1</f>
        <v>0</v>
      </c>
      <c r="AN60" s="101">
        <f>(SUMIFS(Caixa!$N$12:$N$5134,Caixa!$B$12:$B$5134,AN$12,Caixa!$L$12:$L$5134,$C60)+SUMIFS(Banco!$M$12:$M$5000,Banco!$B$12:$B$5000,AN$12,Banco!$K$12:$K$5000,$C60))*-1</f>
        <v>0</v>
      </c>
      <c r="AO60" s="101">
        <f>(SUMIFS(Caixa!$N$12:$N$5134,Caixa!$B$12:$B$5134,AO$12,Caixa!$L$12:$L$5134,$C60)+SUMIFS(Banco!$M$12:$M$5000,Banco!$B$12:$B$5000,AO$12,Banco!$K$12:$K$5000,$C60))*-1</f>
        <v>0</v>
      </c>
      <c r="AP60" s="101">
        <f>(SUMIFS(Caixa!$N$12:$N$5134,Caixa!$B$12:$B$5134,AP$12,Caixa!$L$12:$L$5134,$C60)+SUMIFS(Banco!$M$12:$M$5000,Banco!$B$12:$B$5000,AP$12,Banco!$K$12:$K$5000,$C60))*-1</f>
        <v>0</v>
      </c>
      <c r="AQ60" s="101">
        <f>(SUMIFS(Caixa!$N$12:$N$5134,Caixa!$B$12:$B$5134,AQ$12,Caixa!$L$12:$L$5134,$C60)+SUMIFS(Banco!$M$12:$M$5000,Banco!$B$12:$B$5000,AQ$12,Banco!$K$12:$K$5000,$C60))*-1</f>
        <v>0</v>
      </c>
      <c r="AR60" s="101">
        <f>(SUMIFS(Caixa!$N$12:$N$5134,Caixa!$B$12:$B$5134,AR$12,Caixa!$L$12:$L$5134,$C60)+SUMIFS(Banco!$M$12:$M$5000,Banco!$B$12:$B$5000,AR$12,Banco!$K$12:$K$5000,$C60))*-1</f>
        <v>0</v>
      </c>
      <c r="AS60" s="101">
        <f>(SUMIFS(Caixa!$N$12:$N$5134,Caixa!$B$12:$B$5134,AS$12,Caixa!$L$12:$L$5134,$C60)+SUMIFS(Banco!$M$12:$M$5000,Banco!$B$12:$B$5000,AS$12,Banco!$K$12:$K$5000,$C60))*-1</f>
        <v>0</v>
      </c>
      <c r="AT60" s="101">
        <f>(SUMIFS(Caixa!$N$12:$N$5134,Caixa!$B$12:$B$5134,AT$12,Caixa!$L$12:$L$5134,$C60)+SUMIFS(Banco!$M$12:$M$5000,Banco!$B$12:$B$5000,AT$12,Banco!$K$12:$K$5000,$C60))*-1</f>
        <v>0</v>
      </c>
      <c r="AU60" s="101">
        <f>(SUMIFS(Caixa!$N$12:$N$5134,Caixa!$B$12:$B$5134,AU$12,Caixa!$L$12:$L$5134,$C60)+SUMIFS(Banco!$M$12:$M$5000,Banco!$B$12:$B$5000,AU$12,Banco!$K$12:$K$5000,$C60))*-1</f>
        <v>0</v>
      </c>
      <c r="AV60" s="101">
        <f>(SUMIFS(Caixa!$N$12:$N$5134,Caixa!$B$12:$B$5134,AV$12,Caixa!$L$12:$L$5134,$C60)+SUMIFS(Banco!$M$12:$M$5000,Banco!$B$12:$B$5000,AV$12,Banco!$K$12:$K$5000,$C60))*-1</f>
        <v>0</v>
      </c>
      <c r="AW60" s="101">
        <f>(SUMIFS(Caixa!$N$12:$N$5134,Caixa!$B$12:$B$5134,AW$12,Caixa!$L$12:$L$5134,$C60)+SUMIFS(Banco!$M$12:$M$5000,Banco!$B$12:$B$5000,AW$12,Banco!$K$12:$K$5000,$C60))*-1</f>
        <v>0</v>
      </c>
      <c r="AX60" s="101">
        <f>(SUMIFS(Caixa!$N$12:$N$5134,Caixa!$B$12:$B$5134,AX$12,Caixa!$L$12:$L$5134,$C60)+SUMIFS(Banco!$M$12:$M$5000,Banco!$B$12:$B$5000,AX$12,Banco!$K$12:$K$5000,$C60))*-1</f>
        <v>0</v>
      </c>
      <c r="AY60" s="101">
        <f>(SUMIFS(Caixa!$N$12:$N$5134,Caixa!$B$12:$B$5134,AY$12,Caixa!$L$12:$L$5134,$C60)+SUMIFS(Banco!$M$12:$M$5000,Banco!$B$12:$B$5000,AY$12,Banco!$K$12:$K$5000,$C60))*-1</f>
        <v>0</v>
      </c>
      <c r="AZ60" s="101">
        <f>(SUMIFS(Caixa!$N$12:$N$5134,Caixa!$B$12:$B$5134,AZ$12,Caixa!$L$12:$L$5134,$C60)+SUMIFS(Banco!$M$12:$M$5000,Banco!$B$12:$B$5000,AZ$12,Banco!$K$12:$K$5000,$C60))*-1</f>
        <v>0</v>
      </c>
      <c r="BA60" s="101">
        <f>(SUMIFS(Caixa!$N$12:$N$5134,Caixa!$B$12:$B$5134,BA$12,Caixa!$L$12:$L$5134,$C60)+SUMIFS(Banco!$M$12:$M$5000,Banco!$B$12:$B$5000,BA$12,Banco!$K$12:$K$5000,$C60))*-1</f>
        <v>0</v>
      </c>
      <c r="BB60" s="101">
        <f>(SUMIFS(Caixa!$N$12:$N$5134,Caixa!$B$12:$B$5134,BB$12,Caixa!$L$12:$L$5134,$C60)+SUMIFS(Banco!$M$12:$M$5000,Banco!$B$12:$B$5000,BB$12,Banco!$K$12:$K$5000,$C60))*-1</f>
        <v>0</v>
      </c>
      <c r="BC60" s="101">
        <f>(SUMIFS(Caixa!$N$12:$N$5134,Caixa!$B$12:$B$5134,BC$12,Caixa!$L$12:$L$5134,$C60)+SUMIFS(Banco!$M$12:$M$5000,Banco!$B$12:$B$5000,BC$12,Banco!$K$12:$K$5000,$C60))*-1</f>
        <v>0</v>
      </c>
      <c r="BD60" s="101">
        <f>(SUMIFS(Caixa!$N$12:$N$5134,Caixa!$B$12:$B$5134,BD$12,Caixa!$L$12:$L$5134,$C60)+SUMIFS(Banco!$M$12:$M$5000,Banco!$B$12:$B$5000,BD$12,Banco!$K$12:$K$5000,$C60))*-1</f>
        <v>0</v>
      </c>
      <c r="BE60" s="101">
        <f>(SUMIFS(Caixa!$N$12:$N$5134,Caixa!$B$12:$B$5134,BE$12,Caixa!$L$12:$L$5134,$C60)+SUMIFS(Banco!$M$12:$M$5000,Banco!$B$12:$B$5000,BE$12,Banco!$K$12:$K$5000,$C60))*-1</f>
        <v>0</v>
      </c>
      <c r="BF60" s="101">
        <f>(SUMIFS(Caixa!$N$12:$N$5134,Caixa!$B$12:$B$5134,BF$12,Caixa!$L$12:$L$5134,$C60)+SUMIFS(Banco!$M$12:$M$5000,Banco!$B$12:$B$5000,BF$12,Banco!$K$12:$K$5000,$C60))*-1</f>
        <v>0</v>
      </c>
      <c r="BG60" s="101">
        <f>(SUMIFS(Caixa!$N$12:$N$5134,Caixa!$B$12:$B$5134,BG$12,Caixa!$L$12:$L$5134,$C60)+SUMIFS(Banco!$M$12:$M$5000,Banco!$B$12:$B$5000,BG$12,Banco!$K$12:$K$5000,$C60))*-1</f>
        <v>0</v>
      </c>
      <c r="BH60" s="101">
        <f>(SUMIFS(Caixa!$N$12:$N$5134,Caixa!$B$12:$B$5134,BH$12,Caixa!$L$12:$L$5134,$C60)+SUMIFS(Banco!$M$12:$M$5000,Banco!$B$12:$B$5000,BH$12,Banco!$K$12:$K$5000,$C60))*-1</f>
        <v>0</v>
      </c>
      <c r="BI60" s="101">
        <f>(SUMIFS(Caixa!$N$12:$N$5134,Caixa!$B$12:$B$5134,BI$12,Caixa!$L$12:$L$5134,$C60)+SUMIFS(Banco!$M$12:$M$5000,Banco!$B$12:$B$5000,BI$12,Banco!$K$12:$K$5000,$C60))*-1</f>
        <v>0</v>
      </c>
      <c r="BJ60" s="101">
        <f>(SUMIFS(Caixa!$N$12:$N$5134,Caixa!$B$12:$B$5134,BJ$12,Caixa!$L$12:$L$5134,$C60)+SUMIFS(Banco!$M$12:$M$5000,Banco!$B$12:$B$5000,BJ$12,Banco!$K$12:$K$5000,$C60))*-1</f>
        <v>0</v>
      </c>
      <c r="BK60" s="101">
        <f>(SUMIFS(Caixa!$N$12:$N$5134,Caixa!$B$12:$B$5134,BK$12,Caixa!$L$12:$L$5134,$C60)+SUMIFS(Banco!$M$12:$M$5000,Banco!$B$12:$B$5000,BK$12,Banco!$K$12:$K$5000,$C60))*-1</f>
        <v>0</v>
      </c>
      <c r="BL60" s="102">
        <f>SUM(AJ60:BK60)</f>
        <v>0</v>
      </c>
      <c r="BM60" s="101">
        <f>(SUMIFS(Caixa!$N$12:$N$5134,Caixa!$B$12:$B$5134,BM$12,Caixa!$L$12:$L$5134,$C60)+SUMIFS(Banco!$M$12:$M$5000,Banco!$B$12:$B$5000,BM$12,Banco!$K$12:$K$5000,$C60))*-1</f>
        <v>0</v>
      </c>
      <c r="BN60" s="101">
        <f>(SUMIFS(Caixa!$N$12:$N$5134,Caixa!$B$12:$B$5134,BN$12,Caixa!$L$12:$L$5134,$C60)+SUMIFS(Banco!$M$12:$M$5000,Banco!$B$12:$B$5000,BN$12,Banco!$K$12:$K$5000,$C60))*-1</f>
        <v>0</v>
      </c>
      <c r="BO60" s="101">
        <f>(SUMIFS(Caixa!$N$12:$N$5134,Caixa!$B$12:$B$5134,BO$12,Caixa!$L$12:$L$5134,$C60)+SUMIFS(Banco!$M$12:$M$5000,Banco!$B$12:$B$5000,BO$12,Banco!$K$12:$K$5000,$C60))*-1</f>
        <v>0</v>
      </c>
      <c r="BP60" s="101">
        <f>(SUMIFS(Caixa!$N$12:$N$5134,Caixa!$B$12:$B$5134,BP$12,Caixa!$L$12:$L$5134,$C60)+SUMIFS(Banco!$M$12:$M$5000,Banco!$B$12:$B$5000,BP$12,Banco!$K$12:$K$5000,$C60))*-1</f>
        <v>0</v>
      </c>
      <c r="BQ60" s="101">
        <f>(SUMIFS(Caixa!$N$12:$N$5134,Caixa!$B$12:$B$5134,BQ$12,Caixa!$L$12:$L$5134,$C60)+SUMIFS(Banco!$M$12:$M$5000,Banco!$B$12:$B$5000,BQ$12,Banco!$K$12:$K$5000,$C60))*-1</f>
        <v>0</v>
      </c>
      <c r="BR60" s="101">
        <f>(SUMIFS(Caixa!$N$12:$N$5134,Caixa!$B$12:$B$5134,BR$12,Caixa!$L$12:$L$5134,$C60)+SUMIFS(Banco!$M$12:$M$5000,Banco!$B$12:$B$5000,BR$12,Banco!$K$12:$K$5000,$C60))*-1</f>
        <v>0</v>
      </c>
      <c r="BS60" s="101">
        <f>(SUMIFS(Caixa!$N$12:$N$5134,Caixa!$B$12:$B$5134,BS$12,Caixa!$L$12:$L$5134,$C60)+SUMIFS(Banco!$M$12:$M$5000,Banco!$B$12:$B$5000,BS$12,Banco!$K$12:$K$5000,$C60))*-1</f>
        <v>0</v>
      </c>
      <c r="BT60" s="101">
        <f>(SUMIFS(Caixa!$N$12:$N$5134,Caixa!$B$12:$B$5134,BT$12,Caixa!$L$12:$L$5134,$C60)+SUMIFS(Banco!$M$12:$M$5000,Banco!$B$12:$B$5000,BT$12,Banco!$K$12:$K$5000,$C60))*-1</f>
        <v>0</v>
      </c>
      <c r="BU60" s="101">
        <f>(SUMIFS(Caixa!$N$12:$N$5134,Caixa!$B$12:$B$5134,BU$12,Caixa!$L$12:$L$5134,$C60)+SUMIFS(Banco!$M$12:$M$5000,Banco!$B$12:$B$5000,BU$12,Banco!$K$12:$K$5000,$C60))*-1</f>
        <v>0</v>
      </c>
      <c r="BV60" s="101">
        <f>(SUMIFS(Caixa!$N$12:$N$5134,Caixa!$B$12:$B$5134,BV$12,Caixa!$L$12:$L$5134,$C60)+SUMIFS(Banco!$M$12:$M$5000,Banco!$B$12:$B$5000,BV$12,Banco!$K$12:$K$5000,$C60))*-1</f>
        <v>0</v>
      </c>
      <c r="BW60" s="101">
        <f>(SUMIFS(Caixa!$N$12:$N$5134,Caixa!$B$12:$B$5134,BW$12,Caixa!$L$12:$L$5134,$C60)+SUMIFS(Banco!$M$12:$M$5000,Banco!$B$12:$B$5000,BW$12,Banco!$K$12:$K$5000,$C60))*-1</f>
        <v>0</v>
      </c>
      <c r="BX60" s="101">
        <f>(SUMIFS(Caixa!$N$12:$N$5134,Caixa!$B$12:$B$5134,BX$12,Caixa!$L$12:$L$5134,$C60)+SUMIFS(Banco!$M$12:$M$5000,Banco!$B$12:$B$5000,BX$12,Banco!$K$12:$K$5000,$C60))*-1</f>
        <v>0</v>
      </c>
      <c r="BY60" s="101">
        <f>(SUMIFS(Caixa!$N$12:$N$5134,Caixa!$B$12:$B$5134,BY$12,Caixa!$L$12:$L$5134,$C60)+SUMIFS(Banco!$M$12:$M$5000,Banco!$B$12:$B$5000,BY$12,Banco!$K$12:$K$5000,$C60))*-1</f>
        <v>0</v>
      </c>
      <c r="BZ60" s="101">
        <f>(SUMIFS(Caixa!$N$12:$N$5134,Caixa!$B$12:$B$5134,BZ$12,Caixa!$L$12:$L$5134,$C60)+SUMIFS(Banco!$M$12:$M$5000,Banco!$B$12:$B$5000,BZ$12,Banco!$K$12:$K$5000,$C60))*-1</f>
        <v>0</v>
      </c>
      <c r="CA60" s="101">
        <f>(SUMIFS(Caixa!$N$12:$N$5134,Caixa!$B$12:$B$5134,CA$12,Caixa!$L$12:$L$5134,$C60)+SUMIFS(Banco!$M$12:$M$5000,Banco!$B$12:$B$5000,CA$12,Banco!$K$12:$K$5000,$C60))*-1</f>
        <v>0</v>
      </c>
      <c r="CB60" s="101">
        <f>(SUMIFS(Caixa!$N$12:$N$5134,Caixa!$B$12:$B$5134,CB$12,Caixa!$L$12:$L$5134,$C60)+SUMIFS(Banco!$M$12:$M$5000,Banco!$B$12:$B$5000,CB$12,Banco!$K$12:$K$5000,$C60))*-1</f>
        <v>0</v>
      </c>
      <c r="CC60" s="101">
        <f>(SUMIFS(Caixa!$N$12:$N$5134,Caixa!$B$12:$B$5134,CC$12,Caixa!$L$12:$L$5134,$C60)+SUMIFS(Banco!$M$12:$M$5000,Banco!$B$12:$B$5000,CC$12,Banco!$K$12:$K$5000,$C60))*-1</f>
        <v>0</v>
      </c>
      <c r="CD60" s="101">
        <f>(SUMIFS(Caixa!$N$12:$N$5134,Caixa!$B$12:$B$5134,CD$12,Caixa!$L$12:$L$5134,$C60)+SUMIFS(Banco!$M$12:$M$5000,Banco!$B$12:$B$5000,CD$12,Banco!$K$12:$K$5000,$C60))*-1</f>
        <v>0</v>
      </c>
      <c r="CE60" s="101">
        <f>(SUMIFS(Caixa!$N$12:$N$5134,Caixa!$B$12:$B$5134,CE$12,Caixa!$L$12:$L$5134,$C60)+SUMIFS(Banco!$M$12:$M$5000,Banco!$B$12:$B$5000,CE$12,Banco!$K$12:$K$5000,$C60))*-1</f>
        <v>0</v>
      </c>
      <c r="CF60" s="101">
        <f>(SUMIFS(Caixa!$N$12:$N$5134,Caixa!$B$12:$B$5134,CF$12,Caixa!$L$12:$L$5134,$C60)+SUMIFS(Banco!$M$12:$M$5000,Banco!$B$12:$B$5000,CF$12,Banco!$K$12:$K$5000,$C60))*-1</f>
        <v>0</v>
      </c>
      <c r="CG60" s="101">
        <f>(SUMIFS(Caixa!$N$12:$N$5134,Caixa!$B$12:$B$5134,CG$12,Caixa!$L$12:$L$5134,$C60)+SUMIFS(Banco!$M$12:$M$5000,Banco!$B$12:$B$5000,CG$12,Banco!$K$12:$K$5000,$C60))*-1</f>
        <v>0</v>
      </c>
      <c r="CH60" s="101">
        <f>(SUMIFS(Caixa!$N$12:$N$5134,Caixa!$B$12:$B$5134,CH$12,Caixa!$L$12:$L$5134,$C60)+SUMIFS(Banco!$M$12:$M$5000,Banco!$B$12:$B$5000,CH$12,Banco!$K$12:$K$5000,$C60))*-1</f>
        <v>0</v>
      </c>
      <c r="CI60" s="101">
        <f>(SUMIFS(Caixa!$N$12:$N$5134,Caixa!$B$12:$B$5134,CI$12,Caixa!$L$12:$L$5134,$C60)+SUMIFS(Banco!$M$12:$M$5000,Banco!$B$12:$B$5000,CI$12,Banco!$K$12:$K$5000,$C60))*-1</f>
        <v>0</v>
      </c>
      <c r="CJ60" s="101">
        <f>(SUMIFS(Caixa!$N$12:$N$5134,Caixa!$B$12:$B$5134,CJ$12,Caixa!$L$12:$L$5134,$C60)+SUMIFS(Banco!$M$12:$M$5000,Banco!$B$12:$B$5000,CJ$12,Banco!$K$12:$K$5000,$C60))*-1</f>
        <v>0</v>
      </c>
      <c r="CK60" s="101">
        <f>(SUMIFS(Caixa!$N$12:$N$5134,Caixa!$B$12:$B$5134,CK$12,Caixa!$L$12:$L$5134,$C60)+SUMIFS(Banco!$M$12:$M$5000,Banco!$B$12:$B$5000,CK$12,Banco!$K$12:$K$5000,$C60))*-1</f>
        <v>0</v>
      </c>
      <c r="CL60" s="101">
        <f>(SUMIFS(Caixa!$N$12:$N$5134,Caixa!$B$12:$B$5134,CL$12,Caixa!$L$12:$L$5134,$C60)+SUMIFS(Banco!$M$12:$M$5000,Banco!$B$12:$B$5000,CL$12,Banco!$K$12:$K$5000,$C60))*-1</f>
        <v>0</v>
      </c>
      <c r="CM60" s="101">
        <f>(SUMIFS(Caixa!$N$12:$N$5134,Caixa!$B$12:$B$5134,CM$12,Caixa!$L$12:$L$5134,$C60)+SUMIFS(Banco!$M$12:$M$5000,Banco!$B$12:$B$5000,CM$12,Banco!$K$12:$K$5000,$C60))*-1</f>
        <v>0</v>
      </c>
      <c r="CN60" s="101">
        <f>(SUMIFS(Caixa!$N$12:$N$5134,Caixa!$B$12:$B$5134,CN$12,Caixa!$L$12:$L$5134,$C60)+SUMIFS(Banco!$M$12:$M$5000,Banco!$B$12:$B$5000,CN$12,Banco!$K$12:$K$5000,$C60))*-1</f>
        <v>0</v>
      </c>
      <c r="CO60" s="101">
        <f>(SUMIFS(Caixa!$N$12:$N$5134,Caixa!$B$12:$B$5134,CO$12,Caixa!$L$12:$L$5134,$C60)+SUMIFS(Banco!$M$12:$M$5000,Banco!$B$12:$B$5000,CO$12,Banco!$K$12:$K$5000,$C60))*-1</f>
        <v>0</v>
      </c>
      <c r="CP60" s="101">
        <f>(SUMIFS(Caixa!$N$12:$N$5134,Caixa!$B$12:$B$5134,CP$12,Caixa!$L$12:$L$5134,$C60)+SUMIFS(Banco!$M$12:$M$5000,Banco!$B$12:$B$5000,CP$12,Banco!$K$12:$K$5000,$C60))*-1</f>
        <v>0</v>
      </c>
      <c r="CQ60" s="101">
        <f>(SUMIFS(Caixa!$N$12:$N$5134,Caixa!$B$12:$B$5134,CQ$12,Caixa!$L$12:$L$5134,$C60)+SUMIFS(Banco!$M$12:$M$5000,Banco!$B$12:$B$5000,CQ$12,Banco!$K$12:$K$5000,$C60))*-1</f>
        <v>0</v>
      </c>
      <c r="CR60" s="102">
        <f t="shared" si="374"/>
        <v>0</v>
      </c>
      <c r="CS60" s="101">
        <f>(SUMIFS(Caixa!$N$12:$N$5134,Caixa!$B$12:$B$5134,CS$12,Caixa!$L$12:$L$5134,$C60)+SUMIFS(Banco!$M$12:$M$5000,Banco!$B$12:$B$5000,CS$12,Banco!$K$12:$K$5000,$C60))*-1</f>
        <v>0</v>
      </c>
      <c r="CT60" s="101">
        <f>(SUMIFS(Caixa!$N$12:$N$5134,Caixa!$B$12:$B$5134,CT$12,Caixa!$L$12:$L$5134,$C60)+SUMIFS(Banco!$M$12:$M$5000,Banco!$B$12:$B$5000,CT$12,Banco!$K$12:$K$5000,$C60))*-1</f>
        <v>0</v>
      </c>
      <c r="CU60" s="101">
        <f>(SUMIFS(Caixa!$N$12:$N$5134,Caixa!$B$12:$B$5134,CU$12,Caixa!$L$12:$L$5134,$C60)+SUMIFS(Banco!$M$12:$M$5000,Banco!$B$12:$B$5000,CU$12,Banco!$K$12:$K$5000,$C60))*-1</f>
        <v>0</v>
      </c>
      <c r="CV60" s="101">
        <f>(SUMIFS(Caixa!$N$12:$N$5134,Caixa!$B$12:$B$5134,CV$12,Caixa!$L$12:$L$5134,$C60)+SUMIFS(Banco!$M$12:$M$5000,Banco!$B$12:$B$5000,CV$12,Banco!$K$12:$K$5000,$C60))*-1</f>
        <v>0</v>
      </c>
      <c r="CW60" s="101">
        <f>(SUMIFS(Caixa!$N$12:$N$5134,Caixa!$B$12:$B$5134,CW$12,Caixa!$L$12:$L$5134,$C60)+SUMIFS(Banco!$M$12:$M$5000,Banco!$B$12:$B$5000,CW$12,Banco!$K$12:$K$5000,$C60))*-1</f>
        <v>0</v>
      </c>
      <c r="CX60" s="101">
        <f>(SUMIFS(Caixa!$N$12:$N$5134,Caixa!$B$12:$B$5134,CX$12,Caixa!$L$12:$L$5134,$C60)+SUMIFS(Banco!$M$12:$M$5000,Banco!$B$12:$B$5000,CX$12,Banco!$K$12:$K$5000,$C60))*-1</f>
        <v>0</v>
      </c>
      <c r="CY60" s="101">
        <f>(SUMIFS(Caixa!$N$12:$N$5134,Caixa!$B$12:$B$5134,CY$12,Caixa!$L$12:$L$5134,$C60)+SUMIFS(Banco!$M$12:$M$5000,Banco!$B$12:$B$5000,CY$12,Banco!$K$12:$K$5000,$C60))*-1</f>
        <v>0</v>
      </c>
      <c r="CZ60" s="101">
        <f>(SUMIFS(Caixa!$N$12:$N$5134,Caixa!$B$12:$B$5134,CZ$12,Caixa!$L$12:$L$5134,$C60)+SUMIFS(Banco!$M$12:$M$5000,Banco!$B$12:$B$5000,CZ$12,Banco!$K$12:$K$5000,$C60))*-1</f>
        <v>0</v>
      </c>
      <c r="DA60" s="101">
        <f>(SUMIFS(Caixa!$N$12:$N$5134,Caixa!$B$12:$B$5134,DA$12,Caixa!$L$12:$L$5134,$C60)+SUMIFS(Banco!$M$12:$M$5000,Banco!$B$12:$B$5000,DA$12,Banco!$K$12:$K$5000,$C60))*-1</f>
        <v>0</v>
      </c>
      <c r="DB60" s="101">
        <f>(SUMIFS(Caixa!$N$12:$N$5134,Caixa!$B$12:$B$5134,DB$12,Caixa!$L$12:$L$5134,$C60)+SUMIFS(Banco!$M$12:$M$5000,Banco!$B$12:$B$5000,DB$12,Banco!$K$12:$K$5000,$C60))*-1</f>
        <v>0</v>
      </c>
      <c r="DC60" s="101">
        <f>(SUMIFS(Caixa!$N$12:$N$5134,Caixa!$B$12:$B$5134,DC$12,Caixa!$L$12:$L$5134,$C60)+SUMIFS(Banco!$M$12:$M$5000,Banco!$B$12:$B$5000,DC$12,Banco!$K$12:$K$5000,$C60))*-1</f>
        <v>0</v>
      </c>
      <c r="DD60" s="101">
        <f>(SUMIFS(Caixa!$N$12:$N$5134,Caixa!$B$12:$B$5134,DD$12,Caixa!$L$12:$L$5134,$C60)+SUMIFS(Banco!$M$12:$M$5000,Banco!$B$12:$B$5000,DD$12,Banco!$K$12:$K$5000,$C60))*-1</f>
        <v>0</v>
      </c>
      <c r="DE60" s="101">
        <f>(SUMIFS(Caixa!$N$12:$N$5134,Caixa!$B$12:$B$5134,DE$12,Caixa!$L$12:$L$5134,$C60)+SUMIFS(Banco!$M$12:$M$5000,Banco!$B$12:$B$5000,DE$12,Banco!$K$12:$K$5000,$C60))*-1</f>
        <v>0</v>
      </c>
      <c r="DF60" s="101">
        <f>(SUMIFS(Caixa!$N$12:$N$5134,Caixa!$B$12:$B$5134,DF$12,Caixa!$L$12:$L$5134,$C60)+SUMIFS(Banco!$M$12:$M$5000,Banco!$B$12:$B$5000,DF$12,Banco!$K$12:$K$5000,$C60))*-1</f>
        <v>0</v>
      </c>
      <c r="DG60" s="101">
        <f>(SUMIFS(Caixa!$N$12:$N$5134,Caixa!$B$12:$B$5134,DG$12,Caixa!$L$12:$L$5134,$C60)+SUMIFS(Banco!$M$12:$M$5000,Banco!$B$12:$B$5000,DG$12,Banco!$K$12:$K$5000,$C60))*-1</f>
        <v>0</v>
      </c>
      <c r="DH60" s="101">
        <f>(SUMIFS(Caixa!$N$12:$N$5134,Caixa!$B$12:$B$5134,DH$12,Caixa!$L$12:$L$5134,$C60)+SUMIFS(Banco!$M$12:$M$5000,Banco!$B$12:$B$5000,DH$12,Banco!$K$12:$K$5000,$C60))*-1</f>
        <v>0</v>
      </c>
      <c r="DI60" s="101">
        <f>(SUMIFS(Caixa!$N$12:$N$5134,Caixa!$B$12:$B$5134,DI$12,Caixa!$L$12:$L$5134,$C60)+SUMIFS(Banco!$M$12:$M$5000,Banco!$B$12:$B$5000,DI$12,Banco!$K$12:$K$5000,$C60))*-1</f>
        <v>0</v>
      </c>
      <c r="DJ60" s="101">
        <f>(SUMIFS(Caixa!$N$12:$N$5134,Caixa!$B$12:$B$5134,DJ$12,Caixa!$L$12:$L$5134,$C60)+SUMIFS(Banco!$M$12:$M$5000,Banco!$B$12:$B$5000,DJ$12,Banco!$K$12:$K$5000,$C60))*-1</f>
        <v>0</v>
      </c>
      <c r="DK60" s="101">
        <f>(SUMIFS(Caixa!$N$12:$N$5134,Caixa!$B$12:$B$5134,DK$12,Caixa!$L$12:$L$5134,$C60)+SUMIFS(Banco!$M$12:$M$5000,Banco!$B$12:$B$5000,DK$12,Banco!$K$12:$K$5000,$C60))*-1</f>
        <v>0</v>
      </c>
      <c r="DL60" s="101">
        <f>(SUMIFS(Caixa!$N$12:$N$5134,Caixa!$B$12:$B$5134,DL$12,Caixa!$L$12:$L$5134,$C60)+SUMIFS(Banco!$M$12:$M$5000,Banco!$B$12:$B$5000,DL$12,Banco!$K$12:$K$5000,$C60))*-1</f>
        <v>0</v>
      </c>
      <c r="DM60" s="101">
        <f>(SUMIFS(Caixa!$N$12:$N$5134,Caixa!$B$12:$B$5134,DM$12,Caixa!$L$12:$L$5134,$C60)+SUMIFS(Banco!$M$12:$M$5000,Banco!$B$12:$B$5000,DM$12,Banco!$K$12:$K$5000,$C60))*-1</f>
        <v>0</v>
      </c>
      <c r="DN60" s="101">
        <f>(SUMIFS(Caixa!$N$12:$N$5134,Caixa!$B$12:$B$5134,DN$12,Caixa!$L$12:$L$5134,$C60)+SUMIFS(Banco!$M$12:$M$5000,Banco!$B$12:$B$5000,DN$12,Banco!$K$12:$K$5000,$C60))*-1</f>
        <v>0</v>
      </c>
      <c r="DO60" s="101">
        <f>(SUMIFS(Caixa!$N$12:$N$5134,Caixa!$B$12:$B$5134,DO$12,Caixa!$L$12:$L$5134,$C60)+SUMIFS(Banco!$M$12:$M$5000,Banco!$B$12:$B$5000,DO$12,Banco!$K$12:$K$5000,$C60))*-1</f>
        <v>0</v>
      </c>
      <c r="DP60" s="101">
        <f>(SUMIFS(Caixa!$N$12:$N$5134,Caixa!$B$12:$B$5134,DP$12,Caixa!$L$12:$L$5134,$C60)+SUMIFS(Banco!$M$12:$M$5000,Banco!$B$12:$B$5000,DP$12,Banco!$K$12:$K$5000,$C60))*-1</f>
        <v>0</v>
      </c>
      <c r="DQ60" s="101">
        <f>(SUMIFS(Caixa!$N$12:$N$5134,Caixa!$B$12:$B$5134,DQ$12,Caixa!$L$12:$L$5134,$C60)+SUMIFS(Banco!$M$12:$M$5000,Banco!$B$12:$B$5000,DQ$12,Banco!$K$12:$K$5000,$C60))*-1</f>
        <v>0</v>
      </c>
      <c r="DR60" s="101">
        <f>(SUMIFS(Caixa!$N$12:$N$5134,Caixa!$B$12:$B$5134,DR$12,Caixa!$L$12:$L$5134,$C60)+SUMIFS(Banco!$M$12:$M$5000,Banco!$B$12:$B$5000,DR$12,Banco!$K$12:$K$5000,$C60))*-1</f>
        <v>0</v>
      </c>
      <c r="DS60" s="101">
        <f>(SUMIFS(Caixa!$N$12:$N$5134,Caixa!$B$12:$B$5134,DS$12,Caixa!$L$12:$L$5134,$C60)+SUMIFS(Banco!$M$12:$M$5000,Banco!$B$12:$B$5000,DS$12,Banco!$K$12:$K$5000,$C60))*-1</f>
        <v>0</v>
      </c>
      <c r="DT60" s="101">
        <f>(SUMIFS(Caixa!$N$12:$N$5134,Caixa!$B$12:$B$5134,DT$12,Caixa!$L$12:$L$5134,$C60)+SUMIFS(Banco!$M$12:$M$5000,Banco!$B$12:$B$5000,DT$12,Banco!$K$12:$K$5000,$C60))*-1</f>
        <v>0</v>
      </c>
      <c r="DU60" s="101">
        <f>(SUMIFS(Caixa!$N$12:$N$5134,Caixa!$B$12:$B$5134,DU$12,Caixa!$L$12:$L$5134,$C60)+SUMIFS(Banco!$M$12:$M$5000,Banco!$B$12:$B$5000,DU$12,Banco!$K$12:$K$5000,$C60))*-1</f>
        <v>0</v>
      </c>
      <c r="DV60" s="101">
        <f>(SUMIFS(Caixa!$N$12:$N$5134,Caixa!$B$12:$B$5134,DV$12,Caixa!$L$12:$L$5134,$C60)+SUMIFS(Banco!$M$12:$M$5000,Banco!$B$12:$B$5000,DV$12,Banco!$K$12:$K$5000,$C60))*-1</f>
        <v>0</v>
      </c>
      <c r="DW60" s="102">
        <f>SUM(CS60:DV60)</f>
        <v>0</v>
      </c>
      <c r="DX60" s="101">
        <f>(SUMIFS(Caixa!$N$12:$N$5134,Caixa!$B$12:$B$5134,DX$12,Caixa!$L$12:$L$5134,$C60)+SUMIFS(Banco!$M$12:$M$5000,Banco!$B$12:$B$5000,DX$12,Banco!$K$12:$K$5000,$C60))*-1</f>
        <v>0</v>
      </c>
      <c r="DY60" s="101">
        <f>(SUMIFS(Caixa!$N$12:$N$5134,Caixa!$B$12:$B$5134,DY$12,Caixa!$L$12:$L$5134,$C60)+SUMIFS(Banco!$M$12:$M$5000,Banco!$B$12:$B$5000,DY$12,Banco!$K$12:$K$5000,$C60))*-1</f>
        <v>0</v>
      </c>
      <c r="DZ60" s="101">
        <f>(SUMIFS(Caixa!$N$12:$N$5134,Caixa!$B$12:$B$5134,DZ$12,Caixa!$L$12:$L$5134,$C60)+SUMIFS(Banco!$M$12:$M$5000,Banco!$B$12:$B$5000,DZ$12,Banco!$K$12:$K$5000,$C60))*-1</f>
        <v>0</v>
      </c>
      <c r="EA60" s="101">
        <f>(SUMIFS(Caixa!$N$12:$N$5134,Caixa!$B$12:$B$5134,EA$12,Caixa!$L$12:$L$5134,$C60)+SUMIFS(Banco!$M$12:$M$5000,Banco!$B$12:$B$5000,EA$12,Banco!$K$12:$K$5000,$C60))*-1</f>
        <v>0</v>
      </c>
      <c r="EB60" s="101">
        <f>(SUMIFS(Caixa!$N$12:$N$5134,Caixa!$B$12:$B$5134,EB$12,Caixa!$L$12:$L$5134,$C60)+SUMIFS(Banco!$M$12:$M$5000,Banco!$B$12:$B$5000,EB$12,Banco!$K$12:$K$5000,$C60))*-1</f>
        <v>0</v>
      </c>
      <c r="EC60" s="101">
        <f>(SUMIFS(Caixa!$N$12:$N$5134,Caixa!$B$12:$B$5134,EC$12,Caixa!$L$12:$L$5134,$C60)+SUMIFS(Banco!$M$12:$M$5000,Banco!$B$12:$B$5000,EC$12,Banco!$K$12:$K$5000,$C60))*-1</f>
        <v>0</v>
      </c>
      <c r="ED60" s="101">
        <f>(SUMIFS(Caixa!$N$12:$N$5134,Caixa!$B$12:$B$5134,ED$12,Caixa!$L$12:$L$5134,$C60)+SUMIFS(Banco!$M$12:$M$5000,Banco!$B$12:$B$5000,ED$12,Banco!$K$12:$K$5000,$C60))*-1</f>
        <v>0</v>
      </c>
      <c r="EE60" s="101">
        <f>(SUMIFS(Caixa!$N$12:$N$5134,Caixa!$B$12:$B$5134,EE$12,Caixa!$L$12:$L$5134,$C60)+SUMIFS(Banco!$M$12:$M$5000,Banco!$B$12:$B$5000,EE$12,Banco!$K$12:$K$5000,$C60))*-1</f>
        <v>0</v>
      </c>
      <c r="EF60" s="101">
        <f>(SUMIFS(Caixa!$N$12:$N$5134,Caixa!$B$12:$B$5134,EF$12,Caixa!$L$12:$L$5134,$C60)+SUMIFS(Banco!$M$12:$M$5000,Banco!$B$12:$B$5000,EF$12,Banco!$K$12:$K$5000,$C60))*-1</f>
        <v>0</v>
      </c>
      <c r="EG60" s="101">
        <f>(SUMIFS(Caixa!$N$12:$N$5134,Caixa!$B$12:$B$5134,EG$12,Caixa!$L$12:$L$5134,$C60)+SUMIFS(Banco!$M$12:$M$5000,Banco!$B$12:$B$5000,EG$12,Banco!$K$12:$K$5000,$C60))*-1</f>
        <v>0</v>
      </c>
      <c r="EH60" s="101">
        <f>(SUMIFS(Caixa!$N$12:$N$5134,Caixa!$B$12:$B$5134,EH$12,Caixa!$L$12:$L$5134,$C60)+SUMIFS(Banco!$M$12:$M$5000,Banco!$B$12:$B$5000,EH$12,Banco!$K$12:$K$5000,$C60))*-1</f>
        <v>0</v>
      </c>
      <c r="EI60" s="101">
        <f>(SUMIFS(Caixa!$N$12:$N$5134,Caixa!$B$12:$B$5134,EI$12,Caixa!$L$12:$L$5134,$C60)+SUMIFS(Banco!$M$12:$M$5000,Banco!$B$12:$B$5000,EI$12,Banco!$K$12:$K$5000,$C60))*-1</f>
        <v>0</v>
      </c>
      <c r="EJ60" s="101">
        <f>(SUMIFS(Caixa!$N$12:$N$5134,Caixa!$B$12:$B$5134,EJ$12,Caixa!$L$12:$L$5134,$C60)+SUMIFS(Banco!$M$12:$M$5000,Banco!$B$12:$B$5000,EJ$12,Banco!$K$12:$K$5000,$C60))*-1</f>
        <v>0</v>
      </c>
      <c r="EK60" s="101">
        <f>(SUMIFS(Caixa!$N$12:$N$5134,Caixa!$B$12:$B$5134,EK$12,Caixa!$L$12:$L$5134,$C60)+SUMIFS(Banco!$M$12:$M$5000,Banco!$B$12:$B$5000,EK$12,Banco!$K$12:$K$5000,$C60))*-1</f>
        <v>0</v>
      </c>
      <c r="EL60" s="101">
        <f>(SUMIFS(Caixa!$N$12:$N$5134,Caixa!$B$12:$B$5134,EL$12,Caixa!$L$12:$L$5134,$C60)+SUMIFS(Banco!$M$12:$M$5000,Banco!$B$12:$B$5000,EL$12,Banco!$K$12:$K$5000,$C60))*-1</f>
        <v>0</v>
      </c>
      <c r="EM60" s="101">
        <f>(SUMIFS(Caixa!$N$12:$N$5134,Caixa!$B$12:$B$5134,EM$12,Caixa!$L$12:$L$5134,$C60)+SUMIFS(Banco!$M$12:$M$5000,Banco!$B$12:$B$5000,EM$12,Banco!$K$12:$K$5000,$C60))*-1</f>
        <v>0</v>
      </c>
      <c r="EN60" s="101">
        <f>(SUMIFS(Caixa!$N$12:$N$5134,Caixa!$B$12:$B$5134,EN$12,Caixa!$L$12:$L$5134,$C60)+SUMIFS(Banco!$M$12:$M$5000,Banco!$B$12:$B$5000,EN$12,Banco!$K$12:$K$5000,$C60))*-1</f>
        <v>0</v>
      </c>
      <c r="EO60" s="101">
        <f>(SUMIFS(Caixa!$N$12:$N$5134,Caixa!$B$12:$B$5134,EO$12,Caixa!$L$12:$L$5134,$C60)+SUMIFS(Banco!$M$12:$M$5000,Banco!$B$12:$B$5000,EO$12,Banco!$K$12:$K$5000,$C60))*-1</f>
        <v>0</v>
      </c>
      <c r="EP60" s="101">
        <f>(SUMIFS(Caixa!$N$12:$N$5134,Caixa!$B$12:$B$5134,EP$12,Caixa!$L$12:$L$5134,$C60)+SUMIFS(Banco!$M$12:$M$5000,Banco!$B$12:$B$5000,EP$12,Banco!$K$12:$K$5000,$C60))*-1</f>
        <v>0</v>
      </c>
      <c r="EQ60" s="101">
        <f>(SUMIFS(Caixa!$N$12:$N$5134,Caixa!$B$12:$B$5134,EQ$12,Caixa!$L$12:$L$5134,$C60)+SUMIFS(Banco!$M$12:$M$5000,Banco!$B$12:$B$5000,EQ$12,Banco!$K$12:$K$5000,$C60))*-1</f>
        <v>0</v>
      </c>
      <c r="ER60" s="101">
        <f>(SUMIFS(Caixa!$N$12:$N$5134,Caixa!$B$12:$B$5134,ER$12,Caixa!$L$12:$L$5134,$C60)+SUMIFS(Banco!$M$12:$M$5000,Banco!$B$12:$B$5000,ER$12,Banco!$K$12:$K$5000,$C60))*-1</f>
        <v>0</v>
      </c>
      <c r="ES60" s="101">
        <f>(SUMIFS(Caixa!$N$12:$N$5134,Caixa!$B$12:$B$5134,ES$12,Caixa!$L$12:$L$5134,$C60)+SUMIFS(Banco!$M$12:$M$5000,Banco!$B$12:$B$5000,ES$12,Banco!$K$12:$K$5000,$C60))*-1</f>
        <v>0</v>
      </c>
      <c r="ET60" s="101">
        <f>(SUMIFS(Caixa!$N$12:$N$5134,Caixa!$B$12:$B$5134,ET$12,Caixa!$L$12:$L$5134,$C60)+SUMIFS(Banco!$M$12:$M$5000,Banco!$B$12:$B$5000,ET$12,Banco!$K$12:$K$5000,$C60))*-1</f>
        <v>0</v>
      </c>
      <c r="EU60" s="101">
        <f>(SUMIFS(Caixa!$N$12:$N$5134,Caixa!$B$12:$B$5134,EU$12,Caixa!$L$12:$L$5134,$C60)+SUMIFS(Banco!$M$12:$M$5000,Banco!$B$12:$B$5000,EU$12,Banco!$K$12:$K$5000,$C60))*-1</f>
        <v>0</v>
      </c>
      <c r="EV60" s="101">
        <f>(SUMIFS(Caixa!$N$12:$N$5134,Caixa!$B$12:$B$5134,EV$12,Caixa!$L$12:$L$5134,$C60)+SUMIFS(Banco!$M$12:$M$5000,Banco!$B$12:$B$5000,EV$12,Banco!$K$12:$K$5000,$C60))*-1</f>
        <v>0</v>
      </c>
      <c r="EW60" s="101">
        <f>(SUMIFS(Caixa!$N$12:$N$5134,Caixa!$B$12:$B$5134,EW$12,Caixa!$L$12:$L$5134,$C60)+SUMIFS(Banco!$M$12:$M$5000,Banco!$B$12:$B$5000,EW$12,Banco!$K$12:$K$5000,$C60))*-1</f>
        <v>0</v>
      </c>
      <c r="EX60" s="101">
        <f>(SUMIFS(Caixa!$N$12:$N$5134,Caixa!$B$12:$B$5134,EX$12,Caixa!$L$12:$L$5134,$C60)+SUMIFS(Banco!$M$12:$M$5000,Banco!$B$12:$B$5000,EX$12,Banco!$K$12:$K$5000,$C60))*-1</f>
        <v>0</v>
      </c>
      <c r="EY60" s="101">
        <f>(SUMIFS(Caixa!$N$12:$N$5134,Caixa!$B$12:$B$5134,EY$12,Caixa!$L$12:$L$5134,$C60)+SUMIFS(Banco!$M$12:$M$5000,Banco!$B$12:$B$5000,EY$12,Banco!$K$12:$K$5000,$C60))*-1</f>
        <v>0</v>
      </c>
      <c r="EZ60" s="101">
        <f>(SUMIFS(Caixa!$N$12:$N$5134,Caixa!$B$12:$B$5134,EZ$12,Caixa!$L$12:$L$5134,$C60)+SUMIFS(Banco!$M$12:$M$5000,Banco!$B$12:$B$5000,EZ$12,Banco!$K$12:$K$5000,$C60))*-1</f>
        <v>0</v>
      </c>
      <c r="FA60" s="101">
        <f>(SUMIFS(Caixa!$N$12:$N$5134,Caixa!$B$12:$B$5134,FA$12,Caixa!$L$12:$L$5134,$C60)+SUMIFS(Banco!$M$12:$M$5000,Banco!$B$12:$B$5000,FA$12,Banco!$K$12:$K$5000,$C60))*-1</f>
        <v>0</v>
      </c>
      <c r="FB60" s="101">
        <f>(SUMIFS(Caixa!$N$12:$N$5134,Caixa!$B$12:$B$5134,FB$12,Caixa!$L$12:$L$5134,$C60)+SUMIFS(Banco!$M$12:$M$5000,Banco!$B$12:$B$5000,FB$12,Banco!$K$12:$K$5000,$C60))*-1</f>
        <v>0</v>
      </c>
      <c r="FC60" s="102">
        <f t="shared" si="375"/>
        <v>0</v>
      </c>
      <c r="FD60" s="101">
        <f>(SUMIFS(Caixa!$N$12:$N$5134,Caixa!$B$12:$B$5134,FD$12,Caixa!$L$12:$L$5134,$C60)+SUMIFS(Banco!$M$12:$M$5000,Banco!$B$12:$B$5000,FD$12,Banco!$K$12:$K$5000,$C60))*-1</f>
        <v>0</v>
      </c>
      <c r="FE60" s="101">
        <f>(SUMIFS(Caixa!$N$12:$N$5134,Caixa!$B$12:$B$5134,FE$12,Caixa!$L$12:$L$5134,$C60)+SUMIFS(Banco!$M$12:$M$5000,Banco!$B$12:$B$5000,FE$12,Banco!$K$12:$K$5000,$C60))*-1</f>
        <v>0</v>
      </c>
      <c r="FF60" s="101">
        <f>(SUMIFS(Caixa!$N$12:$N$5134,Caixa!$B$12:$B$5134,FF$12,Caixa!$L$12:$L$5134,$C60)+SUMIFS(Banco!$M$12:$M$5000,Banco!$B$12:$B$5000,FF$12,Banco!$K$12:$K$5000,$C60))*-1</f>
        <v>0</v>
      </c>
      <c r="FG60" s="101">
        <f>(SUMIFS(Caixa!$N$12:$N$5134,Caixa!$B$12:$B$5134,FG$12,Caixa!$L$12:$L$5134,$C60)+SUMIFS(Banco!$M$12:$M$5000,Banco!$B$12:$B$5000,FG$12,Banco!$K$12:$K$5000,$C60))*-1</f>
        <v>0</v>
      </c>
      <c r="FH60" s="101">
        <f>(SUMIFS(Caixa!$N$12:$N$5134,Caixa!$B$12:$B$5134,FH$12,Caixa!$L$12:$L$5134,$C60)+SUMIFS(Banco!$M$12:$M$5000,Banco!$B$12:$B$5000,FH$12,Banco!$K$12:$K$5000,$C60))*-1</f>
        <v>0</v>
      </c>
      <c r="FI60" s="101">
        <f>(SUMIFS(Caixa!$N$12:$N$5134,Caixa!$B$12:$B$5134,FI$12,Caixa!$L$12:$L$5134,$C60)+SUMIFS(Banco!$M$12:$M$5000,Banco!$B$12:$B$5000,FI$12,Banco!$K$12:$K$5000,$C60))*-1</f>
        <v>0</v>
      </c>
      <c r="FJ60" s="101">
        <f>(SUMIFS(Caixa!$N$12:$N$5134,Caixa!$B$12:$B$5134,FJ$12,Caixa!$L$12:$L$5134,$C60)+SUMIFS(Banco!$M$12:$M$5000,Banco!$B$12:$B$5000,FJ$12,Banco!$K$12:$K$5000,$C60))*-1</f>
        <v>0</v>
      </c>
      <c r="FK60" s="101">
        <f>(SUMIFS(Caixa!$N$12:$N$5134,Caixa!$B$12:$B$5134,FK$12,Caixa!$L$12:$L$5134,$C60)+SUMIFS(Banco!$M$12:$M$5000,Banco!$B$12:$B$5000,FK$12,Banco!$K$12:$K$5000,$C60))*-1</f>
        <v>0</v>
      </c>
      <c r="FL60" s="101">
        <f>(SUMIFS(Caixa!$N$12:$N$5134,Caixa!$B$12:$B$5134,FL$12,Caixa!$L$12:$L$5134,$C60)+SUMIFS(Banco!$M$12:$M$5000,Banco!$B$12:$B$5000,FL$12,Banco!$K$12:$K$5000,$C60))*-1</f>
        <v>0</v>
      </c>
      <c r="FM60" s="101">
        <f>(SUMIFS(Caixa!$N$12:$N$5134,Caixa!$B$12:$B$5134,FM$12,Caixa!$L$12:$L$5134,$C60)+SUMIFS(Banco!$M$12:$M$5000,Banco!$B$12:$B$5000,FM$12,Banco!$K$12:$K$5000,$C60))*-1</f>
        <v>0</v>
      </c>
      <c r="FN60" s="101">
        <f>(SUMIFS(Caixa!$N$12:$N$5134,Caixa!$B$12:$B$5134,FN$12,Caixa!$L$12:$L$5134,$C60)+SUMIFS(Banco!$M$12:$M$5000,Banco!$B$12:$B$5000,FN$12,Banco!$K$12:$K$5000,$C60))*-1</f>
        <v>0</v>
      </c>
      <c r="FO60" s="101">
        <f>(SUMIFS(Caixa!$N$12:$N$5134,Caixa!$B$12:$B$5134,FO$12,Caixa!$L$12:$L$5134,$C60)+SUMIFS(Banco!$M$12:$M$5000,Banco!$B$12:$B$5000,FO$12,Banco!$K$12:$K$5000,$C60))*-1</f>
        <v>0</v>
      </c>
      <c r="FP60" s="101">
        <f>(SUMIFS(Caixa!$N$12:$N$5134,Caixa!$B$12:$B$5134,FP$12,Caixa!$L$12:$L$5134,$C60)+SUMIFS(Banco!$M$12:$M$5000,Banco!$B$12:$B$5000,FP$12,Banco!$K$12:$K$5000,$C60))*-1</f>
        <v>0</v>
      </c>
      <c r="FQ60" s="101">
        <f>(SUMIFS(Caixa!$N$12:$N$5134,Caixa!$B$12:$B$5134,FQ$12,Caixa!$L$12:$L$5134,$C60)+SUMIFS(Banco!$M$12:$M$5000,Banco!$B$12:$B$5000,FQ$12,Banco!$K$12:$K$5000,$C60))*-1</f>
        <v>0</v>
      </c>
      <c r="FR60" s="101">
        <f>(SUMIFS(Caixa!$N$12:$N$5134,Caixa!$B$12:$B$5134,FR$12,Caixa!$L$12:$L$5134,$C60)+SUMIFS(Banco!$M$12:$M$5000,Banco!$B$12:$B$5000,FR$12,Banco!$K$12:$K$5000,$C60))*-1</f>
        <v>0</v>
      </c>
      <c r="FS60" s="101">
        <f>(SUMIFS(Caixa!$N$12:$N$5134,Caixa!$B$12:$B$5134,FS$12,Caixa!$L$12:$L$5134,$C60)+SUMIFS(Banco!$M$12:$M$5000,Banco!$B$12:$B$5000,FS$12,Banco!$K$12:$K$5000,$C60))*-1</f>
        <v>0</v>
      </c>
      <c r="FT60" s="101">
        <f>(SUMIFS(Caixa!$N$12:$N$5134,Caixa!$B$12:$B$5134,FT$12,Caixa!$L$12:$L$5134,$C60)+SUMIFS(Banco!$M$12:$M$5000,Banco!$B$12:$B$5000,FT$12,Banco!$K$12:$K$5000,$C60))*-1</f>
        <v>0</v>
      </c>
      <c r="FU60" s="101">
        <f>(SUMIFS(Caixa!$N$12:$N$5134,Caixa!$B$12:$B$5134,FU$12,Caixa!$L$12:$L$5134,$C60)+SUMIFS(Banco!$M$12:$M$5000,Banco!$B$12:$B$5000,FU$12,Banco!$K$12:$K$5000,$C60))*-1</f>
        <v>0</v>
      </c>
      <c r="FV60" s="101">
        <f>(SUMIFS(Caixa!$N$12:$N$5134,Caixa!$B$12:$B$5134,FV$12,Caixa!$L$12:$L$5134,$C60)+SUMIFS(Banco!$M$12:$M$5000,Banco!$B$12:$B$5000,FV$12,Banco!$K$12:$K$5000,$C60))*-1</f>
        <v>0</v>
      </c>
      <c r="FW60" s="101">
        <f>(SUMIFS(Caixa!$N$12:$N$5134,Caixa!$B$12:$B$5134,FW$12,Caixa!$L$12:$L$5134,$C60)+SUMIFS(Banco!$M$12:$M$5000,Banco!$B$12:$B$5000,FW$12,Banco!$K$12:$K$5000,$C60))*-1</f>
        <v>0</v>
      </c>
      <c r="FX60" s="101">
        <f>(SUMIFS(Caixa!$N$12:$N$5134,Caixa!$B$12:$B$5134,FX$12,Caixa!$L$12:$L$5134,$C60)+SUMIFS(Banco!$M$12:$M$5000,Banco!$B$12:$B$5000,FX$12,Banco!$K$12:$K$5000,$C60))*-1</f>
        <v>0</v>
      </c>
      <c r="FY60" s="101">
        <f>(SUMIFS(Caixa!$N$12:$N$5134,Caixa!$B$12:$B$5134,FY$12,Caixa!$L$12:$L$5134,$C60)+SUMIFS(Banco!$M$12:$M$5000,Banco!$B$12:$B$5000,FY$12,Banco!$K$12:$K$5000,$C60))*-1</f>
        <v>0</v>
      </c>
      <c r="FZ60" s="101">
        <f>(SUMIFS(Caixa!$N$12:$N$5134,Caixa!$B$12:$B$5134,FZ$12,Caixa!$L$12:$L$5134,$C60)+SUMIFS(Banco!$M$12:$M$5000,Banco!$B$12:$B$5000,FZ$12,Banco!$K$12:$K$5000,$C60))*-1</f>
        <v>0</v>
      </c>
      <c r="GA60" s="101">
        <f>(SUMIFS(Caixa!$N$12:$N$5134,Caixa!$B$12:$B$5134,GA$12,Caixa!$L$12:$L$5134,$C60)+SUMIFS(Banco!$M$12:$M$5000,Banco!$B$12:$B$5000,GA$12,Banco!$K$12:$K$5000,$C60))*-1</f>
        <v>0</v>
      </c>
      <c r="GB60" s="101">
        <f>(SUMIFS(Caixa!$N$12:$N$5134,Caixa!$B$12:$B$5134,GB$12,Caixa!$L$12:$L$5134,$C60)+SUMIFS(Banco!$M$12:$M$5000,Banco!$B$12:$B$5000,GB$12,Banco!$K$12:$K$5000,$C60))*-1</f>
        <v>0</v>
      </c>
      <c r="GC60" s="101">
        <f>(SUMIFS(Caixa!$N$12:$N$5134,Caixa!$B$12:$B$5134,GC$12,Caixa!$L$12:$L$5134,$C60)+SUMIFS(Banco!$M$12:$M$5000,Banco!$B$12:$B$5000,GC$12,Banco!$K$12:$K$5000,$C60))*-1</f>
        <v>0</v>
      </c>
      <c r="GD60" s="101">
        <f>(SUMIFS(Caixa!$N$12:$N$5134,Caixa!$B$12:$B$5134,GD$12,Caixa!$L$12:$L$5134,$C60)+SUMIFS(Banco!$M$12:$M$5000,Banco!$B$12:$B$5000,GD$12,Banco!$K$12:$K$5000,$C60))*-1</f>
        <v>0</v>
      </c>
      <c r="GE60" s="101">
        <f>(SUMIFS(Caixa!$N$12:$N$5134,Caixa!$B$12:$B$5134,GE$12,Caixa!$L$12:$L$5134,$C60)+SUMIFS(Banco!$M$12:$M$5000,Banco!$B$12:$B$5000,GE$12,Banco!$K$12:$K$5000,$C60))*-1</f>
        <v>0</v>
      </c>
      <c r="GF60" s="101">
        <f>(SUMIFS(Caixa!$N$12:$N$5134,Caixa!$B$12:$B$5134,GF$12,Caixa!$L$12:$L$5134,$C60)+SUMIFS(Banco!$M$12:$M$5000,Banco!$B$12:$B$5000,GF$12,Banco!$K$12:$K$5000,$C60))*-1</f>
        <v>0</v>
      </c>
      <c r="GG60" s="101">
        <f>(SUMIFS(Caixa!$N$12:$N$5134,Caixa!$B$12:$B$5134,GG$12,Caixa!$L$12:$L$5134,$C60)+SUMIFS(Banco!$M$12:$M$5000,Banco!$B$12:$B$5000,GG$12,Banco!$K$12:$K$5000,$C60))*-1</f>
        <v>0</v>
      </c>
      <c r="GH60" s="102">
        <f>SUM(FD60:GG60)</f>
        <v>0</v>
      </c>
      <c r="GI60" s="101">
        <f>(SUMIFS(Caixa!$N$12:$N$5134,Caixa!$B$12:$B$5134,GI$12,Caixa!$L$12:$L$5134,$C60)+SUMIFS(Banco!$M$12:$M$5000,Banco!$B$12:$B$5000,GI$12,Banco!$K$12:$K$5000,$C60))*-1</f>
        <v>0</v>
      </c>
      <c r="GJ60" s="101">
        <f>(SUMIFS(Caixa!$N$12:$N$5134,Caixa!$B$12:$B$5134,GJ$12,Caixa!$L$12:$L$5134,$C60)+SUMIFS(Banco!$M$12:$M$5000,Banco!$B$12:$B$5000,GJ$12,Banco!$K$12:$K$5000,$C60))*-1</f>
        <v>0</v>
      </c>
      <c r="GK60" s="101">
        <f>(SUMIFS(Caixa!$N$12:$N$5134,Caixa!$B$12:$B$5134,GK$12,Caixa!$L$12:$L$5134,$C60)+SUMIFS(Banco!$M$12:$M$5000,Banco!$B$12:$B$5000,GK$12,Banco!$K$12:$K$5000,$C60))*-1</f>
        <v>0</v>
      </c>
      <c r="GL60" s="101">
        <f>(SUMIFS(Caixa!$N$12:$N$5134,Caixa!$B$12:$B$5134,GL$12,Caixa!$L$12:$L$5134,$C60)+SUMIFS(Banco!$M$12:$M$5000,Banco!$B$12:$B$5000,GL$12,Banco!$K$12:$K$5000,$C60))*-1</f>
        <v>0</v>
      </c>
      <c r="GM60" s="101">
        <f>(SUMIFS(Caixa!$N$12:$N$5134,Caixa!$B$12:$B$5134,GM$12,Caixa!$L$12:$L$5134,$C60)+SUMIFS(Banco!$M$12:$M$5000,Banco!$B$12:$B$5000,GM$12,Banco!$K$12:$K$5000,$C60))*-1</f>
        <v>0</v>
      </c>
      <c r="GN60" s="101">
        <f>(SUMIFS(Caixa!$N$12:$N$5134,Caixa!$B$12:$B$5134,GN$12,Caixa!$L$12:$L$5134,$C60)+SUMIFS(Banco!$M$12:$M$5000,Banco!$B$12:$B$5000,GN$12,Banco!$K$12:$K$5000,$C60))*-1</f>
        <v>0</v>
      </c>
      <c r="GO60" s="101">
        <f>(SUMIFS(Caixa!$N$12:$N$5134,Caixa!$B$12:$B$5134,GO$12,Caixa!$L$12:$L$5134,$C60)+SUMIFS(Banco!$M$12:$M$5000,Banco!$B$12:$B$5000,GO$12,Banco!$K$12:$K$5000,$C60))*-1</f>
        <v>0</v>
      </c>
      <c r="GP60" s="101">
        <f>(SUMIFS(Caixa!$N$12:$N$5134,Caixa!$B$12:$B$5134,GP$12,Caixa!$L$12:$L$5134,$C60)+SUMIFS(Banco!$M$12:$M$5000,Banco!$B$12:$B$5000,GP$12,Banco!$K$12:$K$5000,$C60))*-1</f>
        <v>0</v>
      </c>
      <c r="GQ60" s="101">
        <f>(SUMIFS(Caixa!$N$12:$N$5134,Caixa!$B$12:$B$5134,GQ$12,Caixa!$L$12:$L$5134,$C60)+SUMIFS(Banco!$M$12:$M$5000,Banco!$B$12:$B$5000,GQ$12,Banco!$K$12:$K$5000,$C60))*-1</f>
        <v>0</v>
      </c>
      <c r="GR60" s="101">
        <f>(SUMIFS(Caixa!$N$12:$N$5134,Caixa!$B$12:$B$5134,GR$12,Caixa!$L$12:$L$5134,$C60)+SUMIFS(Banco!$M$12:$M$5000,Banco!$B$12:$B$5000,GR$12,Banco!$K$12:$K$5000,$C60))*-1</f>
        <v>0</v>
      </c>
      <c r="GS60" s="101">
        <f>(SUMIFS(Caixa!$N$12:$N$5134,Caixa!$B$12:$B$5134,GS$12,Caixa!$L$12:$L$5134,$C60)+SUMIFS(Banco!$M$12:$M$5000,Banco!$B$12:$B$5000,GS$12,Banco!$K$12:$K$5000,$C60))*-1</f>
        <v>0</v>
      </c>
      <c r="GT60" s="101">
        <f>(SUMIFS(Caixa!$N$12:$N$5134,Caixa!$B$12:$B$5134,GT$12,Caixa!$L$12:$L$5134,$C60)+SUMIFS(Banco!$M$12:$M$5000,Banco!$B$12:$B$5000,GT$12,Banco!$K$12:$K$5000,$C60))*-1</f>
        <v>0</v>
      </c>
      <c r="GU60" s="101">
        <f>(SUMIFS(Caixa!$N$12:$N$5134,Caixa!$B$12:$B$5134,GU$12,Caixa!$L$12:$L$5134,$C60)+SUMIFS(Banco!$M$12:$M$5000,Banco!$B$12:$B$5000,GU$12,Banco!$K$12:$K$5000,$C60))*-1</f>
        <v>0</v>
      </c>
      <c r="GV60" s="101">
        <f>(SUMIFS(Caixa!$N$12:$N$5134,Caixa!$B$12:$B$5134,GV$12,Caixa!$L$12:$L$5134,$C60)+SUMIFS(Banco!$M$12:$M$5000,Banco!$B$12:$B$5000,GV$12,Banco!$K$12:$K$5000,$C60))*-1</f>
        <v>0</v>
      </c>
      <c r="GW60" s="101">
        <f>(SUMIFS(Caixa!$N$12:$N$5134,Caixa!$B$12:$B$5134,GW$12,Caixa!$L$12:$L$5134,$C60)+SUMIFS(Banco!$M$12:$M$5000,Banco!$B$12:$B$5000,GW$12,Banco!$K$12:$K$5000,$C60))*-1</f>
        <v>0</v>
      </c>
      <c r="GX60" s="101">
        <f>(SUMIFS(Caixa!$N$12:$N$5134,Caixa!$B$12:$B$5134,GX$12,Caixa!$L$12:$L$5134,$C60)+SUMIFS(Banco!$M$12:$M$5000,Banco!$B$12:$B$5000,GX$12,Banco!$K$12:$K$5000,$C60))*-1</f>
        <v>0</v>
      </c>
      <c r="GY60" s="101">
        <f>(SUMIFS(Caixa!$N$12:$N$5134,Caixa!$B$12:$B$5134,GY$12,Caixa!$L$12:$L$5134,$C60)+SUMIFS(Banco!$M$12:$M$5000,Banco!$B$12:$B$5000,GY$12,Banco!$K$12:$K$5000,$C60))*-1</f>
        <v>0</v>
      </c>
      <c r="GZ60" s="101">
        <f>(SUMIFS(Caixa!$N$12:$N$5134,Caixa!$B$12:$B$5134,GZ$12,Caixa!$L$12:$L$5134,$C60)+SUMIFS(Banco!$M$12:$M$5000,Banco!$B$12:$B$5000,GZ$12,Banco!$K$12:$K$5000,$C60))*-1</f>
        <v>0</v>
      </c>
      <c r="HA60" s="101">
        <f>(SUMIFS(Caixa!$N$12:$N$5134,Caixa!$B$12:$B$5134,HA$12,Caixa!$L$12:$L$5134,$C60)+SUMIFS(Banco!$M$12:$M$5000,Banco!$B$12:$B$5000,HA$12,Banco!$K$12:$K$5000,$C60))*-1</f>
        <v>0</v>
      </c>
      <c r="HB60" s="101">
        <f>(SUMIFS(Caixa!$N$12:$N$5134,Caixa!$B$12:$B$5134,HB$12,Caixa!$L$12:$L$5134,$C60)+SUMIFS(Banco!$M$12:$M$5000,Banco!$B$12:$B$5000,HB$12,Banco!$K$12:$K$5000,$C60))*-1</f>
        <v>0</v>
      </c>
      <c r="HC60" s="101">
        <f>(SUMIFS(Caixa!$N$12:$N$5134,Caixa!$B$12:$B$5134,HC$12,Caixa!$L$12:$L$5134,$C60)+SUMIFS(Banco!$M$12:$M$5000,Banco!$B$12:$B$5000,HC$12,Banco!$K$12:$K$5000,$C60))*-1</f>
        <v>0</v>
      </c>
      <c r="HD60" s="101">
        <f>(SUMIFS(Caixa!$N$12:$N$5134,Caixa!$B$12:$B$5134,HD$12,Caixa!$L$12:$L$5134,$C60)+SUMIFS(Banco!$M$12:$M$5000,Banco!$B$12:$B$5000,HD$12,Banco!$K$12:$K$5000,$C60))*-1</f>
        <v>0</v>
      </c>
      <c r="HE60" s="101">
        <f>(SUMIFS(Caixa!$N$12:$N$5134,Caixa!$B$12:$B$5134,HE$12,Caixa!$L$12:$L$5134,$C60)+SUMIFS(Banco!$M$12:$M$5000,Banco!$B$12:$B$5000,HE$12,Banco!$K$12:$K$5000,$C60))*-1</f>
        <v>0</v>
      </c>
      <c r="HF60" s="101">
        <f>(SUMIFS(Caixa!$N$12:$N$5134,Caixa!$B$12:$B$5134,HF$12,Caixa!$L$12:$L$5134,$C60)+SUMIFS(Banco!$M$12:$M$5000,Banco!$B$12:$B$5000,HF$12,Banco!$K$12:$K$5000,$C60))*-1</f>
        <v>0</v>
      </c>
      <c r="HG60" s="101">
        <f>(SUMIFS(Caixa!$N$12:$N$5134,Caixa!$B$12:$B$5134,HG$12,Caixa!$L$12:$L$5134,$C60)+SUMIFS(Banco!$M$12:$M$5000,Banco!$B$12:$B$5000,HG$12,Banco!$K$12:$K$5000,$C60))*-1</f>
        <v>0</v>
      </c>
      <c r="HH60" s="101">
        <f>(SUMIFS(Caixa!$N$12:$N$5134,Caixa!$B$12:$B$5134,HH$12,Caixa!$L$12:$L$5134,$C60)+SUMIFS(Banco!$M$12:$M$5000,Banco!$B$12:$B$5000,HH$12,Banco!$K$12:$K$5000,$C60))*-1</f>
        <v>0</v>
      </c>
      <c r="HI60" s="101">
        <f>(SUMIFS(Caixa!$N$12:$N$5134,Caixa!$B$12:$B$5134,HI$12,Caixa!$L$12:$L$5134,$C60)+SUMIFS(Banco!$M$12:$M$5000,Banco!$B$12:$B$5000,HI$12,Banco!$K$12:$K$5000,$C60))*-1</f>
        <v>0</v>
      </c>
      <c r="HJ60" s="101">
        <f>(SUMIFS(Caixa!$N$12:$N$5134,Caixa!$B$12:$B$5134,HJ$12,Caixa!$L$12:$L$5134,$C60)+SUMIFS(Banco!$M$12:$M$5000,Banco!$B$12:$B$5000,HJ$12,Banco!$K$12:$K$5000,$C60))*-1</f>
        <v>0</v>
      </c>
      <c r="HK60" s="101">
        <f>(SUMIFS(Caixa!$N$12:$N$5134,Caixa!$B$12:$B$5134,HK$12,Caixa!$L$12:$L$5134,$C60)+SUMIFS(Banco!$M$12:$M$5000,Banco!$B$12:$B$5000,HK$12,Banco!$K$12:$K$5000,$C60))*-1</f>
        <v>0</v>
      </c>
      <c r="HL60" s="101">
        <f>(SUMIFS(Caixa!$N$12:$N$5134,Caixa!$B$12:$B$5134,HL$12,Caixa!$L$12:$L$5134,$C60)+SUMIFS(Banco!$M$12:$M$5000,Banco!$B$12:$B$5000,HL$12,Banco!$K$12:$K$5000,$C60))*-1</f>
        <v>0</v>
      </c>
      <c r="HM60" s="101">
        <f>(SUMIFS(Caixa!$N$12:$N$5134,Caixa!$B$12:$B$5134,HM$12,Caixa!$L$12:$L$5134,$C60)+SUMIFS(Banco!$M$12:$M$5000,Banco!$B$12:$B$5000,HM$12,Banco!$K$12:$K$5000,$C60))*-1</f>
        <v>0</v>
      </c>
      <c r="HN60" s="102">
        <f t="shared" si="376"/>
        <v>0</v>
      </c>
      <c r="HO60" s="101">
        <f>(SUMIFS(Caixa!$N$12:$N$5134,Caixa!$B$12:$B$5134,HO$12,Caixa!$L$12:$L$5134,$C60)+SUMIFS(Banco!$M$12:$M$5000,Banco!$B$12:$B$5000,HO$12,Banco!$K$12:$K$5000,$C60))*-1</f>
        <v>0</v>
      </c>
      <c r="HP60" s="101">
        <f>(SUMIFS(Caixa!$N$12:$N$5134,Caixa!$B$12:$B$5134,HP$12,Caixa!$L$12:$L$5134,$C60)+SUMIFS(Banco!$M$12:$M$5000,Banco!$B$12:$B$5000,HP$12,Banco!$K$12:$K$5000,$C60))*-1</f>
        <v>0</v>
      </c>
      <c r="HQ60" s="101">
        <f>(SUMIFS(Caixa!$N$12:$N$5134,Caixa!$B$12:$B$5134,HQ$12,Caixa!$L$12:$L$5134,$C60)+SUMIFS(Banco!$M$12:$M$5000,Banco!$B$12:$B$5000,HQ$12,Banco!$K$12:$K$5000,$C60))*-1</f>
        <v>0</v>
      </c>
      <c r="HR60" s="101">
        <f>(SUMIFS(Caixa!$N$12:$N$5134,Caixa!$B$12:$B$5134,HR$12,Caixa!$L$12:$L$5134,$C60)+SUMIFS(Banco!$M$12:$M$5000,Banco!$B$12:$B$5000,HR$12,Banco!$K$12:$K$5000,$C60))*-1</f>
        <v>0</v>
      </c>
      <c r="HS60" s="101">
        <f>(SUMIFS(Caixa!$N$12:$N$5134,Caixa!$B$12:$B$5134,HS$12,Caixa!$L$12:$L$5134,$C60)+SUMIFS(Banco!$M$12:$M$5000,Banco!$B$12:$B$5000,HS$12,Banco!$K$12:$K$5000,$C60))*-1</f>
        <v>0</v>
      </c>
      <c r="HT60" s="101">
        <f>(SUMIFS(Caixa!$N$12:$N$5134,Caixa!$B$12:$B$5134,HT$12,Caixa!$L$12:$L$5134,$C60)+SUMIFS(Banco!$M$12:$M$5000,Banco!$B$12:$B$5000,HT$12,Banco!$K$12:$K$5000,$C60))*-1</f>
        <v>0</v>
      </c>
      <c r="HU60" s="101">
        <f>(SUMIFS(Caixa!$N$12:$N$5134,Caixa!$B$12:$B$5134,HU$12,Caixa!$L$12:$L$5134,$C60)+SUMIFS(Banco!$M$12:$M$5000,Banco!$B$12:$B$5000,HU$12,Banco!$K$12:$K$5000,$C60))*-1</f>
        <v>0</v>
      </c>
      <c r="HV60" s="101">
        <f>(SUMIFS(Caixa!$N$12:$N$5134,Caixa!$B$12:$B$5134,HV$12,Caixa!$L$12:$L$5134,$C60)+SUMIFS(Banco!$M$12:$M$5000,Banco!$B$12:$B$5000,HV$12,Banco!$K$12:$K$5000,$C60))*-1</f>
        <v>0</v>
      </c>
      <c r="HW60" s="101">
        <f>(SUMIFS(Caixa!$N$12:$N$5134,Caixa!$B$12:$B$5134,HW$12,Caixa!$L$12:$L$5134,$C60)+SUMIFS(Banco!$M$12:$M$5000,Banco!$B$12:$B$5000,HW$12,Banco!$K$12:$K$5000,$C60))*-1</f>
        <v>0</v>
      </c>
      <c r="HX60" s="101">
        <f>(SUMIFS(Caixa!$N$12:$N$5134,Caixa!$B$12:$B$5134,HX$12,Caixa!$L$12:$L$5134,$C60)+SUMIFS(Banco!$M$12:$M$5000,Banco!$B$12:$B$5000,HX$12,Banco!$K$12:$K$5000,$C60))*-1</f>
        <v>0</v>
      </c>
      <c r="HY60" s="101">
        <f>(SUMIFS(Caixa!$N$12:$N$5134,Caixa!$B$12:$B$5134,HY$12,Caixa!$L$12:$L$5134,$C60)+SUMIFS(Banco!$M$12:$M$5000,Banco!$B$12:$B$5000,HY$12,Banco!$K$12:$K$5000,$C60))*-1</f>
        <v>0</v>
      </c>
      <c r="HZ60" s="101">
        <f>(SUMIFS(Caixa!$N$12:$N$5134,Caixa!$B$12:$B$5134,HZ$12,Caixa!$L$12:$L$5134,$C60)+SUMIFS(Banco!$M$12:$M$5000,Banco!$B$12:$B$5000,HZ$12,Banco!$K$12:$K$5000,$C60))*-1</f>
        <v>0</v>
      </c>
      <c r="IA60" s="101">
        <f>(SUMIFS(Caixa!$N$12:$N$5134,Caixa!$B$12:$B$5134,IA$12,Caixa!$L$12:$L$5134,$C60)+SUMIFS(Banco!$M$12:$M$5000,Banco!$B$12:$B$5000,IA$12,Banco!$K$12:$K$5000,$C60))*-1</f>
        <v>0</v>
      </c>
      <c r="IB60" s="101">
        <f>(SUMIFS(Caixa!$N$12:$N$5134,Caixa!$B$12:$B$5134,IB$12,Caixa!$L$12:$L$5134,$C60)+SUMIFS(Banco!$M$12:$M$5000,Banco!$B$12:$B$5000,IB$12,Banco!$K$12:$K$5000,$C60))*-1</f>
        <v>0</v>
      </c>
      <c r="IC60" s="101">
        <f>(SUMIFS(Caixa!$N$12:$N$5134,Caixa!$B$12:$B$5134,IC$12,Caixa!$L$12:$L$5134,$C60)+SUMIFS(Banco!$M$12:$M$5000,Banco!$B$12:$B$5000,IC$12,Banco!$K$12:$K$5000,$C60))*-1</f>
        <v>0</v>
      </c>
      <c r="ID60" s="101">
        <f>(SUMIFS(Caixa!$N$12:$N$5134,Caixa!$B$12:$B$5134,ID$12,Caixa!$L$12:$L$5134,$C60)+SUMIFS(Banco!$M$12:$M$5000,Banco!$B$12:$B$5000,ID$12,Banco!$K$12:$K$5000,$C60))*-1</f>
        <v>0</v>
      </c>
      <c r="IE60" s="101">
        <f>(SUMIFS(Caixa!$N$12:$N$5134,Caixa!$B$12:$B$5134,IE$12,Caixa!$L$12:$L$5134,$C60)+SUMIFS(Banco!$M$12:$M$5000,Banco!$B$12:$B$5000,IE$12,Banco!$K$12:$K$5000,$C60))*-1</f>
        <v>0</v>
      </c>
      <c r="IF60" s="101">
        <f>(SUMIFS(Caixa!$N$12:$N$5134,Caixa!$B$12:$B$5134,IF$12,Caixa!$L$12:$L$5134,$C60)+SUMIFS(Banco!$M$12:$M$5000,Banco!$B$12:$B$5000,IF$12,Banco!$K$12:$K$5000,$C60))*-1</f>
        <v>0</v>
      </c>
      <c r="IG60" s="101">
        <f>(SUMIFS(Caixa!$N$12:$N$5134,Caixa!$B$12:$B$5134,IG$12,Caixa!$L$12:$L$5134,$C60)+SUMIFS(Banco!$M$12:$M$5000,Banco!$B$12:$B$5000,IG$12,Banco!$K$12:$K$5000,$C60))*-1</f>
        <v>0</v>
      </c>
      <c r="IH60" s="101">
        <f>(SUMIFS(Caixa!$N$12:$N$5134,Caixa!$B$12:$B$5134,IH$12,Caixa!$L$12:$L$5134,$C60)+SUMIFS(Banco!$M$12:$M$5000,Banco!$B$12:$B$5000,IH$12,Banco!$K$12:$K$5000,$C60))*-1</f>
        <v>0</v>
      </c>
      <c r="II60" s="101">
        <f>(SUMIFS(Caixa!$N$12:$N$5134,Caixa!$B$12:$B$5134,II$12,Caixa!$L$12:$L$5134,$C60)+SUMIFS(Banco!$M$12:$M$5000,Banco!$B$12:$B$5000,II$12,Banco!$K$12:$K$5000,$C60))*-1</f>
        <v>0</v>
      </c>
      <c r="IJ60" s="101">
        <f>(SUMIFS(Caixa!$N$12:$N$5134,Caixa!$B$12:$B$5134,IJ$12,Caixa!$L$12:$L$5134,$C60)+SUMIFS(Banco!$M$12:$M$5000,Banco!$B$12:$B$5000,IJ$12,Banco!$K$12:$K$5000,$C60))*-1</f>
        <v>0</v>
      </c>
      <c r="IK60" s="101">
        <f>(SUMIFS(Caixa!$N$12:$N$5134,Caixa!$B$12:$B$5134,IK$12,Caixa!$L$12:$L$5134,$C60)+SUMIFS(Banco!$M$12:$M$5000,Banco!$B$12:$B$5000,IK$12,Banco!$K$12:$K$5000,$C60))*-1</f>
        <v>0</v>
      </c>
      <c r="IL60" s="101">
        <f>(SUMIFS(Caixa!$N$12:$N$5134,Caixa!$B$12:$B$5134,IL$12,Caixa!$L$12:$L$5134,$C60)+SUMIFS(Banco!$M$12:$M$5000,Banco!$B$12:$B$5000,IL$12,Banco!$K$12:$K$5000,$C60))*-1</f>
        <v>0</v>
      </c>
      <c r="IM60" s="101">
        <f>(SUMIFS(Caixa!$N$12:$N$5134,Caixa!$B$12:$B$5134,IM$12,Caixa!$L$12:$L$5134,$C60)+SUMIFS(Banco!$M$12:$M$5000,Banco!$B$12:$B$5000,IM$12,Banco!$K$12:$K$5000,$C60))*-1</f>
        <v>0</v>
      </c>
      <c r="IN60" s="101">
        <f>(SUMIFS(Caixa!$N$12:$N$5134,Caixa!$B$12:$B$5134,IN$12,Caixa!$L$12:$L$5134,$C60)+SUMIFS(Banco!$M$12:$M$5000,Banco!$B$12:$B$5000,IN$12,Banco!$K$12:$K$5000,$C60))*-1</f>
        <v>0</v>
      </c>
      <c r="IO60" s="101">
        <f>(SUMIFS(Caixa!$N$12:$N$5134,Caixa!$B$12:$B$5134,IO$12,Caixa!$L$12:$L$5134,$C60)+SUMIFS(Banco!$M$12:$M$5000,Banco!$B$12:$B$5000,IO$12,Banco!$K$12:$K$5000,$C60))*-1</f>
        <v>0</v>
      </c>
      <c r="IP60" s="101">
        <f>(SUMIFS(Caixa!$N$12:$N$5134,Caixa!$B$12:$B$5134,IP$12,Caixa!$L$12:$L$5134,$C60)+SUMIFS(Banco!$M$12:$M$5000,Banco!$B$12:$B$5000,IP$12,Banco!$K$12:$K$5000,$C60))*-1</f>
        <v>0</v>
      </c>
      <c r="IQ60" s="101">
        <f>(SUMIFS(Caixa!$N$12:$N$5134,Caixa!$B$12:$B$5134,IQ$12,Caixa!$L$12:$L$5134,$C60)+SUMIFS(Banco!$M$12:$M$5000,Banco!$B$12:$B$5000,IQ$12,Banco!$K$12:$K$5000,$C60))*-1</f>
        <v>0</v>
      </c>
      <c r="IR60" s="101">
        <f>(SUMIFS(Caixa!$N$12:$N$5134,Caixa!$B$12:$B$5134,IR$12,Caixa!$L$12:$L$5134,$C60)+SUMIFS(Banco!$M$12:$M$5000,Banco!$B$12:$B$5000,IR$12,Banco!$K$12:$K$5000,$C60))*-1</f>
        <v>0</v>
      </c>
      <c r="IS60" s="101">
        <f>(SUMIFS(Caixa!$N$12:$N$5134,Caixa!$B$12:$B$5134,IS$12,Caixa!$L$12:$L$5134,$C60)+SUMIFS(Banco!$M$12:$M$5000,Banco!$B$12:$B$5000,IS$12,Banco!$K$12:$K$5000,$C60))*-1</f>
        <v>0</v>
      </c>
      <c r="IT60" s="102">
        <f t="shared" si="377"/>
        <v>0</v>
      </c>
      <c r="IU60" s="101">
        <f>(SUMIFS(Caixa!$N$12:$N$5134,Caixa!$B$12:$B$5134,IU$12,Caixa!$L$12:$L$5134,$C60)+SUMIFS(Banco!$M$12:$M$5000,Banco!$B$12:$B$5000,IU$12,Banco!$K$12:$K$5000,$C60))*-1</f>
        <v>0</v>
      </c>
      <c r="IV60" s="101">
        <f>(SUMIFS(Caixa!$N$12:$N$5134,Caixa!$B$12:$B$5134,IV$12,Caixa!$L$12:$L$5134,$C60)+SUMIFS(Banco!$M$12:$M$5000,Banco!$B$12:$B$5000,IV$12,Banco!$K$12:$K$5000,$C60))*-1</f>
        <v>0</v>
      </c>
      <c r="IW60" s="101">
        <f>(SUMIFS(Caixa!$N$12:$N$5134,Caixa!$B$12:$B$5134,IW$12,Caixa!$L$12:$L$5134,$C60)+SUMIFS(Banco!$M$12:$M$5000,Banco!$B$12:$B$5000,IW$12,Banco!$K$12:$K$5000,$C60))*-1</f>
        <v>0</v>
      </c>
      <c r="IX60" s="101">
        <f>(SUMIFS(Caixa!$N$12:$N$5134,Caixa!$B$12:$B$5134,IX$12,Caixa!$L$12:$L$5134,$C60)+SUMIFS(Banco!$M$12:$M$5000,Banco!$B$12:$B$5000,IX$12,Banco!$K$12:$K$5000,$C60))*-1</f>
        <v>0</v>
      </c>
      <c r="IY60" s="101">
        <f>(SUMIFS(Caixa!$N$12:$N$5134,Caixa!$B$12:$B$5134,IY$12,Caixa!$L$12:$L$5134,$C60)+SUMIFS(Banco!$M$12:$M$5000,Banco!$B$12:$B$5000,IY$12,Banco!$K$12:$K$5000,$C60))*-1</f>
        <v>0</v>
      </c>
      <c r="IZ60" s="101">
        <f>(SUMIFS(Caixa!$N$12:$N$5134,Caixa!$B$12:$B$5134,IZ$12,Caixa!$L$12:$L$5134,$C60)+SUMIFS(Banco!$M$12:$M$5000,Banco!$B$12:$B$5000,IZ$12,Banco!$K$12:$K$5000,$C60))*-1</f>
        <v>0</v>
      </c>
      <c r="JA60" s="101">
        <f>(SUMIFS(Caixa!$N$12:$N$5134,Caixa!$B$12:$B$5134,JA$12,Caixa!$L$12:$L$5134,$C60)+SUMIFS(Banco!$M$12:$M$5000,Banco!$B$12:$B$5000,JA$12,Banco!$K$12:$K$5000,$C60))*-1</f>
        <v>0</v>
      </c>
      <c r="JB60" s="101">
        <f>(SUMIFS(Caixa!$N$12:$N$5134,Caixa!$B$12:$B$5134,JB$12,Caixa!$L$12:$L$5134,$C60)+SUMIFS(Banco!$M$12:$M$5000,Banco!$B$12:$B$5000,JB$12,Banco!$K$12:$K$5000,$C60))*-1</f>
        <v>0</v>
      </c>
      <c r="JC60" s="101">
        <f>(SUMIFS(Caixa!$N$12:$N$5134,Caixa!$B$12:$B$5134,JC$12,Caixa!$L$12:$L$5134,$C60)+SUMIFS(Banco!$M$12:$M$5000,Banco!$B$12:$B$5000,JC$12,Banco!$K$12:$K$5000,$C60))*-1</f>
        <v>0</v>
      </c>
      <c r="JD60" s="101">
        <f>(SUMIFS(Caixa!$N$12:$N$5134,Caixa!$B$12:$B$5134,JD$12,Caixa!$L$12:$L$5134,$C60)+SUMIFS(Banco!$M$12:$M$5000,Banco!$B$12:$B$5000,JD$12,Banco!$K$12:$K$5000,$C60))*-1</f>
        <v>0</v>
      </c>
      <c r="JE60" s="101">
        <f>(SUMIFS(Caixa!$N$12:$N$5134,Caixa!$B$12:$B$5134,JE$12,Caixa!$L$12:$L$5134,$C60)+SUMIFS(Banco!$M$12:$M$5000,Banco!$B$12:$B$5000,JE$12,Banco!$K$12:$K$5000,$C60))*-1</f>
        <v>0</v>
      </c>
      <c r="JF60" s="101">
        <f>(SUMIFS(Caixa!$N$12:$N$5134,Caixa!$B$12:$B$5134,JF$12,Caixa!$L$12:$L$5134,$C60)+SUMIFS(Banco!$M$12:$M$5000,Banco!$B$12:$B$5000,JF$12,Banco!$K$12:$K$5000,$C60))*-1</f>
        <v>0</v>
      </c>
      <c r="JG60" s="101">
        <f>(SUMIFS(Caixa!$N$12:$N$5134,Caixa!$B$12:$B$5134,JG$12,Caixa!$L$12:$L$5134,$C60)+SUMIFS(Banco!$M$12:$M$5000,Banco!$B$12:$B$5000,JG$12,Banco!$K$12:$K$5000,$C60))*-1</f>
        <v>0</v>
      </c>
      <c r="JH60" s="101">
        <f>(SUMIFS(Caixa!$N$12:$N$5134,Caixa!$B$12:$B$5134,JH$12,Caixa!$L$12:$L$5134,$C60)+SUMIFS(Banco!$M$12:$M$5000,Banco!$B$12:$B$5000,JH$12,Banco!$K$12:$K$5000,$C60))*-1</f>
        <v>0</v>
      </c>
      <c r="JI60" s="101">
        <f>(SUMIFS(Caixa!$N$12:$N$5134,Caixa!$B$12:$B$5134,JI$12,Caixa!$L$12:$L$5134,$C60)+SUMIFS(Banco!$M$12:$M$5000,Banco!$B$12:$B$5000,JI$12,Banco!$K$12:$K$5000,$C60))*-1</f>
        <v>0</v>
      </c>
      <c r="JJ60" s="101">
        <f>(SUMIFS(Caixa!$N$12:$N$5134,Caixa!$B$12:$B$5134,JJ$12,Caixa!$L$12:$L$5134,$C60)+SUMIFS(Banco!$M$12:$M$5000,Banco!$B$12:$B$5000,JJ$12,Banco!$K$12:$K$5000,$C60))*-1</f>
        <v>0</v>
      </c>
      <c r="JK60" s="101">
        <f>(SUMIFS(Caixa!$N$12:$N$5134,Caixa!$B$12:$B$5134,JK$12,Caixa!$L$12:$L$5134,$C60)+SUMIFS(Banco!$M$12:$M$5000,Banco!$B$12:$B$5000,JK$12,Banco!$K$12:$K$5000,$C60))*-1</f>
        <v>0</v>
      </c>
      <c r="JL60" s="101">
        <f>(SUMIFS(Caixa!$N$12:$N$5134,Caixa!$B$12:$B$5134,JL$12,Caixa!$L$12:$L$5134,$C60)+SUMIFS(Banco!$M$12:$M$5000,Banco!$B$12:$B$5000,JL$12,Banco!$K$12:$K$5000,$C60))*-1</f>
        <v>0</v>
      </c>
      <c r="JM60" s="101">
        <f>(SUMIFS(Caixa!$N$12:$N$5134,Caixa!$B$12:$B$5134,JM$12,Caixa!$L$12:$L$5134,$C60)+SUMIFS(Banco!$M$12:$M$5000,Banco!$B$12:$B$5000,JM$12,Banco!$K$12:$K$5000,$C60))*-1</f>
        <v>0</v>
      </c>
      <c r="JN60" s="101">
        <f>(SUMIFS(Caixa!$N$12:$N$5134,Caixa!$B$12:$B$5134,JN$12,Caixa!$L$12:$L$5134,$C60)+SUMIFS(Banco!$M$12:$M$5000,Banco!$B$12:$B$5000,JN$12,Banco!$K$12:$K$5000,$C60))*-1</f>
        <v>0</v>
      </c>
      <c r="JO60" s="101">
        <f>(SUMIFS(Caixa!$N$12:$N$5134,Caixa!$B$12:$B$5134,JO$12,Caixa!$L$12:$L$5134,$C60)+SUMIFS(Banco!$M$12:$M$5000,Banco!$B$12:$B$5000,JO$12,Banco!$K$12:$K$5000,$C60))*-1</f>
        <v>0</v>
      </c>
      <c r="JP60" s="101">
        <f>(SUMIFS(Caixa!$N$12:$N$5134,Caixa!$B$12:$B$5134,JP$12,Caixa!$L$12:$L$5134,$C60)+SUMIFS(Banco!$M$12:$M$5000,Banco!$B$12:$B$5000,JP$12,Banco!$K$12:$K$5000,$C60))*-1</f>
        <v>0</v>
      </c>
      <c r="JQ60" s="101">
        <f>(SUMIFS(Caixa!$N$12:$N$5134,Caixa!$B$12:$B$5134,JQ$12,Caixa!$L$12:$L$5134,$C60)+SUMIFS(Banco!$M$12:$M$5000,Banco!$B$12:$B$5000,JQ$12,Banco!$K$12:$K$5000,$C60))*-1</f>
        <v>0</v>
      </c>
      <c r="JR60" s="101">
        <f>(SUMIFS(Caixa!$N$12:$N$5134,Caixa!$B$12:$B$5134,JR$12,Caixa!$L$12:$L$5134,$C60)+SUMIFS(Banco!$M$12:$M$5000,Banco!$B$12:$B$5000,JR$12,Banco!$K$12:$K$5000,$C60))*-1</f>
        <v>0</v>
      </c>
      <c r="JS60" s="101">
        <f>(SUMIFS(Caixa!$N$12:$N$5134,Caixa!$B$12:$B$5134,JS$12,Caixa!$L$12:$L$5134,$C60)+SUMIFS(Banco!$M$12:$M$5000,Banco!$B$12:$B$5000,JS$12,Banco!$K$12:$K$5000,$C60))*-1</f>
        <v>0</v>
      </c>
      <c r="JT60" s="101">
        <f>(SUMIFS(Caixa!$N$12:$N$5134,Caixa!$B$12:$B$5134,JT$12,Caixa!$L$12:$L$5134,$C60)+SUMIFS(Banco!$M$12:$M$5000,Banco!$B$12:$B$5000,JT$12,Banco!$K$12:$K$5000,$C60))*-1</f>
        <v>0</v>
      </c>
      <c r="JU60" s="101">
        <f>(SUMIFS(Caixa!$N$12:$N$5134,Caixa!$B$12:$B$5134,JU$12,Caixa!$L$12:$L$5134,$C60)+SUMIFS(Banco!$M$12:$M$5000,Banco!$B$12:$B$5000,JU$12,Banco!$K$12:$K$5000,$C60))*-1</f>
        <v>0</v>
      </c>
      <c r="JV60" s="101">
        <f>(SUMIFS(Caixa!$N$12:$N$5134,Caixa!$B$12:$B$5134,JV$12,Caixa!$L$12:$L$5134,$C60)+SUMIFS(Banco!$M$12:$M$5000,Banco!$B$12:$B$5000,JV$12,Banco!$K$12:$K$5000,$C60))*-1</f>
        <v>0</v>
      </c>
      <c r="JW60" s="101">
        <f>(SUMIFS(Caixa!$N$12:$N$5134,Caixa!$B$12:$B$5134,JW$12,Caixa!$L$12:$L$5134,$C60)+SUMIFS(Banco!$M$12:$M$5000,Banco!$B$12:$B$5000,JW$12,Banco!$K$12:$K$5000,$C60))*-1</f>
        <v>0</v>
      </c>
      <c r="JX60" s="101">
        <f>(SUMIFS(Caixa!$N$12:$N$5134,Caixa!$B$12:$B$5134,JX$12,Caixa!$L$12:$L$5134,$C60)+SUMIFS(Banco!$M$12:$M$5000,Banco!$B$12:$B$5000,JX$12,Banco!$K$12:$K$5000,$C60))*-1</f>
        <v>0</v>
      </c>
      <c r="JY60" s="102">
        <f>SUM(IU60:JX60)</f>
        <v>0</v>
      </c>
      <c r="JZ60" s="101">
        <f>(SUMIFS(Caixa!$N$12:$N$5134,Caixa!$B$12:$B$5134,JZ$12,Caixa!$L$12:$L$5134,$C60)+SUMIFS(Banco!$M$12:$M$5000,Banco!$B$12:$B$5000,JZ$12,Banco!$K$12:$K$5000,$C60))*-1</f>
        <v>0</v>
      </c>
      <c r="KA60" s="101">
        <f>(SUMIFS(Caixa!$N$12:$N$5134,Caixa!$B$12:$B$5134,KA$12,Caixa!$L$12:$L$5134,$C60)+SUMIFS(Banco!$M$12:$M$5000,Banco!$B$12:$B$5000,KA$12,Banco!$K$12:$K$5000,$C60))*-1</f>
        <v>0</v>
      </c>
      <c r="KB60" s="101">
        <f>(SUMIFS(Caixa!$N$12:$N$5134,Caixa!$B$12:$B$5134,KB$12,Caixa!$L$12:$L$5134,$C60)+SUMIFS(Banco!$M$12:$M$5000,Banco!$B$12:$B$5000,KB$12,Banco!$K$12:$K$5000,$C60))*-1</f>
        <v>0</v>
      </c>
      <c r="KC60" s="101">
        <f>(SUMIFS(Caixa!$N$12:$N$5134,Caixa!$B$12:$B$5134,KC$12,Caixa!$L$12:$L$5134,$C60)+SUMIFS(Banco!$M$12:$M$5000,Banco!$B$12:$B$5000,KC$12,Banco!$K$12:$K$5000,$C60))*-1</f>
        <v>0</v>
      </c>
      <c r="KD60" s="101">
        <f>(SUMIFS(Caixa!$N$12:$N$5134,Caixa!$B$12:$B$5134,KD$12,Caixa!$L$12:$L$5134,$C60)+SUMIFS(Banco!$M$12:$M$5000,Banco!$B$12:$B$5000,KD$12,Banco!$K$12:$K$5000,$C60))*-1</f>
        <v>0</v>
      </c>
      <c r="KE60" s="101">
        <f>(SUMIFS(Caixa!$N$12:$N$5134,Caixa!$B$12:$B$5134,KE$12,Caixa!$L$12:$L$5134,$C60)+SUMIFS(Banco!$M$12:$M$5000,Banco!$B$12:$B$5000,KE$12,Banco!$K$12:$K$5000,$C60))*-1</f>
        <v>0</v>
      </c>
      <c r="KF60" s="101">
        <f>(SUMIFS(Caixa!$N$12:$N$5134,Caixa!$B$12:$B$5134,KF$12,Caixa!$L$12:$L$5134,$C60)+SUMIFS(Banco!$M$12:$M$5000,Banco!$B$12:$B$5000,KF$12,Banco!$K$12:$K$5000,$C60))*-1</f>
        <v>0</v>
      </c>
      <c r="KG60" s="101">
        <f>(SUMIFS(Caixa!$N$12:$N$5134,Caixa!$B$12:$B$5134,KG$12,Caixa!$L$12:$L$5134,$C60)+SUMIFS(Banco!$M$12:$M$5000,Banco!$B$12:$B$5000,KG$12,Banco!$K$12:$K$5000,$C60))*-1</f>
        <v>0</v>
      </c>
      <c r="KH60" s="101">
        <f>(SUMIFS(Caixa!$N$12:$N$5134,Caixa!$B$12:$B$5134,KH$12,Caixa!$L$12:$L$5134,$C60)+SUMIFS(Banco!$M$12:$M$5000,Banco!$B$12:$B$5000,KH$12,Banco!$K$12:$K$5000,$C60))*-1</f>
        <v>0</v>
      </c>
      <c r="KI60" s="101">
        <f>(SUMIFS(Caixa!$N$12:$N$5134,Caixa!$B$12:$B$5134,KI$12,Caixa!$L$12:$L$5134,$C60)+SUMIFS(Banco!$M$12:$M$5000,Banco!$B$12:$B$5000,KI$12,Banco!$K$12:$K$5000,$C60))*-1</f>
        <v>0</v>
      </c>
      <c r="KJ60" s="101">
        <f>(SUMIFS(Caixa!$N$12:$N$5134,Caixa!$B$12:$B$5134,KJ$12,Caixa!$L$12:$L$5134,$C60)+SUMIFS(Banco!$M$12:$M$5000,Banco!$B$12:$B$5000,KJ$12,Banco!$K$12:$K$5000,$C60))*-1</f>
        <v>0</v>
      </c>
      <c r="KK60" s="101">
        <f>(SUMIFS(Caixa!$N$12:$N$5134,Caixa!$B$12:$B$5134,KK$12,Caixa!$L$12:$L$5134,$C60)+SUMIFS(Banco!$M$12:$M$5000,Banco!$B$12:$B$5000,KK$12,Banco!$K$12:$K$5000,$C60))*-1</f>
        <v>0</v>
      </c>
      <c r="KL60" s="101">
        <f>(SUMIFS(Caixa!$N$12:$N$5134,Caixa!$B$12:$B$5134,KL$12,Caixa!$L$12:$L$5134,$C60)+SUMIFS(Banco!$M$12:$M$5000,Banco!$B$12:$B$5000,KL$12,Banco!$K$12:$K$5000,$C60))*-1</f>
        <v>0</v>
      </c>
      <c r="KM60" s="101">
        <f>(SUMIFS(Caixa!$N$12:$N$5134,Caixa!$B$12:$B$5134,KM$12,Caixa!$L$12:$L$5134,$C60)+SUMIFS(Banco!$M$12:$M$5000,Banco!$B$12:$B$5000,KM$12,Banco!$K$12:$K$5000,$C60))*-1</f>
        <v>0</v>
      </c>
      <c r="KN60" s="101">
        <f>(SUMIFS(Caixa!$N$12:$N$5134,Caixa!$B$12:$B$5134,KN$12,Caixa!$L$12:$L$5134,$C60)+SUMIFS(Banco!$M$12:$M$5000,Banco!$B$12:$B$5000,KN$12,Banco!$K$12:$K$5000,$C60))*-1</f>
        <v>0</v>
      </c>
      <c r="KO60" s="101">
        <f>(SUMIFS(Caixa!$N$12:$N$5134,Caixa!$B$12:$B$5134,KO$12,Caixa!$L$12:$L$5134,$C60)+SUMIFS(Banco!$M$12:$M$5000,Banco!$B$12:$B$5000,KO$12,Banco!$K$12:$K$5000,$C60))*-1</f>
        <v>0</v>
      </c>
      <c r="KP60" s="101">
        <f>(SUMIFS(Caixa!$N$12:$N$5134,Caixa!$B$12:$B$5134,KP$12,Caixa!$L$12:$L$5134,$C60)+SUMIFS(Banco!$M$12:$M$5000,Banco!$B$12:$B$5000,KP$12,Banco!$K$12:$K$5000,$C60))*-1</f>
        <v>0</v>
      </c>
      <c r="KQ60" s="101">
        <f>(SUMIFS(Caixa!$N$12:$N$5134,Caixa!$B$12:$B$5134,KQ$12,Caixa!$L$12:$L$5134,$C60)+SUMIFS(Banco!$M$12:$M$5000,Banco!$B$12:$B$5000,KQ$12,Banco!$K$12:$K$5000,$C60))*-1</f>
        <v>0</v>
      </c>
      <c r="KR60" s="101">
        <f>(SUMIFS(Caixa!$N$12:$N$5134,Caixa!$B$12:$B$5134,KR$12,Caixa!$L$12:$L$5134,$C60)+SUMIFS(Banco!$M$12:$M$5000,Banco!$B$12:$B$5000,KR$12,Banco!$K$12:$K$5000,$C60))*-1</f>
        <v>0</v>
      </c>
      <c r="KS60" s="101">
        <f>(SUMIFS(Caixa!$N$12:$N$5134,Caixa!$B$12:$B$5134,KS$12,Caixa!$L$12:$L$5134,$C60)+SUMIFS(Banco!$M$12:$M$5000,Banco!$B$12:$B$5000,KS$12,Banco!$K$12:$K$5000,$C60))*-1</f>
        <v>0</v>
      </c>
      <c r="KT60" s="101">
        <f>(SUMIFS(Caixa!$N$12:$N$5134,Caixa!$B$12:$B$5134,KT$12,Caixa!$L$12:$L$5134,$C60)+SUMIFS(Banco!$M$12:$M$5000,Banco!$B$12:$B$5000,KT$12,Banco!$K$12:$K$5000,$C60))*-1</f>
        <v>0</v>
      </c>
      <c r="KU60" s="101">
        <f>(SUMIFS(Caixa!$N$12:$N$5134,Caixa!$B$12:$B$5134,KU$12,Caixa!$L$12:$L$5134,$C60)+SUMIFS(Banco!$M$12:$M$5000,Banco!$B$12:$B$5000,KU$12,Banco!$K$12:$K$5000,$C60))*-1</f>
        <v>0</v>
      </c>
      <c r="KV60" s="101">
        <f>(SUMIFS(Caixa!$N$12:$N$5134,Caixa!$B$12:$B$5134,KV$12,Caixa!$L$12:$L$5134,$C60)+SUMIFS(Banco!$M$12:$M$5000,Banco!$B$12:$B$5000,KV$12,Banco!$K$12:$K$5000,$C60))*-1</f>
        <v>0</v>
      </c>
      <c r="KW60" s="101">
        <f>(SUMIFS(Caixa!$N$12:$N$5134,Caixa!$B$12:$B$5134,KW$12,Caixa!$L$12:$L$5134,$C60)+SUMIFS(Banco!$M$12:$M$5000,Banco!$B$12:$B$5000,KW$12,Banco!$K$12:$K$5000,$C60))*-1</f>
        <v>0</v>
      </c>
      <c r="KX60" s="101">
        <f>(SUMIFS(Caixa!$N$12:$N$5134,Caixa!$B$12:$B$5134,KX$12,Caixa!$L$12:$L$5134,$C60)+SUMIFS(Banco!$M$12:$M$5000,Banco!$B$12:$B$5000,KX$12,Banco!$K$12:$K$5000,$C60))*-1</f>
        <v>0</v>
      </c>
      <c r="KY60" s="101">
        <f>(SUMIFS(Caixa!$N$12:$N$5134,Caixa!$B$12:$B$5134,KY$12,Caixa!$L$12:$L$5134,$C60)+SUMIFS(Banco!$M$12:$M$5000,Banco!$B$12:$B$5000,KY$12,Banco!$K$12:$K$5000,$C60))*-1</f>
        <v>0</v>
      </c>
      <c r="KZ60" s="101">
        <f>(SUMIFS(Caixa!$N$12:$N$5134,Caixa!$B$12:$B$5134,KZ$12,Caixa!$L$12:$L$5134,$C60)+SUMIFS(Banco!$M$12:$M$5000,Banco!$B$12:$B$5000,KZ$12,Banco!$K$12:$K$5000,$C60))*-1</f>
        <v>0</v>
      </c>
      <c r="LA60" s="101">
        <f>(SUMIFS(Caixa!$N$12:$N$5134,Caixa!$B$12:$B$5134,LA$12,Caixa!$L$12:$L$5134,$C60)+SUMIFS(Banco!$M$12:$M$5000,Banco!$B$12:$B$5000,LA$12,Banco!$K$12:$K$5000,$C60))*-1</f>
        <v>0</v>
      </c>
      <c r="LB60" s="101">
        <f>(SUMIFS(Caixa!$N$12:$N$5134,Caixa!$B$12:$B$5134,LB$12,Caixa!$L$12:$L$5134,$C60)+SUMIFS(Banco!$M$12:$M$5000,Banco!$B$12:$B$5000,LB$12,Banco!$K$12:$K$5000,$C60))*-1</f>
        <v>0</v>
      </c>
      <c r="LC60" s="101">
        <f>(SUMIFS(Caixa!$N$12:$N$5134,Caixa!$B$12:$B$5134,LC$12,Caixa!$L$12:$L$5134,$C60)+SUMIFS(Banco!$M$12:$M$5000,Banco!$B$12:$B$5000,LC$12,Banco!$K$12:$K$5000,$C60))*-1</f>
        <v>0</v>
      </c>
      <c r="LD60" s="101">
        <f>(SUMIFS(Caixa!$N$12:$N$5134,Caixa!$B$12:$B$5134,LD$12,Caixa!$L$12:$L$5134,$C60)+SUMIFS(Banco!$M$12:$M$5000,Banco!$B$12:$B$5000,LD$12,Banco!$K$12:$K$5000,$C60))*-1</f>
        <v>0</v>
      </c>
      <c r="LE60" s="102">
        <f t="shared" si="378"/>
        <v>0</v>
      </c>
      <c r="LF60" s="101">
        <f>(SUMIFS(Caixa!$N$12:$N$5134,Caixa!$B$12:$B$5134,LF$12,Caixa!$L$12:$L$5134,$C60)+SUMIFS(Banco!$M$12:$M$5000,Banco!$B$12:$B$5000,LF$12,Banco!$K$12:$K$5000,$C60))*-1</f>
        <v>0</v>
      </c>
      <c r="LG60" s="101">
        <f>(SUMIFS(Caixa!$N$12:$N$5134,Caixa!$B$12:$B$5134,LG$12,Caixa!$L$12:$L$5134,$C60)+SUMIFS(Banco!$M$12:$M$5000,Banco!$B$12:$B$5000,LG$12,Banco!$K$12:$K$5000,$C60))*-1</f>
        <v>0</v>
      </c>
      <c r="LH60" s="101">
        <f>(SUMIFS(Caixa!$N$12:$N$5134,Caixa!$B$12:$B$5134,LH$12,Caixa!$L$12:$L$5134,$C60)+SUMIFS(Banco!$M$12:$M$5000,Banco!$B$12:$B$5000,LH$12,Banco!$K$12:$K$5000,$C60))*-1</f>
        <v>0</v>
      </c>
      <c r="LI60" s="101">
        <f>(SUMIFS(Caixa!$N$12:$N$5134,Caixa!$B$12:$B$5134,LI$12,Caixa!$L$12:$L$5134,$C60)+SUMIFS(Banco!$M$12:$M$5000,Banco!$B$12:$B$5000,LI$12,Banco!$K$12:$K$5000,$C60))*-1</f>
        <v>0</v>
      </c>
      <c r="LJ60" s="101">
        <f>(SUMIFS(Caixa!$N$12:$N$5134,Caixa!$B$12:$B$5134,LJ$12,Caixa!$L$12:$L$5134,$C60)+SUMIFS(Banco!$M$12:$M$5000,Banco!$B$12:$B$5000,LJ$12,Banco!$K$12:$K$5000,$C60))*-1</f>
        <v>0</v>
      </c>
      <c r="LK60" s="101">
        <f>(SUMIFS(Caixa!$N$12:$N$5134,Caixa!$B$12:$B$5134,LK$12,Caixa!$L$12:$L$5134,$C60)+SUMIFS(Banco!$M$12:$M$5000,Banco!$B$12:$B$5000,LK$12,Banco!$K$12:$K$5000,$C60))*-1</f>
        <v>0</v>
      </c>
      <c r="LL60" s="101">
        <f>(SUMIFS(Caixa!$N$12:$N$5134,Caixa!$B$12:$B$5134,LL$12,Caixa!$L$12:$L$5134,$C60)+SUMIFS(Banco!$M$12:$M$5000,Banco!$B$12:$B$5000,LL$12,Banco!$K$12:$K$5000,$C60))*-1</f>
        <v>0</v>
      </c>
      <c r="LM60" s="101">
        <f>(SUMIFS(Caixa!$N$12:$N$5134,Caixa!$B$12:$B$5134,LM$12,Caixa!$L$12:$L$5134,$C60)+SUMIFS(Banco!$M$12:$M$5000,Banco!$B$12:$B$5000,LM$12,Banco!$K$12:$K$5000,$C60))*-1</f>
        <v>0</v>
      </c>
      <c r="LN60" s="101">
        <f>(SUMIFS(Caixa!$N$12:$N$5134,Caixa!$B$12:$B$5134,LN$12,Caixa!$L$12:$L$5134,$C60)+SUMIFS(Banco!$M$12:$M$5000,Banco!$B$12:$B$5000,LN$12,Banco!$K$12:$K$5000,$C60))*-1</f>
        <v>0</v>
      </c>
      <c r="LO60" s="101">
        <f>(SUMIFS(Caixa!$N$12:$N$5134,Caixa!$B$12:$B$5134,LO$12,Caixa!$L$12:$L$5134,$C60)+SUMIFS(Banco!$M$12:$M$5000,Banco!$B$12:$B$5000,LO$12,Banco!$K$12:$K$5000,$C60))*-1</f>
        <v>0</v>
      </c>
      <c r="LP60" s="101">
        <f>(SUMIFS(Caixa!$N$12:$N$5134,Caixa!$B$12:$B$5134,LP$12,Caixa!$L$12:$L$5134,$C60)+SUMIFS(Banco!$M$12:$M$5000,Banco!$B$12:$B$5000,LP$12,Banco!$K$12:$K$5000,$C60))*-1</f>
        <v>0</v>
      </c>
      <c r="LQ60" s="101">
        <f>(SUMIFS(Caixa!$N$12:$N$5134,Caixa!$B$12:$B$5134,LQ$12,Caixa!$L$12:$L$5134,$C60)+SUMIFS(Banco!$M$12:$M$5000,Banco!$B$12:$B$5000,LQ$12,Banco!$K$12:$K$5000,$C60))*-1</f>
        <v>0</v>
      </c>
      <c r="LR60" s="101">
        <f>(SUMIFS(Caixa!$N$12:$N$5134,Caixa!$B$12:$B$5134,LR$12,Caixa!$L$12:$L$5134,$C60)+SUMIFS(Banco!$M$12:$M$5000,Banco!$B$12:$B$5000,LR$12,Banco!$K$12:$K$5000,$C60))*-1</f>
        <v>0</v>
      </c>
      <c r="LS60" s="101">
        <f>(SUMIFS(Caixa!$N$12:$N$5134,Caixa!$B$12:$B$5134,LS$12,Caixa!$L$12:$L$5134,$C60)+SUMIFS(Banco!$M$12:$M$5000,Banco!$B$12:$B$5000,LS$12,Banco!$K$12:$K$5000,$C60))*-1</f>
        <v>0</v>
      </c>
      <c r="LT60" s="101">
        <f>(SUMIFS(Caixa!$N$12:$N$5134,Caixa!$B$12:$B$5134,LT$12,Caixa!$L$12:$L$5134,$C60)+SUMIFS(Banco!$M$12:$M$5000,Banco!$B$12:$B$5000,LT$12,Banco!$K$12:$K$5000,$C60))*-1</f>
        <v>0</v>
      </c>
      <c r="LU60" s="101">
        <f>(SUMIFS(Caixa!$N$12:$N$5134,Caixa!$B$12:$B$5134,LU$12,Caixa!$L$12:$L$5134,$C60)+SUMIFS(Banco!$M$12:$M$5000,Banco!$B$12:$B$5000,LU$12,Banco!$K$12:$K$5000,$C60))*-1</f>
        <v>0</v>
      </c>
      <c r="LV60" s="101">
        <f>(SUMIFS(Caixa!$N$12:$N$5134,Caixa!$B$12:$B$5134,LV$12,Caixa!$L$12:$L$5134,$C60)+SUMIFS(Banco!$M$12:$M$5000,Banco!$B$12:$B$5000,LV$12,Banco!$K$12:$K$5000,$C60))*-1</f>
        <v>0</v>
      </c>
      <c r="LW60" s="101">
        <f>(SUMIFS(Caixa!$N$12:$N$5134,Caixa!$B$12:$B$5134,LW$12,Caixa!$L$12:$L$5134,$C60)+SUMIFS(Banco!$M$12:$M$5000,Banco!$B$12:$B$5000,LW$12,Banco!$K$12:$K$5000,$C60))*-1</f>
        <v>0</v>
      </c>
      <c r="LX60" s="101">
        <f>(SUMIFS(Caixa!$N$12:$N$5134,Caixa!$B$12:$B$5134,LX$12,Caixa!$L$12:$L$5134,$C60)+SUMIFS(Banco!$M$12:$M$5000,Banco!$B$12:$B$5000,LX$12,Banco!$K$12:$K$5000,$C60))*-1</f>
        <v>0</v>
      </c>
      <c r="LY60" s="101">
        <f>(SUMIFS(Caixa!$N$12:$N$5134,Caixa!$B$12:$B$5134,LY$12,Caixa!$L$12:$L$5134,$C60)+SUMIFS(Banco!$M$12:$M$5000,Banco!$B$12:$B$5000,LY$12,Banco!$K$12:$K$5000,$C60))*-1</f>
        <v>0</v>
      </c>
      <c r="LZ60" s="101">
        <f>(SUMIFS(Caixa!$N$12:$N$5134,Caixa!$B$12:$B$5134,LZ$12,Caixa!$L$12:$L$5134,$C60)+SUMIFS(Banco!$M$12:$M$5000,Banco!$B$12:$B$5000,LZ$12,Banco!$K$12:$K$5000,$C60))*-1</f>
        <v>0</v>
      </c>
      <c r="MA60" s="101">
        <f>(SUMIFS(Caixa!$N$12:$N$5134,Caixa!$B$12:$B$5134,MA$12,Caixa!$L$12:$L$5134,$C60)+SUMIFS(Banco!$M$12:$M$5000,Banco!$B$12:$B$5000,MA$12,Banco!$K$12:$K$5000,$C60))*-1</f>
        <v>0</v>
      </c>
      <c r="MB60" s="101">
        <f>(SUMIFS(Caixa!$N$12:$N$5134,Caixa!$B$12:$B$5134,MB$12,Caixa!$L$12:$L$5134,$C60)+SUMIFS(Banco!$M$12:$M$5000,Banco!$B$12:$B$5000,MB$12,Banco!$K$12:$K$5000,$C60))*-1</f>
        <v>0</v>
      </c>
      <c r="MC60" s="101">
        <f>(SUMIFS(Caixa!$N$12:$N$5134,Caixa!$B$12:$B$5134,MC$12,Caixa!$L$12:$L$5134,$C60)+SUMIFS(Banco!$M$12:$M$5000,Banco!$B$12:$B$5000,MC$12,Banco!$K$12:$K$5000,$C60))*-1</f>
        <v>0</v>
      </c>
      <c r="MD60" s="101">
        <f>(SUMIFS(Caixa!$N$12:$N$5134,Caixa!$B$12:$B$5134,MD$12,Caixa!$L$12:$L$5134,$C60)+SUMIFS(Banco!$M$12:$M$5000,Banco!$B$12:$B$5000,MD$12,Banco!$K$12:$K$5000,$C60))*-1</f>
        <v>0</v>
      </c>
      <c r="ME60" s="101">
        <f>(SUMIFS(Caixa!$N$12:$N$5134,Caixa!$B$12:$B$5134,ME$12,Caixa!$L$12:$L$5134,$C60)+SUMIFS(Banco!$M$12:$M$5000,Banco!$B$12:$B$5000,ME$12,Banco!$K$12:$K$5000,$C60))*-1</f>
        <v>0</v>
      </c>
      <c r="MF60" s="101">
        <f>(SUMIFS(Caixa!$N$12:$N$5134,Caixa!$B$12:$B$5134,MF$12,Caixa!$L$12:$L$5134,$C60)+SUMIFS(Banco!$M$12:$M$5000,Banco!$B$12:$B$5000,MF$12,Banco!$K$12:$K$5000,$C60))*-1</f>
        <v>0</v>
      </c>
      <c r="MG60" s="101">
        <f>(SUMIFS(Caixa!$N$12:$N$5134,Caixa!$B$12:$B$5134,MG$12,Caixa!$L$12:$L$5134,$C60)+SUMIFS(Banco!$M$12:$M$5000,Banco!$B$12:$B$5000,MG$12,Banco!$K$12:$K$5000,$C60))*-1</f>
        <v>0</v>
      </c>
      <c r="MH60" s="101">
        <f>(SUMIFS(Caixa!$N$12:$N$5134,Caixa!$B$12:$B$5134,MH$12,Caixa!$L$12:$L$5134,$C60)+SUMIFS(Banco!$M$12:$M$5000,Banco!$B$12:$B$5000,MH$12,Banco!$K$12:$K$5000,$C60))*-1</f>
        <v>0</v>
      </c>
      <c r="MI60" s="101">
        <f>(SUMIFS(Caixa!$N$12:$N$5134,Caixa!$B$12:$B$5134,MI$12,Caixa!$L$12:$L$5134,$C60)+SUMIFS(Banco!$M$12:$M$5000,Banco!$B$12:$B$5000,MI$12,Banco!$K$12:$K$5000,$C60))*-1</f>
        <v>0</v>
      </c>
      <c r="MJ60" s="102">
        <f>SUM(LF60:MI60)</f>
        <v>0</v>
      </c>
      <c r="MK60" s="101">
        <f>(SUMIFS(Caixa!$N$12:$N$5134,Caixa!$B$12:$B$5134,MK$12,Caixa!$L$12:$L$5134,$C60)+SUMIFS(Banco!$M$12:$M$5000,Banco!$B$12:$B$5000,MK$12,Banco!$K$12:$K$5000,$C60))*-1</f>
        <v>0</v>
      </c>
      <c r="ML60" s="101">
        <f>(SUMIFS(Caixa!$N$12:$N$5134,Caixa!$B$12:$B$5134,ML$12,Caixa!$L$12:$L$5134,$C60)+SUMIFS(Banco!$M$12:$M$5000,Banco!$B$12:$B$5000,ML$12,Banco!$K$12:$K$5000,$C60))*-1</f>
        <v>0</v>
      </c>
      <c r="MM60" s="101">
        <f>(SUMIFS(Caixa!$N$12:$N$5134,Caixa!$B$12:$B$5134,MM$12,Caixa!$L$12:$L$5134,$C60)+SUMIFS(Banco!$M$12:$M$5000,Banco!$B$12:$B$5000,MM$12,Banco!$K$12:$K$5000,$C60))*-1</f>
        <v>0</v>
      </c>
      <c r="MN60" s="101">
        <f>(SUMIFS(Caixa!$N$12:$N$5134,Caixa!$B$12:$B$5134,MN$12,Caixa!$L$12:$L$5134,$C60)+SUMIFS(Banco!$M$12:$M$5000,Banco!$B$12:$B$5000,MN$12,Banco!$K$12:$K$5000,$C60))*-1</f>
        <v>0</v>
      </c>
      <c r="MO60" s="101">
        <f>(SUMIFS(Caixa!$N$12:$N$5134,Caixa!$B$12:$B$5134,MO$12,Caixa!$L$12:$L$5134,$C60)+SUMIFS(Banco!$M$12:$M$5000,Banco!$B$12:$B$5000,MO$12,Banco!$K$12:$K$5000,$C60))*-1</f>
        <v>0</v>
      </c>
      <c r="MP60" s="101">
        <f>(SUMIFS(Caixa!$N$12:$N$5134,Caixa!$B$12:$B$5134,MP$12,Caixa!$L$12:$L$5134,$C60)+SUMIFS(Banco!$M$12:$M$5000,Banco!$B$12:$B$5000,MP$12,Banco!$K$12:$K$5000,$C60))*-1</f>
        <v>0</v>
      </c>
      <c r="MQ60" s="101">
        <f>(SUMIFS(Caixa!$N$12:$N$5134,Caixa!$B$12:$B$5134,MQ$12,Caixa!$L$12:$L$5134,$C60)+SUMIFS(Banco!$M$12:$M$5000,Banco!$B$12:$B$5000,MQ$12,Banco!$K$12:$K$5000,$C60))*-1</f>
        <v>0</v>
      </c>
      <c r="MR60" s="101">
        <f>(SUMIFS(Caixa!$N$12:$N$5134,Caixa!$B$12:$B$5134,MR$12,Caixa!$L$12:$L$5134,$C60)+SUMIFS(Banco!$M$12:$M$5000,Banco!$B$12:$B$5000,MR$12,Banco!$K$12:$K$5000,$C60))*-1</f>
        <v>0</v>
      </c>
      <c r="MS60" s="101">
        <f>(SUMIFS(Caixa!$N$12:$N$5134,Caixa!$B$12:$B$5134,MS$12,Caixa!$L$12:$L$5134,$C60)+SUMIFS(Banco!$M$12:$M$5000,Banco!$B$12:$B$5000,MS$12,Banco!$K$12:$K$5000,$C60))*-1</f>
        <v>0</v>
      </c>
      <c r="MT60" s="101">
        <f>(SUMIFS(Caixa!$N$12:$N$5134,Caixa!$B$12:$B$5134,MT$12,Caixa!$L$12:$L$5134,$C60)+SUMIFS(Banco!$M$12:$M$5000,Banco!$B$12:$B$5000,MT$12,Banco!$K$12:$K$5000,$C60))*-1</f>
        <v>0</v>
      </c>
      <c r="MU60" s="101">
        <f>(SUMIFS(Caixa!$N$12:$N$5134,Caixa!$B$12:$B$5134,MU$12,Caixa!$L$12:$L$5134,$C60)+SUMIFS(Banco!$M$12:$M$5000,Banco!$B$12:$B$5000,MU$12,Banco!$K$12:$K$5000,$C60))*-1</f>
        <v>0</v>
      </c>
      <c r="MV60" s="101">
        <f>(SUMIFS(Caixa!$N$12:$N$5134,Caixa!$B$12:$B$5134,MV$12,Caixa!$L$12:$L$5134,$C60)+SUMIFS(Banco!$M$12:$M$5000,Banco!$B$12:$B$5000,MV$12,Banco!$K$12:$K$5000,$C60))*-1</f>
        <v>0</v>
      </c>
      <c r="MW60" s="101">
        <f>(SUMIFS(Caixa!$N$12:$N$5134,Caixa!$B$12:$B$5134,MW$12,Caixa!$L$12:$L$5134,$C60)+SUMIFS(Banco!$M$12:$M$5000,Banco!$B$12:$B$5000,MW$12,Banco!$K$12:$K$5000,$C60))*-1</f>
        <v>0</v>
      </c>
      <c r="MX60" s="101">
        <f>(SUMIFS(Caixa!$N$12:$N$5134,Caixa!$B$12:$B$5134,MX$12,Caixa!$L$12:$L$5134,$C60)+SUMIFS(Banco!$M$12:$M$5000,Banco!$B$12:$B$5000,MX$12,Banco!$K$12:$K$5000,$C60))*-1</f>
        <v>0</v>
      </c>
      <c r="MY60" s="101">
        <f>(SUMIFS(Caixa!$N$12:$N$5134,Caixa!$B$12:$B$5134,MY$12,Caixa!$L$12:$L$5134,$C60)+SUMIFS(Banco!$M$12:$M$5000,Banco!$B$12:$B$5000,MY$12,Banco!$K$12:$K$5000,$C60))*-1</f>
        <v>0</v>
      </c>
      <c r="MZ60" s="101">
        <f>(SUMIFS(Caixa!$N$12:$N$5134,Caixa!$B$12:$B$5134,MZ$12,Caixa!$L$12:$L$5134,$C60)+SUMIFS(Banco!$M$12:$M$5000,Banco!$B$12:$B$5000,MZ$12,Banco!$K$12:$K$5000,$C60))*-1</f>
        <v>0</v>
      </c>
      <c r="NA60" s="101">
        <f>(SUMIFS(Caixa!$N$12:$N$5134,Caixa!$B$12:$B$5134,NA$12,Caixa!$L$12:$L$5134,$C60)+SUMIFS(Banco!$M$12:$M$5000,Banco!$B$12:$B$5000,NA$12,Banco!$K$12:$K$5000,$C60))*-1</f>
        <v>0</v>
      </c>
      <c r="NB60" s="101">
        <f>(SUMIFS(Caixa!$N$12:$N$5134,Caixa!$B$12:$B$5134,NB$12,Caixa!$L$12:$L$5134,$C60)+SUMIFS(Banco!$M$12:$M$5000,Banco!$B$12:$B$5000,NB$12,Banco!$K$12:$K$5000,$C60))*-1</f>
        <v>0</v>
      </c>
      <c r="NC60" s="101">
        <f>(SUMIFS(Caixa!$N$12:$N$5134,Caixa!$B$12:$B$5134,NC$12,Caixa!$L$12:$L$5134,$C60)+SUMIFS(Banco!$M$12:$M$5000,Banco!$B$12:$B$5000,NC$12,Banco!$K$12:$K$5000,$C60))*-1</f>
        <v>0</v>
      </c>
      <c r="ND60" s="101">
        <f>(SUMIFS(Caixa!$N$12:$N$5134,Caixa!$B$12:$B$5134,ND$12,Caixa!$L$12:$L$5134,$C60)+SUMIFS(Banco!$M$12:$M$5000,Banco!$B$12:$B$5000,ND$12,Banco!$K$12:$K$5000,$C60))*-1</f>
        <v>0</v>
      </c>
      <c r="NE60" s="101">
        <f>(SUMIFS(Caixa!$N$12:$N$5134,Caixa!$B$12:$B$5134,NE$12,Caixa!$L$12:$L$5134,$C60)+SUMIFS(Banco!$M$12:$M$5000,Banco!$B$12:$B$5000,NE$12,Banco!$K$12:$K$5000,$C60))*-1</f>
        <v>0</v>
      </c>
      <c r="NF60" s="101">
        <f>(SUMIFS(Caixa!$N$12:$N$5134,Caixa!$B$12:$B$5134,NF$12,Caixa!$L$12:$L$5134,$C60)+SUMIFS(Banco!$M$12:$M$5000,Banco!$B$12:$B$5000,NF$12,Banco!$K$12:$K$5000,$C60))*-1</f>
        <v>0</v>
      </c>
      <c r="NG60" s="101">
        <f>(SUMIFS(Caixa!$N$12:$N$5134,Caixa!$B$12:$B$5134,NG$12,Caixa!$L$12:$L$5134,$C60)+SUMIFS(Banco!$M$12:$M$5000,Banco!$B$12:$B$5000,NG$12,Banco!$K$12:$K$5000,$C60))*-1</f>
        <v>0</v>
      </c>
      <c r="NH60" s="101">
        <f>(SUMIFS(Caixa!$N$12:$N$5134,Caixa!$B$12:$B$5134,NH$12,Caixa!$L$12:$L$5134,$C60)+SUMIFS(Banco!$M$12:$M$5000,Banco!$B$12:$B$5000,NH$12,Banco!$K$12:$K$5000,$C60))*-1</f>
        <v>0</v>
      </c>
      <c r="NI60" s="101">
        <f>(SUMIFS(Caixa!$N$12:$N$5134,Caixa!$B$12:$B$5134,NI$12,Caixa!$L$12:$L$5134,$C60)+SUMIFS(Banco!$M$12:$M$5000,Banco!$B$12:$B$5000,NI$12,Banco!$K$12:$K$5000,$C60))*-1</f>
        <v>0</v>
      </c>
      <c r="NJ60" s="101">
        <f>(SUMIFS(Caixa!$N$12:$N$5134,Caixa!$B$12:$B$5134,NJ$12,Caixa!$L$12:$L$5134,$C60)+SUMIFS(Banco!$M$12:$M$5000,Banco!$B$12:$B$5000,NJ$12,Banco!$K$12:$K$5000,$C60))*-1</f>
        <v>0</v>
      </c>
      <c r="NK60" s="101">
        <f>(SUMIFS(Caixa!$N$12:$N$5134,Caixa!$B$12:$B$5134,NK$12,Caixa!$L$12:$L$5134,$C60)+SUMIFS(Banco!$M$12:$M$5000,Banco!$B$12:$B$5000,NK$12,Banco!$K$12:$K$5000,$C60))*-1</f>
        <v>0</v>
      </c>
      <c r="NL60" s="101">
        <f>(SUMIFS(Caixa!$N$12:$N$5134,Caixa!$B$12:$B$5134,NL$12,Caixa!$L$12:$L$5134,$C60)+SUMIFS(Banco!$M$12:$M$5000,Banco!$B$12:$B$5000,NL$12,Banco!$K$12:$K$5000,$C60))*-1</f>
        <v>0</v>
      </c>
      <c r="NM60" s="101">
        <f>(SUMIFS(Caixa!$N$12:$N$5134,Caixa!$B$12:$B$5134,NM$12,Caixa!$L$12:$L$5134,$C60)+SUMIFS(Banco!$M$12:$M$5000,Banco!$B$12:$B$5000,NM$12,Banco!$K$12:$K$5000,$C60))*-1</f>
        <v>0</v>
      </c>
      <c r="NN60" s="101">
        <f>(SUMIFS(Caixa!$N$12:$N$5134,Caixa!$B$12:$B$5134,NN$12,Caixa!$L$12:$L$5134,$C60)+SUMIFS(Banco!$M$12:$M$5000,Banco!$B$12:$B$5000,NN$12,Banco!$K$12:$K$5000,$C60))*-1</f>
        <v>0</v>
      </c>
      <c r="NO60" s="101">
        <f>(SUMIFS(Caixa!$N$12:$N$5134,Caixa!$B$12:$B$5134,NO$12,Caixa!$L$12:$L$5134,$C60)+SUMIFS(Banco!$M$12:$M$5000,Banco!$B$12:$B$5000,NO$12,Banco!$K$12:$K$5000,$C60))*-1</f>
        <v>0</v>
      </c>
      <c r="NP60" s="102">
        <f t="shared" si="379"/>
        <v>0</v>
      </c>
    </row>
    <row r="61" spans="2:380" s="71" customFormat="1" ht="15" collapsed="1" x14ac:dyDescent="0.2">
      <c r="B61" s="150" t="s">
        <v>54</v>
      </c>
      <c r="C61" s="151"/>
      <c r="D61" s="98">
        <f t="shared" ref="D61" si="380">SUM(D57:D60)</f>
        <v>0</v>
      </c>
      <c r="E61" s="98">
        <f t="shared" ref="E61:AH61" si="381">SUM(E57:E60)</f>
        <v>0</v>
      </c>
      <c r="F61" s="98">
        <f t="shared" si="381"/>
        <v>0</v>
      </c>
      <c r="G61" s="98">
        <f t="shared" si="381"/>
        <v>0</v>
      </c>
      <c r="H61" s="98">
        <f t="shared" si="381"/>
        <v>0</v>
      </c>
      <c r="I61" s="98">
        <f t="shared" si="381"/>
        <v>0</v>
      </c>
      <c r="J61" s="98">
        <f t="shared" si="381"/>
        <v>0</v>
      </c>
      <c r="K61" s="98">
        <f t="shared" si="381"/>
        <v>0</v>
      </c>
      <c r="L61" s="98">
        <f t="shared" si="381"/>
        <v>0</v>
      </c>
      <c r="M61" s="98">
        <f t="shared" si="381"/>
        <v>0</v>
      </c>
      <c r="N61" s="98">
        <f t="shared" si="381"/>
        <v>0</v>
      </c>
      <c r="O61" s="98">
        <f t="shared" si="381"/>
        <v>0</v>
      </c>
      <c r="P61" s="98">
        <f t="shared" si="381"/>
        <v>0</v>
      </c>
      <c r="Q61" s="98">
        <f t="shared" si="381"/>
        <v>0</v>
      </c>
      <c r="R61" s="98">
        <f t="shared" si="381"/>
        <v>0</v>
      </c>
      <c r="S61" s="98">
        <f t="shared" si="381"/>
        <v>0</v>
      </c>
      <c r="T61" s="98">
        <f t="shared" si="381"/>
        <v>0</v>
      </c>
      <c r="U61" s="98">
        <f t="shared" si="381"/>
        <v>0</v>
      </c>
      <c r="V61" s="98">
        <f t="shared" si="381"/>
        <v>0</v>
      </c>
      <c r="W61" s="98">
        <f t="shared" si="381"/>
        <v>0</v>
      </c>
      <c r="X61" s="98">
        <f t="shared" si="381"/>
        <v>0</v>
      </c>
      <c r="Y61" s="98">
        <f t="shared" si="381"/>
        <v>0</v>
      </c>
      <c r="Z61" s="98">
        <f t="shared" si="381"/>
        <v>0</v>
      </c>
      <c r="AA61" s="98">
        <f t="shared" si="381"/>
        <v>0</v>
      </c>
      <c r="AB61" s="98">
        <f t="shared" si="381"/>
        <v>0</v>
      </c>
      <c r="AC61" s="98">
        <f t="shared" si="381"/>
        <v>0</v>
      </c>
      <c r="AD61" s="98">
        <f t="shared" si="381"/>
        <v>0</v>
      </c>
      <c r="AE61" s="98">
        <f t="shared" si="381"/>
        <v>0</v>
      </c>
      <c r="AF61" s="98">
        <f t="shared" si="381"/>
        <v>0</v>
      </c>
      <c r="AG61" s="98">
        <f t="shared" si="381"/>
        <v>0</v>
      </c>
      <c r="AH61" s="98">
        <f t="shared" si="381"/>
        <v>0</v>
      </c>
      <c r="AI61" s="99">
        <f>SUM(AI57:AI60)</f>
        <v>0</v>
      </c>
      <c r="AJ61" s="98">
        <f t="shared" ref="AJ61:BK61" si="382">SUM(AJ57:AJ60)</f>
        <v>0</v>
      </c>
      <c r="AK61" s="98">
        <f t="shared" si="382"/>
        <v>0</v>
      </c>
      <c r="AL61" s="98">
        <f t="shared" si="382"/>
        <v>0</v>
      </c>
      <c r="AM61" s="98">
        <f t="shared" si="382"/>
        <v>0</v>
      </c>
      <c r="AN61" s="98">
        <f t="shared" si="382"/>
        <v>0</v>
      </c>
      <c r="AO61" s="98">
        <f t="shared" si="382"/>
        <v>0</v>
      </c>
      <c r="AP61" s="98">
        <f t="shared" si="382"/>
        <v>0</v>
      </c>
      <c r="AQ61" s="98">
        <f t="shared" si="382"/>
        <v>0</v>
      </c>
      <c r="AR61" s="98">
        <f t="shared" si="382"/>
        <v>0</v>
      </c>
      <c r="AS61" s="98">
        <f t="shared" si="382"/>
        <v>0</v>
      </c>
      <c r="AT61" s="98">
        <f t="shared" si="382"/>
        <v>0</v>
      </c>
      <c r="AU61" s="98">
        <f t="shared" si="382"/>
        <v>0</v>
      </c>
      <c r="AV61" s="98">
        <f t="shared" si="382"/>
        <v>0</v>
      </c>
      <c r="AW61" s="98">
        <f t="shared" si="382"/>
        <v>0</v>
      </c>
      <c r="AX61" s="98">
        <f t="shared" si="382"/>
        <v>0</v>
      </c>
      <c r="AY61" s="98">
        <f t="shared" si="382"/>
        <v>0</v>
      </c>
      <c r="AZ61" s="98">
        <f t="shared" si="382"/>
        <v>0</v>
      </c>
      <c r="BA61" s="98">
        <f t="shared" si="382"/>
        <v>0</v>
      </c>
      <c r="BB61" s="98">
        <f t="shared" si="382"/>
        <v>0</v>
      </c>
      <c r="BC61" s="98">
        <f t="shared" si="382"/>
        <v>0</v>
      </c>
      <c r="BD61" s="98">
        <f t="shared" si="382"/>
        <v>0</v>
      </c>
      <c r="BE61" s="98">
        <f t="shared" si="382"/>
        <v>0</v>
      </c>
      <c r="BF61" s="98">
        <f t="shared" si="382"/>
        <v>0</v>
      </c>
      <c r="BG61" s="98">
        <f t="shared" si="382"/>
        <v>0</v>
      </c>
      <c r="BH61" s="98">
        <f t="shared" si="382"/>
        <v>0</v>
      </c>
      <c r="BI61" s="98">
        <f t="shared" si="382"/>
        <v>0</v>
      </c>
      <c r="BJ61" s="98">
        <f t="shared" si="382"/>
        <v>0</v>
      </c>
      <c r="BK61" s="98">
        <f t="shared" si="382"/>
        <v>0</v>
      </c>
      <c r="BL61" s="99">
        <f>SUM(BL57:BL60)</f>
        <v>0</v>
      </c>
      <c r="BM61" s="98">
        <f t="shared" ref="BM61:CQ61" si="383">SUM(BM57:BM60)</f>
        <v>0</v>
      </c>
      <c r="BN61" s="98">
        <f t="shared" si="383"/>
        <v>0</v>
      </c>
      <c r="BO61" s="98">
        <f t="shared" si="383"/>
        <v>0</v>
      </c>
      <c r="BP61" s="98">
        <f t="shared" si="383"/>
        <v>0</v>
      </c>
      <c r="BQ61" s="98">
        <f t="shared" si="383"/>
        <v>0</v>
      </c>
      <c r="BR61" s="98">
        <f t="shared" si="383"/>
        <v>0</v>
      </c>
      <c r="BS61" s="98">
        <f t="shared" si="383"/>
        <v>0</v>
      </c>
      <c r="BT61" s="98">
        <f t="shared" si="383"/>
        <v>0</v>
      </c>
      <c r="BU61" s="98">
        <f t="shared" si="383"/>
        <v>0</v>
      </c>
      <c r="BV61" s="98">
        <f t="shared" si="383"/>
        <v>0</v>
      </c>
      <c r="BW61" s="98">
        <f t="shared" si="383"/>
        <v>0</v>
      </c>
      <c r="BX61" s="98">
        <f t="shared" si="383"/>
        <v>0</v>
      </c>
      <c r="BY61" s="98">
        <f t="shared" si="383"/>
        <v>0</v>
      </c>
      <c r="BZ61" s="98">
        <f t="shared" si="383"/>
        <v>0</v>
      </c>
      <c r="CA61" s="98">
        <f t="shared" si="383"/>
        <v>0</v>
      </c>
      <c r="CB61" s="98">
        <f t="shared" si="383"/>
        <v>0</v>
      </c>
      <c r="CC61" s="98">
        <f t="shared" si="383"/>
        <v>0</v>
      </c>
      <c r="CD61" s="98">
        <f t="shared" si="383"/>
        <v>0</v>
      </c>
      <c r="CE61" s="98">
        <f t="shared" si="383"/>
        <v>0</v>
      </c>
      <c r="CF61" s="98">
        <f t="shared" si="383"/>
        <v>0</v>
      </c>
      <c r="CG61" s="98">
        <f t="shared" si="383"/>
        <v>0</v>
      </c>
      <c r="CH61" s="98">
        <f t="shared" si="383"/>
        <v>0</v>
      </c>
      <c r="CI61" s="98">
        <f t="shared" si="383"/>
        <v>0</v>
      </c>
      <c r="CJ61" s="98">
        <f t="shared" si="383"/>
        <v>0</v>
      </c>
      <c r="CK61" s="98">
        <f t="shared" si="383"/>
        <v>0</v>
      </c>
      <c r="CL61" s="98">
        <f t="shared" si="383"/>
        <v>0</v>
      </c>
      <c r="CM61" s="98">
        <f t="shared" si="383"/>
        <v>0</v>
      </c>
      <c r="CN61" s="98">
        <f t="shared" si="383"/>
        <v>0</v>
      </c>
      <c r="CO61" s="98">
        <f t="shared" si="383"/>
        <v>0</v>
      </c>
      <c r="CP61" s="98">
        <f t="shared" si="383"/>
        <v>0</v>
      </c>
      <c r="CQ61" s="98">
        <f t="shared" si="383"/>
        <v>0</v>
      </c>
      <c r="CR61" s="99">
        <f>SUM(CR57:CR60)</f>
        <v>0</v>
      </c>
      <c r="CS61" s="98">
        <f t="shared" ref="CS61:DV61" si="384">SUM(CS57:CS60)</f>
        <v>0</v>
      </c>
      <c r="CT61" s="98">
        <f t="shared" si="384"/>
        <v>0</v>
      </c>
      <c r="CU61" s="98">
        <f t="shared" si="384"/>
        <v>0</v>
      </c>
      <c r="CV61" s="98">
        <f t="shared" si="384"/>
        <v>0</v>
      </c>
      <c r="CW61" s="98">
        <f t="shared" si="384"/>
        <v>0</v>
      </c>
      <c r="CX61" s="98">
        <f t="shared" si="384"/>
        <v>0</v>
      </c>
      <c r="CY61" s="98">
        <f t="shared" si="384"/>
        <v>0</v>
      </c>
      <c r="CZ61" s="98">
        <f t="shared" si="384"/>
        <v>0</v>
      </c>
      <c r="DA61" s="98">
        <f t="shared" si="384"/>
        <v>0</v>
      </c>
      <c r="DB61" s="98">
        <f t="shared" si="384"/>
        <v>0</v>
      </c>
      <c r="DC61" s="98">
        <f t="shared" si="384"/>
        <v>0</v>
      </c>
      <c r="DD61" s="98">
        <f t="shared" si="384"/>
        <v>0</v>
      </c>
      <c r="DE61" s="98">
        <f t="shared" si="384"/>
        <v>0</v>
      </c>
      <c r="DF61" s="98">
        <f t="shared" si="384"/>
        <v>0</v>
      </c>
      <c r="DG61" s="98">
        <f t="shared" si="384"/>
        <v>0</v>
      </c>
      <c r="DH61" s="98">
        <f t="shared" si="384"/>
        <v>0</v>
      </c>
      <c r="DI61" s="98">
        <f t="shared" si="384"/>
        <v>0</v>
      </c>
      <c r="DJ61" s="98">
        <f t="shared" si="384"/>
        <v>0</v>
      </c>
      <c r="DK61" s="98">
        <f t="shared" si="384"/>
        <v>0</v>
      </c>
      <c r="DL61" s="98">
        <f t="shared" si="384"/>
        <v>0</v>
      </c>
      <c r="DM61" s="98">
        <f t="shared" si="384"/>
        <v>0</v>
      </c>
      <c r="DN61" s="98">
        <f t="shared" si="384"/>
        <v>0</v>
      </c>
      <c r="DO61" s="98">
        <f t="shared" si="384"/>
        <v>0</v>
      </c>
      <c r="DP61" s="98">
        <f t="shared" si="384"/>
        <v>0</v>
      </c>
      <c r="DQ61" s="98">
        <f t="shared" si="384"/>
        <v>0</v>
      </c>
      <c r="DR61" s="98">
        <f t="shared" si="384"/>
        <v>0</v>
      </c>
      <c r="DS61" s="98">
        <f t="shared" si="384"/>
        <v>0</v>
      </c>
      <c r="DT61" s="98">
        <f t="shared" si="384"/>
        <v>0</v>
      </c>
      <c r="DU61" s="98">
        <f t="shared" si="384"/>
        <v>0</v>
      </c>
      <c r="DV61" s="98">
        <f t="shared" si="384"/>
        <v>0</v>
      </c>
      <c r="DW61" s="99">
        <f>SUM(DW57:DW60)</f>
        <v>0</v>
      </c>
      <c r="DX61" s="98">
        <f t="shared" ref="DX61:FB61" si="385">SUM(DX57:DX60)</f>
        <v>0</v>
      </c>
      <c r="DY61" s="98">
        <f t="shared" si="385"/>
        <v>0</v>
      </c>
      <c r="DZ61" s="98">
        <f t="shared" si="385"/>
        <v>0</v>
      </c>
      <c r="EA61" s="98">
        <f t="shared" si="385"/>
        <v>0</v>
      </c>
      <c r="EB61" s="98">
        <f t="shared" si="385"/>
        <v>0</v>
      </c>
      <c r="EC61" s="98">
        <f t="shared" si="385"/>
        <v>0</v>
      </c>
      <c r="ED61" s="98">
        <f t="shared" si="385"/>
        <v>0</v>
      </c>
      <c r="EE61" s="98">
        <f t="shared" si="385"/>
        <v>0</v>
      </c>
      <c r="EF61" s="98">
        <f t="shared" si="385"/>
        <v>0</v>
      </c>
      <c r="EG61" s="98">
        <f t="shared" si="385"/>
        <v>0</v>
      </c>
      <c r="EH61" s="98">
        <f t="shared" si="385"/>
        <v>0</v>
      </c>
      <c r="EI61" s="98">
        <f t="shared" si="385"/>
        <v>0</v>
      </c>
      <c r="EJ61" s="98">
        <f t="shared" si="385"/>
        <v>0</v>
      </c>
      <c r="EK61" s="98">
        <f t="shared" si="385"/>
        <v>0</v>
      </c>
      <c r="EL61" s="98">
        <f t="shared" si="385"/>
        <v>0</v>
      </c>
      <c r="EM61" s="98">
        <f t="shared" si="385"/>
        <v>0</v>
      </c>
      <c r="EN61" s="98">
        <f t="shared" si="385"/>
        <v>0</v>
      </c>
      <c r="EO61" s="98">
        <f t="shared" si="385"/>
        <v>0</v>
      </c>
      <c r="EP61" s="98">
        <f t="shared" si="385"/>
        <v>0</v>
      </c>
      <c r="EQ61" s="98">
        <f t="shared" si="385"/>
        <v>0</v>
      </c>
      <c r="ER61" s="98">
        <f t="shared" si="385"/>
        <v>0</v>
      </c>
      <c r="ES61" s="98">
        <f t="shared" si="385"/>
        <v>0</v>
      </c>
      <c r="ET61" s="98">
        <f t="shared" si="385"/>
        <v>0</v>
      </c>
      <c r="EU61" s="98">
        <f t="shared" si="385"/>
        <v>0</v>
      </c>
      <c r="EV61" s="98">
        <f t="shared" si="385"/>
        <v>0</v>
      </c>
      <c r="EW61" s="98">
        <f t="shared" si="385"/>
        <v>0</v>
      </c>
      <c r="EX61" s="98">
        <f t="shared" si="385"/>
        <v>0</v>
      </c>
      <c r="EY61" s="98">
        <f t="shared" si="385"/>
        <v>0</v>
      </c>
      <c r="EZ61" s="98">
        <f t="shared" si="385"/>
        <v>0</v>
      </c>
      <c r="FA61" s="98">
        <f t="shared" si="385"/>
        <v>0</v>
      </c>
      <c r="FB61" s="98">
        <f t="shared" si="385"/>
        <v>0</v>
      </c>
      <c r="FC61" s="99">
        <f>SUM(FC57:FC60)</f>
        <v>0</v>
      </c>
      <c r="FD61" s="98">
        <f t="shared" ref="FD61:GG61" si="386">SUM(FD57:FD60)</f>
        <v>0</v>
      </c>
      <c r="FE61" s="98">
        <f t="shared" si="386"/>
        <v>0</v>
      </c>
      <c r="FF61" s="98">
        <f t="shared" si="386"/>
        <v>0</v>
      </c>
      <c r="FG61" s="98">
        <f t="shared" si="386"/>
        <v>0</v>
      </c>
      <c r="FH61" s="98">
        <f t="shared" si="386"/>
        <v>0</v>
      </c>
      <c r="FI61" s="98">
        <f t="shared" si="386"/>
        <v>0</v>
      </c>
      <c r="FJ61" s="98">
        <f t="shared" si="386"/>
        <v>0</v>
      </c>
      <c r="FK61" s="98">
        <f t="shared" si="386"/>
        <v>0</v>
      </c>
      <c r="FL61" s="98">
        <f t="shared" si="386"/>
        <v>0</v>
      </c>
      <c r="FM61" s="98">
        <f t="shared" si="386"/>
        <v>0</v>
      </c>
      <c r="FN61" s="98">
        <f t="shared" si="386"/>
        <v>0</v>
      </c>
      <c r="FO61" s="98">
        <f t="shared" si="386"/>
        <v>0</v>
      </c>
      <c r="FP61" s="98">
        <f t="shared" si="386"/>
        <v>0</v>
      </c>
      <c r="FQ61" s="98">
        <f t="shared" si="386"/>
        <v>0</v>
      </c>
      <c r="FR61" s="98">
        <f t="shared" si="386"/>
        <v>0</v>
      </c>
      <c r="FS61" s="98">
        <f t="shared" si="386"/>
        <v>0</v>
      </c>
      <c r="FT61" s="98">
        <f t="shared" si="386"/>
        <v>0</v>
      </c>
      <c r="FU61" s="98">
        <f t="shared" si="386"/>
        <v>0</v>
      </c>
      <c r="FV61" s="98">
        <f t="shared" si="386"/>
        <v>0</v>
      </c>
      <c r="FW61" s="98">
        <f t="shared" si="386"/>
        <v>0</v>
      </c>
      <c r="FX61" s="98">
        <f t="shared" si="386"/>
        <v>0</v>
      </c>
      <c r="FY61" s="98">
        <f t="shared" si="386"/>
        <v>0</v>
      </c>
      <c r="FZ61" s="98">
        <f t="shared" si="386"/>
        <v>0</v>
      </c>
      <c r="GA61" s="98">
        <f t="shared" si="386"/>
        <v>0</v>
      </c>
      <c r="GB61" s="98">
        <f t="shared" si="386"/>
        <v>0</v>
      </c>
      <c r="GC61" s="98">
        <f t="shared" si="386"/>
        <v>0</v>
      </c>
      <c r="GD61" s="98">
        <f t="shared" si="386"/>
        <v>0</v>
      </c>
      <c r="GE61" s="98">
        <f t="shared" si="386"/>
        <v>0</v>
      </c>
      <c r="GF61" s="98">
        <f t="shared" si="386"/>
        <v>0</v>
      </c>
      <c r="GG61" s="98">
        <f t="shared" si="386"/>
        <v>0</v>
      </c>
      <c r="GH61" s="99">
        <f>SUM(GH57:GH60)</f>
        <v>0</v>
      </c>
      <c r="GI61" s="98">
        <f t="shared" ref="GI61:HM61" si="387">SUM(GI57:GI60)</f>
        <v>0</v>
      </c>
      <c r="GJ61" s="98">
        <f t="shared" si="387"/>
        <v>0</v>
      </c>
      <c r="GK61" s="98">
        <f t="shared" si="387"/>
        <v>0</v>
      </c>
      <c r="GL61" s="98">
        <f t="shared" si="387"/>
        <v>0</v>
      </c>
      <c r="GM61" s="98">
        <f t="shared" si="387"/>
        <v>0</v>
      </c>
      <c r="GN61" s="98">
        <f t="shared" si="387"/>
        <v>0</v>
      </c>
      <c r="GO61" s="98">
        <f t="shared" si="387"/>
        <v>0</v>
      </c>
      <c r="GP61" s="98">
        <f t="shared" si="387"/>
        <v>0</v>
      </c>
      <c r="GQ61" s="98">
        <f t="shared" si="387"/>
        <v>0</v>
      </c>
      <c r="GR61" s="98">
        <f t="shared" si="387"/>
        <v>0</v>
      </c>
      <c r="GS61" s="98">
        <f t="shared" si="387"/>
        <v>0</v>
      </c>
      <c r="GT61" s="98">
        <f t="shared" si="387"/>
        <v>0</v>
      </c>
      <c r="GU61" s="98">
        <f t="shared" si="387"/>
        <v>0</v>
      </c>
      <c r="GV61" s="98">
        <f t="shared" si="387"/>
        <v>0</v>
      </c>
      <c r="GW61" s="98">
        <f t="shared" si="387"/>
        <v>0</v>
      </c>
      <c r="GX61" s="98">
        <f t="shared" si="387"/>
        <v>0</v>
      </c>
      <c r="GY61" s="98">
        <f t="shared" si="387"/>
        <v>0</v>
      </c>
      <c r="GZ61" s="98">
        <f t="shared" si="387"/>
        <v>0</v>
      </c>
      <c r="HA61" s="98">
        <f t="shared" si="387"/>
        <v>0</v>
      </c>
      <c r="HB61" s="98">
        <f t="shared" si="387"/>
        <v>0</v>
      </c>
      <c r="HC61" s="98">
        <f t="shared" si="387"/>
        <v>0</v>
      </c>
      <c r="HD61" s="98">
        <f t="shared" si="387"/>
        <v>0</v>
      </c>
      <c r="HE61" s="98">
        <f t="shared" si="387"/>
        <v>0</v>
      </c>
      <c r="HF61" s="98">
        <f t="shared" si="387"/>
        <v>0</v>
      </c>
      <c r="HG61" s="98">
        <f t="shared" si="387"/>
        <v>0</v>
      </c>
      <c r="HH61" s="98">
        <f t="shared" si="387"/>
        <v>0</v>
      </c>
      <c r="HI61" s="98">
        <f t="shared" si="387"/>
        <v>0</v>
      </c>
      <c r="HJ61" s="98">
        <f t="shared" si="387"/>
        <v>0</v>
      </c>
      <c r="HK61" s="98">
        <f t="shared" si="387"/>
        <v>0</v>
      </c>
      <c r="HL61" s="98">
        <f t="shared" si="387"/>
        <v>0</v>
      </c>
      <c r="HM61" s="98">
        <f t="shared" si="387"/>
        <v>0</v>
      </c>
      <c r="HN61" s="99">
        <f>SUM(HN57:HN60)</f>
        <v>0</v>
      </c>
      <c r="HO61" s="98">
        <f t="shared" ref="HO61:IS61" si="388">SUM(HO57:HO60)</f>
        <v>0</v>
      </c>
      <c r="HP61" s="98">
        <f t="shared" si="388"/>
        <v>0</v>
      </c>
      <c r="HQ61" s="98">
        <f t="shared" si="388"/>
        <v>0</v>
      </c>
      <c r="HR61" s="98">
        <f t="shared" si="388"/>
        <v>0</v>
      </c>
      <c r="HS61" s="98">
        <f t="shared" si="388"/>
        <v>0</v>
      </c>
      <c r="HT61" s="98">
        <f t="shared" si="388"/>
        <v>0</v>
      </c>
      <c r="HU61" s="98">
        <f t="shared" si="388"/>
        <v>0</v>
      </c>
      <c r="HV61" s="98">
        <f t="shared" si="388"/>
        <v>0</v>
      </c>
      <c r="HW61" s="98">
        <f t="shared" si="388"/>
        <v>0</v>
      </c>
      <c r="HX61" s="98">
        <f t="shared" si="388"/>
        <v>0</v>
      </c>
      <c r="HY61" s="98">
        <f t="shared" si="388"/>
        <v>0</v>
      </c>
      <c r="HZ61" s="98">
        <f t="shared" si="388"/>
        <v>0</v>
      </c>
      <c r="IA61" s="98">
        <f t="shared" si="388"/>
        <v>0</v>
      </c>
      <c r="IB61" s="98">
        <f t="shared" si="388"/>
        <v>0</v>
      </c>
      <c r="IC61" s="98">
        <f t="shared" si="388"/>
        <v>0</v>
      </c>
      <c r="ID61" s="98">
        <f t="shared" si="388"/>
        <v>0</v>
      </c>
      <c r="IE61" s="98">
        <f t="shared" si="388"/>
        <v>0</v>
      </c>
      <c r="IF61" s="98">
        <f t="shared" si="388"/>
        <v>0</v>
      </c>
      <c r="IG61" s="98">
        <f t="shared" si="388"/>
        <v>0</v>
      </c>
      <c r="IH61" s="98">
        <f t="shared" si="388"/>
        <v>0</v>
      </c>
      <c r="II61" s="98">
        <f t="shared" si="388"/>
        <v>0</v>
      </c>
      <c r="IJ61" s="98">
        <f t="shared" si="388"/>
        <v>0</v>
      </c>
      <c r="IK61" s="98">
        <f t="shared" si="388"/>
        <v>0</v>
      </c>
      <c r="IL61" s="98">
        <f t="shared" si="388"/>
        <v>0</v>
      </c>
      <c r="IM61" s="98">
        <f t="shared" si="388"/>
        <v>0</v>
      </c>
      <c r="IN61" s="98">
        <f t="shared" si="388"/>
        <v>0</v>
      </c>
      <c r="IO61" s="98">
        <f t="shared" si="388"/>
        <v>0</v>
      </c>
      <c r="IP61" s="98">
        <f t="shared" si="388"/>
        <v>0</v>
      </c>
      <c r="IQ61" s="98">
        <f t="shared" si="388"/>
        <v>0</v>
      </c>
      <c r="IR61" s="98">
        <f t="shared" si="388"/>
        <v>0</v>
      </c>
      <c r="IS61" s="98">
        <f t="shared" si="388"/>
        <v>0</v>
      </c>
      <c r="IT61" s="99">
        <f>SUM(IT57:IT60)</f>
        <v>0</v>
      </c>
      <c r="IU61" s="98">
        <f t="shared" ref="IU61:JX61" si="389">SUM(IU57:IU60)</f>
        <v>0</v>
      </c>
      <c r="IV61" s="98">
        <f t="shared" si="389"/>
        <v>0</v>
      </c>
      <c r="IW61" s="98">
        <f t="shared" si="389"/>
        <v>0</v>
      </c>
      <c r="IX61" s="98">
        <f t="shared" si="389"/>
        <v>0</v>
      </c>
      <c r="IY61" s="98">
        <f t="shared" si="389"/>
        <v>0</v>
      </c>
      <c r="IZ61" s="98">
        <f t="shared" si="389"/>
        <v>0</v>
      </c>
      <c r="JA61" s="98">
        <f t="shared" si="389"/>
        <v>0</v>
      </c>
      <c r="JB61" s="98">
        <f t="shared" si="389"/>
        <v>0</v>
      </c>
      <c r="JC61" s="98">
        <f t="shared" si="389"/>
        <v>0</v>
      </c>
      <c r="JD61" s="98">
        <f t="shared" si="389"/>
        <v>0</v>
      </c>
      <c r="JE61" s="98">
        <f t="shared" si="389"/>
        <v>0</v>
      </c>
      <c r="JF61" s="98">
        <f t="shared" si="389"/>
        <v>0</v>
      </c>
      <c r="JG61" s="98">
        <f t="shared" si="389"/>
        <v>0</v>
      </c>
      <c r="JH61" s="98">
        <f t="shared" si="389"/>
        <v>0</v>
      </c>
      <c r="JI61" s="98">
        <f t="shared" si="389"/>
        <v>0</v>
      </c>
      <c r="JJ61" s="98">
        <f t="shared" si="389"/>
        <v>0</v>
      </c>
      <c r="JK61" s="98">
        <f t="shared" si="389"/>
        <v>0</v>
      </c>
      <c r="JL61" s="98">
        <f t="shared" si="389"/>
        <v>0</v>
      </c>
      <c r="JM61" s="98">
        <f t="shared" si="389"/>
        <v>0</v>
      </c>
      <c r="JN61" s="98">
        <f t="shared" si="389"/>
        <v>0</v>
      </c>
      <c r="JO61" s="98">
        <f t="shared" si="389"/>
        <v>0</v>
      </c>
      <c r="JP61" s="98">
        <f t="shared" si="389"/>
        <v>0</v>
      </c>
      <c r="JQ61" s="98">
        <f t="shared" si="389"/>
        <v>0</v>
      </c>
      <c r="JR61" s="98">
        <f t="shared" si="389"/>
        <v>0</v>
      </c>
      <c r="JS61" s="98">
        <f t="shared" si="389"/>
        <v>0</v>
      </c>
      <c r="JT61" s="98">
        <f t="shared" si="389"/>
        <v>0</v>
      </c>
      <c r="JU61" s="98">
        <f t="shared" si="389"/>
        <v>0</v>
      </c>
      <c r="JV61" s="98">
        <f t="shared" si="389"/>
        <v>0</v>
      </c>
      <c r="JW61" s="98">
        <f t="shared" si="389"/>
        <v>0</v>
      </c>
      <c r="JX61" s="98">
        <f t="shared" si="389"/>
        <v>0</v>
      </c>
      <c r="JY61" s="99">
        <f>SUM(JY57:JY60)</f>
        <v>0</v>
      </c>
      <c r="JZ61" s="98">
        <f t="shared" ref="JZ61:LD61" si="390">SUM(JZ57:JZ60)</f>
        <v>0</v>
      </c>
      <c r="KA61" s="98">
        <f t="shared" si="390"/>
        <v>0</v>
      </c>
      <c r="KB61" s="98">
        <f t="shared" si="390"/>
        <v>0</v>
      </c>
      <c r="KC61" s="98">
        <f t="shared" si="390"/>
        <v>0</v>
      </c>
      <c r="KD61" s="98">
        <f t="shared" si="390"/>
        <v>0</v>
      </c>
      <c r="KE61" s="98">
        <f t="shared" si="390"/>
        <v>0</v>
      </c>
      <c r="KF61" s="98">
        <f t="shared" si="390"/>
        <v>0</v>
      </c>
      <c r="KG61" s="98">
        <f t="shared" si="390"/>
        <v>0</v>
      </c>
      <c r="KH61" s="98">
        <f t="shared" si="390"/>
        <v>0</v>
      </c>
      <c r="KI61" s="98">
        <f t="shared" si="390"/>
        <v>0</v>
      </c>
      <c r="KJ61" s="98">
        <f t="shared" si="390"/>
        <v>0</v>
      </c>
      <c r="KK61" s="98">
        <f t="shared" si="390"/>
        <v>0</v>
      </c>
      <c r="KL61" s="98">
        <f t="shared" si="390"/>
        <v>0</v>
      </c>
      <c r="KM61" s="98">
        <f t="shared" si="390"/>
        <v>0</v>
      </c>
      <c r="KN61" s="98">
        <f t="shared" si="390"/>
        <v>0</v>
      </c>
      <c r="KO61" s="98">
        <f t="shared" si="390"/>
        <v>0</v>
      </c>
      <c r="KP61" s="98">
        <f t="shared" si="390"/>
        <v>0</v>
      </c>
      <c r="KQ61" s="98">
        <f t="shared" si="390"/>
        <v>0</v>
      </c>
      <c r="KR61" s="98">
        <f t="shared" si="390"/>
        <v>0</v>
      </c>
      <c r="KS61" s="98">
        <f t="shared" si="390"/>
        <v>0</v>
      </c>
      <c r="KT61" s="98">
        <f t="shared" si="390"/>
        <v>0</v>
      </c>
      <c r="KU61" s="98">
        <f t="shared" si="390"/>
        <v>0</v>
      </c>
      <c r="KV61" s="98">
        <f t="shared" si="390"/>
        <v>0</v>
      </c>
      <c r="KW61" s="98">
        <f t="shared" si="390"/>
        <v>0</v>
      </c>
      <c r="KX61" s="98">
        <f t="shared" si="390"/>
        <v>0</v>
      </c>
      <c r="KY61" s="98">
        <f t="shared" si="390"/>
        <v>0</v>
      </c>
      <c r="KZ61" s="98">
        <f t="shared" si="390"/>
        <v>0</v>
      </c>
      <c r="LA61" s="98">
        <f t="shared" si="390"/>
        <v>0</v>
      </c>
      <c r="LB61" s="98">
        <f t="shared" si="390"/>
        <v>0</v>
      </c>
      <c r="LC61" s="98">
        <f t="shared" si="390"/>
        <v>0</v>
      </c>
      <c r="LD61" s="98">
        <f t="shared" si="390"/>
        <v>0</v>
      </c>
      <c r="LE61" s="99">
        <f>SUM(LE57:LE60)</f>
        <v>0</v>
      </c>
      <c r="LF61" s="98">
        <f t="shared" ref="LF61:MI61" si="391">SUM(LF57:LF60)</f>
        <v>0</v>
      </c>
      <c r="LG61" s="98">
        <f t="shared" si="391"/>
        <v>0</v>
      </c>
      <c r="LH61" s="98">
        <f t="shared" si="391"/>
        <v>0</v>
      </c>
      <c r="LI61" s="98">
        <f t="shared" si="391"/>
        <v>0</v>
      </c>
      <c r="LJ61" s="98">
        <f t="shared" si="391"/>
        <v>0</v>
      </c>
      <c r="LK61" s="98">
        <f t="shared" si="391"/>
        <v>0</v>
      </c>
      <c r="LL61" s="98">
        <f t="shared" si="391"/>
        <v>0</v>
      </c>
      <c r="LM61" s="98">
        <f t="shared" si="391"/>
        <v>0</v>
      </c>
      <c r="LN61" s="98">
        <f t="shared" si="391"/>
        <v>0</v>
      </c>
      <c r="LO61" s="98">
        <f t="shared" si="391"/>
        <v>0</v>
      </c>
      <c r="LP61" s="98">
        <f t="shared" si="391"/>
        <v>0</v>
      </c>
      <c r="LQ61" s="98">
        <f t="shared" si="391"/>
        <v>0</v>
      </c>
      <c r="LR61" s="98">
        <f t="shared" si="391"/>
        <v>0</v>
      </c>
      <c r="LS61" s="98">
        <f t="shared" si="391"/>
        <v>0</v>
      </c>
      <c r="LT61" s="98">
        <f t="shared" si="391"/>
        <v>0</v>
      </c>
      <c r="LU61" s="98">
        <f t="shared" si="391"/>
        <v>0</v>
      </c>
      <c r="LV61" s="98">
        <f t="shared" si="391"/>
        <v>0</v>
      </c>
      <c r="LW61" s="98">
        <f t="shared" si="391"/>
        <v>0</v>
      </c>
      <c r="LX61" s="98">
        <f t="shared" si="391"/>
        <v>0</v>
      </c>
      <c r="LY61" s="98">
        <f t="shared" si="391"/>
        <v>0</v>
      </c>
      <c r="LZ61" s="98">
        <f t="shared" si="391"/>
        <v>0</v>
      </c>
      <c r="MA61" s="98">
        <f t="shared" si="391"/>
        <v>0</v>
      </c>
      <c r="MB61" s="98">
        <f t="shared" si="391"/>
        <v>0</v>
      </c>
      <c r="MC61" s="98">
        <f t="shared" si="391"/>
        <v>0</v>
      </c>
      <c r="MD61" s="98">
        <f t="shared" si="391"/>
        <v>0</v>
      </c>
      <c r="ME61" s="98">
        <f t="shared" si="391"/>
        <v>0</v>
      </c>
      <c r="MF61" s="98">
        <f t="shared" si="391"/>
        <v>0</v>
      </c>
      <c r="MG61" s="98">
        <f t="shared" si="391"/>
        <v>0</v>
      </c>
      <c r="MH61" s="98">
        <f t="shared" si="391"/>
        <v>0</v>
      </c>
      <c r="MI61" s="98">
        <f t="shared" si="391"/>
        <v>0</v>
      </c>
      <c r="MJ61" s="99">
        <f>SUM(MJ57:MJ60)</f>
        <v>0</v>
      </c>
      <c r="MK61" s="98">
        <f t="shared" ref="MK61:NO61" si="392">SUM(MK57:MK60)</f>
        <v>0</v>
      </c>
      <c r="ML61" s="98">
        <f t="shared" si="392"/>
        <v>0</v>
      </c>
      <c r="MM61" s="98">
        <f t="shared" si="392"/>
        <v>0</v>
      </c>
      <c r="MN61" s="98">
        <f t="shared" si="392"/>
        <v>0</v>
      </c>
      <c r="MO61" s="98">
        <f t="shared" si="392"/>
        <v>0</v>
      </c>
      <c r="MP61" s="98">
        <f t="shared" si="392"/>
        <v>0</v>
      </c>
      <c r="MQ61" s="98">
        <f t="shared" si="392"/>
        <v>0</v>
      </c>
      <c r="MR61" s="98">
        <f t="shared" si="392"/>
        <v>0</v>
      </c>
      <c r="MS61" s="98">
        <f t="shared" si="392"/>
        <v>0</v>
      </c>
      <c r="MT61" s="98">
        <f t="shared" si="392"/>
        <v>0</v>
      </c>
      <c r="MU61" s="98">
        <f t="shared" si="392"/>
        <v>0</v>
      </c>
      <c r="MV61" s="98">
        <f t="shared" si="392"/>
        <v>0</v>
      </c>
      <c r="MW61" s="98">
        <f t="shared" si="392"/>
        <v>0</v>
      </c>
      <c r="MX61" s="98">
        <f t="shared" si="392"/>
        <v>0</v>
      </c>
      <c r="MY61" s="98">
        <f t="shared" si="392"/>
        <v>0</v>
      </c>
      <c r="MZ61" s="98">
        <f t="shared" si="392"/>
        <v>0</v>
      </c>
      <c r="NA61" s="98">
        <f t="shared" si="392"/>
        <v>0</v>
      </c>
      <c r="NB61" s="98">
        <f t="shared" si="392"/>
        <v>0</v>
      </c>
      <c r="NC61" s="98">
        <f t="shared" si="392"/>
        <v>0</v>
      </c>
      <c r="ND61" s="98">
        <f t="shared" si="392"/>
        <v>0</v>
      </c>
      <c r="NE61" s="98">
        <f t="shared" si="392"/>
        <v>0</v>
      </c>
      <c r="NF61" s="98">
        <f t="shared" si="392"/>
        <v>0</v>
      </c>
      <c r="NG61" s="98">
        <f t="shared" si="392"/>
        <v>0</v>
      </c>
      <c r="NH61" s="98">
        <f t="shared" si="392"/>
        <v>0</v>
      </c>
      <c r="NI61" s="98">
        <f t="shared" si="392"/>
        <v>0</v>
      </c>
      <c r="NJ61" s="98">
        <f t="shared" si="392"/>
        <v>0</v>
      </c>
      <c r="NK61" s="98">
        <f t="shared" si="392"/>
        <v>0</v>
      </c>
      <c r="NL61" s="98">
        <f t="shared" si="392"/>
        <v>0</v>
      </c>
      <c r="NM61" s="98">
        <f t="shared" si="392"/>
        <v>0</v>
      </c>
      <c r="NN61" s="98">
        <f t="shared" si="392"/>
        <v>0</v>
      </c>
      <c r="NO61" s="98">
        <f t="shared" si="392"/>
        <v>0</v>
      </c>
      <c r="NP61" s="99">
        <f>SUM(NP57:NP60)</f>
        <v>0</v>
      </c>
    </row>
    <row r="62" spans="2:380" hidden="1" outlineLevel="1" x14ac:dyDescent="0.2">
      <c r="B62" s="100" t="str">
        <f>VLOOKUP(C62,Tabela2[[#All],[Cd e desc cta Financeira]:[Tipo]],4,FALSE)</f>
        <v>Investimentos</v>
      </c>
      <c r="C62" s="100" t="s">
        <v>222</v>
      </c>
      <c r="D62" s="101">
        <f>SUMIFS(Caixa!$M$12:$M$5134,Caixa!$B$12:$B$5134,D$12,Caixa!$L$12:$L$5134,$C62)+SUMIFS(Banco!$L$12:$L$5001,Banco!$B$12:$B$5001,D$12,Banco!$K$12:$K$5001,$C62)</f>
        <v>0</v>
      </c>
      <c r="E62" s="101">
        <f>SUMIFS(Caixa!$M$12:$M$5134,Caixa!$B$12:$B$5134,E$12,Caixa!$L$12:$L$5134,$C62)+SUMIFS(Banco!$L$12:$L$5001,Banco!$B$12:$B$5001,E$12,Banco!$K$12:$K$5001,$C62)</f>
        <v>0</v>
      </c>
      <c r="F62" s="101">
        <f>SUMIFS(Caixa!$M$12:$M$5134,Caixa!$B$12:$B$5134,F$12,Caixa!$L$12:$L$5134,$C62)+SUMIFS(Banco!$L$12:$L$5001,Banco!$B$12:$B$5001,F$12,Banco!$K$12:$K$5001,$C62)</f>
        <v>0</v>
      </c>
      <c r="G62" s="101">
        <f>SUMIFS(Caixa!$M$12:$M$5134,Caixa!$B$12:$B$5134,G$12,Caixa!$L$12:$L$5134,$C62)+SUMIFS(Banco!$L$12:$L$5001,Banco!$B$12:$B$5001,G$12,Banco!$K$12:$K$5001,$C62)</f>
        <v>0</v>
      </c>
      <c r="H62" s="101">
        <f>SUMIFS(Caixa!$M$12:$M$5134,Caixa!$B$12:$B$5134,H$12,Caixa!$L$12:$L$5134,$C62)+SUMIFS(Banco!$L$12:$L$5001,Banco!$B$12:$B$5001,H$12,Banco!$K$12:$K$5001,$C62)</f>
        <v>0</v>
      </c>
      <c r="I62" s="101">
        <f>SUMIFS(Caixa!$M$12:$M$5134,Caixa!$B$12:$B$5134,I$12,Caixa!$L$12:$L$5134,$C62)+SUMIFS(Banco!$L$12:$L$5001,Banco!$B$12:$B$5001,I$12,Banco!$K$12:$K$5001,$C62)</f>
        <v>0</v>
      </c>
      <c r="J62" s="101">
        <f>SUMIFS(Caixa!$M$12:$M$5134,Caixa!$B$12:$B$5134,J$12,Caixa!$L$12:$L$5134,$C62)+SUMIFS(Banco!$L$12:$L$5001,Banco!$B$12:$B$5001,J$12,Banco!$K$12:$K$5001,$C62)</f>
        <v>0</v>
      </c>
      <c r="K62" s="101">
        <f>SUMIFS(Caixa!$M$12:$M$5134,Caixa!$B$12:$B$5134,K$12,Caixa!$L$12:$L$5134,$C62)+SUMIFS(Banco!$L$12:$L$5001,Banco!$B$12:$B$5001,K$12,Banco!$K$12:$K$5001,$C62)</f>
        <v>0</v>
      </c>
      <c r="L62" s="101">
        <f>SUMIFS(Caixa!$M$12:$M$5134,Caixa!$B$12:$B$5134,L$12,Caixa!$L$12:$L$5134,$C62)+SUMIFS(Banco!$L$12:$L$5001,Banco!$B$12:$B$5001,L$12,Banco!$K$12:$K$5001,$C62)</f>
        <v>0</v>
      </c>
      <c r="M62" s="101">
        <f>SUMIFS(Caixa!$M$12:$M$5134,Caixa!$B$12:$B$5134,M$12,Caixa!$L$12:$L$5134,$C62)+SUMIFS(Banco!$L$12:$L$5001,Banco!$B$12:$B$5001,M$12,Banco!$K$12:$K$5001,$C62)</f>
        <v>0</v>
      </c>
      <c r="N62" s="101">
        <f>SUMIFS(Caixa!$M$12:$M$5134,Caixa!$B$12:$B$5134,N$12,Caixa!$L$12:$L$5134,$C62)+SUMIFS(Banco!$L$12:$L$5001,Banco!$B$12:$B$5001,N$12,Banco!$K$12:$K$5001,$C62)</f>
        <v>0</v>
      </c>
      <c r="O62" s="101">
        <f>SUMIFS(Caixa!$M$12:$M$5134,Caixa!$B$12:$B$5134,O$12,Caixa!$L$12:$L$5134,$C62)+SUMIFS(Banco!$L$12:$L$5001,Banco!$B$12:$B$5001,O$12,Banco!$K$12:$K$5001,$C62)</f>
        <v>0</v>
      </c>
      <c r="P62" s="101">
        <f>SUMIFS(Caixa!$M$12:$M$5134,Caixa!$B$12:$B$5134,P$12,Caixa!$L$12:$L$5134,$C62)+SUMIFS(Banco!$L$12:$L$5001,Banco!$B$12:$B$5001,P$12,Banco!$K$12:$K$5001,$C62)</f>
        <v>0</v>
      </c>
      <c r="Q62" s="101">
        <f>SUMIFS(Caixa!$M$12:$M$5134,Caixa!$B$12:$B$5134,Q$12,Caixa!$L$12:$L$5134,$C62)+SUMIFS(Banco!$L$12:$L$5001,Banco!$B$12:$B$5001,Q$12,Banco!$K$12:$K$5001,$C62)</f>
        <v>0</v>
      </c>
      <c r="R62" s="101">
        <f>SUMIFS(Caixa!$M$12:$M$5134,Caixa!$B$12:$B$5134,R$12,Caixa!$L$12:$L$5134,$C62)+SUMIFS(Banco!$L$12:$L$5001,Banco!$B$12:$B$5001,R$12,Banco!$K$12:$K$5001,$C62)</f>
        <v>0</v>
      </c>
      <c r="S62" s="101">
        <f>SUMIFS(Caixa!$M$12:$M$5134,Caixa!$B$12:$B$5134,S$12,Caixa!$L$12:$L$5134,$C62)+SUMIFS(Banco!$L$12:$L$5001,Banco!$B$12:$B$5001,S$12,Banco!$K$12:$K$5001,$C62)</f>
        <v>0</v>
      </c>
      <c r="T62" s="101">
        <f>SUMIFS(Caixa!$M$12:$M$5134,Caixa!$B$12:$B$5134,T$12,Caixa!$L$12:$L$5134,$C62)+SUMIFS(Banco!$L$12:$L$5001,Banco!$B$12:$B$5001,T$12,Banco!$K$12:$K$5001,$C62)</f>
        <v>0</v>
      </c>
      <c r="U62" s="101">
        <f>SUMIFS(Caixa!$M$12:$M$5134,Caixa!$B$12:$B$5134,U$12,Caixa!$L$12:$L$5134,$C62)+SUMIFS(Banco!$L$12:$L$5001,Banco!$B$12:$B$5001,U$12,Banco!$K$12:$K$5001,$C62)</f>
        <v>0</v>
      </c>
      <c r="V62" s="101">
        <f>SUMIFS(Caixa!$M$12:$M$5134,Caixa!$B$12:$B$5134,V$12,Caixa!$L$12:$L$5134,$C62)+SUMIFS(Banco!$L$12:$L$5001,Banco!$B$12:$B$5001,V$12,Banco!$K$12:$K$5001,$C62)</f>
        <v>0</v>
      </c>
      <c r="W62" s="101">
        <f>SUMIFS(Caixa!$M$12:$M$5134,Caixa!$B$12:$B$5134,W$12,Caixa!$L$12:$L$5134,$C62)+SUMIFS(Banco!$L$12:$L$5001,Banco!$B$12:$B$5001,W$12,Banco!$K$12:$K$5001,$C62)</f>
        <v>0</v>
      </c>
      <c r="X62" s="101">
        <f>SUMIFS(Caixa!$M$12:$M$5134,Caixa!$B$12:$B$5134,X$12,Caixa!$L$12:$L$5134,$C62)+SUMIFS(Banco!$L$12:$L$5001,Banco!$B$12:$B$5001,X$12,Banco!$K$12:$K$5001,$C62)</f>
        <v>0</v>
      </c>
      <c r="Y62" s="101">
        <f>SUMIFS(Caixa!$M$12:$M$5134,Caixa!$B$12:$B$5134,Y$12,Caixa!$L$12:$L$5134,$C62)+SUMIFS(Banco!$L$12:$L$5001,Banco!$B$12:$B$5001,Y$12,Banco!$K$12:$K$5001,$C62)</f>
        <v>0</v>
      </c>
      <c r="Z62" s="101">
        <f>SUMIFS(Caixa!$M$12:$M$5134,Caixa!$B$12:$B$5134,Z$12,Caixa!$L$12:$L$5134,$C62)+SUMIFS(Banco!$L$12:$L$5001,Banco!$B$12:$B$5001,Z$12,Banco!$K$12:$K$5001,$C62)</f>
        <v>0</v>
      </c>
      <c r="AA62" s="101">
        <f>SUMIFS(Caixa!$M$12:$M$5134,Caixa!$B$12:$B$5134,AA$12,Caixa!$L$12:$L$5134,$C62)+SUMIFS(Banco!$L$12:$L$5001,Banco!$B$12:$B$5001,AA$12,Banco!$K$12:$K$5001,$C62)</f>
        <v>0</v>
      </c>
      <c r="AB62" s="101">
        <f>SUMIFS(Caixa!$M$12:$M$5134,Caixa!$B$12:$B$5134,AB$12,Caixa!$L$12:$L$5134,$C62)+SUMIFS(Banco!$L$12:$L$5001,Banco!$B$12:$B$5001,AB$12,Banco!$K$12:$K$5001,$C62)</f>
        <v>0</v>
      </c>
      <c r="AC62" s="101">
        <f>SUMIFS(Caixa!$M$12:$M$5134,Caixa!$B$12:$B$5134,AC$12,Caixa!$L$12:$L$5134,$C62)+SUMIFS(Banco!$L$12:$L$5001,Banco!$B$12:$B$5001,AC$12,Banco!$K$12:$K$5001,$C62)</f>
        <v>0</v>
      </c>
      <c r="AD62" s="101">
        <f>SUMIFS(Caixa!$M$12:$M$5134,Caixa!$B$12:$B$5134,AD$12,Caixa!$L$12:$L$5134,$C62)+SUMIFS(Banco!$L$12:$L$5001,Banco!$B$12:$B$5001,AD$12,Banco!$K$12:$K$5001,$C62)</f>
        <v>0</v>
      </c>
      <c r="AE62" s="101">
        <f>SUMIFS(Caixa!$M$12:$M$5134,Caixa!$B$12:$B$5134,AE$12,Caixa!$L$12:$L$5134,$C62)+SUMIFS(Banco!$L$12:$L$5001,Banco!$B$12:$B$5001,AE$12,Banco!$K$12:$K$5001,$C62)</f>
        <v>0</v>
      </c>
      <c r="AF62" s="101">
        <f>SUMIFS(Caixa!$M$12:$M$5134,Caixa!$B$12:$B$5134,AF$12,Caixa!$L$12:$L$5134,$C62)+SUMIFS(Banco!$L$12:$L$5001,Banco!$B$12:$B$5001,AF$12,Banco!$K$12:$K$5001,$C62)</f>
        <v>0</v>
      </c>
      <c r="AG62" s="101">
        <f>SUMIFS(Caixa!$M$12:$M$5134,Caixa!$B$12:$B$5134,AG$12,Caixa!$L$12:$L$5134,$C62)+SUMIFS(Banco!$L$12:$L$5001,Banco!$B$12:$B$5001,AG$12,Banco!$K$12:$K$5001,$C62)</f>
        <v>0</v>
      </c>
      <c r="AH62" s="101">
        <f>SUMIFS(Caixa!$M$12:$M$5134,Caixa!$B$12:$B$5134,AH$12,Caixa!$L$12:$L$5134,$C62)+SUMIFS(Banco!$L$12:$L$5001,Banco!$B$12:$B$5001,AH$12,Banco!$K$12:$K$5001,$C62)</f>
        <v>0</v>
      </c>
      <c r="AI62" s="102">
        <f t="shared" ref="AI62:AI63" si="393">SUM(D62:AH62)</f>
        <v>0</v>
      </c>
      <c r="AJ62" s="101">
        <f>SUMIFS(Caixa!$M$12:$M$5134,Caixa!$B$12:$B$5134,AJ$12,Caixa!$L$12:$L$5134,$C62)+SUMIFS(Banco!$L$12:$L$5001,Banco!$B$12:$B$5001,AJ$12,Banco!$K$12:$K$5001,$C62)</f>
        <v>0</v>
      </c>
      <c r="AK62" s="101">
        <f>SUMIFS(Caixa!$M$12:$M$5134,Caixa!$B$12:$B$5134,AK$12,Caixa!$L$12:$L$5134,$C62)+SUMIFS(Banco!$L$12:$L$5001,Banco!$B$12:$B$5001,AK$12,Banco!$K$12:$K$5001,$C62)</f>
        <v>0</v>
      </c>
      <c r="AL62" s="101">
        <f>SUMIFS(Caixa!$M$12:$M$5134,Caixa!$B$12:$B$5134,AL$12,Caixa!$L$12:$L$5134,$C62)+SUMIFS(Banco!$L$12:$L$5001,Banco!$B$12:$B$5001,AL$12,Banco!$K$12:$K$5001,$C62)</f>
        <v>0</v>
      </c>
      <c r="AM62" s="101">
        <f>SUMIFS(Caixa!$M$12:$M$5134,Caixa!$B$12:$B$5134,AM$12,Caixa!$L$12:$L$5134,$C62)+SUMIFS(Banco!$L$12:$L$5001,Banco!$B$12:$B$5001,AM$12,Banco!$K$12:$K$5001,$C62)</f>
        <v>0</v>
      </c>
      <c r="AN62" s="101">
        <f>SUMIFS(Caixa!$M$12:$M$5134,Caixa!$B$12:$B$5134,AN$12,Caixa!$L$12:$L$5134,$C62)+SUMIFS(Banco!$L$12:$L$5001,Banco!$B$12:$B$5001,AN$12,Banco!$K$12:$K$5001,$C62)</f>
        <v>0</v>
      </c>
      <c r="AO62" s="101">
        <f>SUMIFS(Caixa!$M$12:$M$5134,Caixa!$B$12:$B$5134,AO$12,Caixa!$L$12:$L$5134,$C62)+SUMIFS(Banco!$L$12:$L$5001,Banco!$B$12:$B$5001,AO$12,Banco!$K$12:$K$5001,$C62)</f>
        <v>0</v>
      </c>
      <c r="AP62" s="101">
        <f>SUMIFS(Caixa!$M$12:$M$5134,Caixa!$B$12:$B$5134,AP$12,Caixa!$L$12:$L$5134,$C62)+SUMIFS(Banco!$L$12:$L$5001,Banco!$B$12:$B$5001,AP$12,Banco!$K$12:$K$5001,$C62)</f>
        <v>0</v>
      </c>
      <c r="AQ62" s="101">
        <f>SUMIFS(Caixa!$M$12:$M$5134,Caixa!$B$12:$B$5134,AQ$12,Caixa!$L$12:$L$5134,$C62)+SUMIFS(Banco!$L$12:$L$5001,Banco!$B$12:$B$5001,AQ$12,Banco!$K$12:$K$5001,$C62)</f>
        <v>0</v>
      </c>
      <c r="AR62" s="101">
        <f>SUMIFS(Caixa!$M$12:$M$5134,Caixa!$B$12:$B$5134,AR$12,Caixa!$L$12:$L$5134,$C62)+SUMIFS(Banco!$L$12:$L$5001,Banco!$B$12:$B$5001,AR$12,Banco!$K$12:$K$5001,$C62)</f>
        <v>0</v>
      </c>
      <c r="AS62" s="101">
        <f>SUMIFS(Caixa!$M$12:$M$5134,Caixa!$B$12:$B$5134,AS$12,Caixa!$L$12:$L$5134,$C62)+SUMIFS(Banco!$L$12:$L$5001,Banco!$B$12:$B$5001,AS$12,Banco!$K$12:$K$5001,$C62)</f>
        <v>0</v>
      </c>
      <c r="AT62" s="101">
        <f>SUMIFS(Caixa!$M$12:$M$5134,Caixa!$B$12:$B$5134,AT$12,Caixa!$L$12:$L$5134,$C62)+SUMIFS(Banco!$L$12:$L$5001,Banco!$B$12:$B$5001,AT$12,Banco!$K$12:$K$5001,$C62)</f>
        <v>0</v>
      </c>
      <c r="AU62" s="101">
        <f>SUMIFS(Caixa!$M$12:$M$5134,Caixa!$B$12:$B$5134,AU$12,Caixa!$L$12:$L$5134,$C62)+SUMIFS(Banco!$L$12:$L$5001,Banco!$B$12:$B$5001,AU$12,Banco!$K$12:$K$5001,$C62)</f>
        <v>0</v>
      </c>
      <c r="AV62" s="101">
        <f>SUMIFS(Caixa!$M$12:$M$5134,Caixa!$B$12:$B$5134,AV$12,Caixa!$L$12:$L$5134,$C62)+SUMIFS(Banco!$L$12:$L$5001,Banco!$B$12:$B$5001,AV$12,Banco!$K$12:$K$5001,$C62)</f>
        <v>0</v>
      </c>
      <c r="AW62" s="101">
        <f>SUMIFS(Caixa!$M$12:$M$5134,Caixa!$B$12:$B$5134,AW$12,Caixa!$L$12:$L$5134,$C62)+SUMIFS(Banco!$L$12:$L$5001,Banco!$B$12:$B$5001,AW$12,Banco!$K$12:$K$5001,$C62)</f>
        <v>0</v>
      </c>
      <c r="AX62" s="101">
        <f>SUMIFS(Caixa!$M$12:$M$5134,Caixa!$B$12:$B$5134,AX$12,Caixa!$L$12:$L$5134,$C62)+SUMIFS(Banco!$L$12:$L$5001,Banco!$B$12:$B$5001,AX$12,Banco!$K$12:$K$5001,$C62)</f>
        <v>0</v>
      </c>
      <c r="AY62" s="101">
        <f>SUMIFS(Caixa!$M$12:$M$5134,Caixa!$B$12:$B$5134,AY$12,Caixa!$L$12:$L$5134,$C62)+SUMIFS(Banco!$L$12:$L$5001,Banco!$B$12:$B$5001,AY$12,Banco!$K$12:$K$5001,$C62)</f>
        <v>0</v>
      </c>
      <c r="AZ62" s="101">
        <f>SUMIFS(Caixa!$M$12:$M$5134,Caixa!$B$12:$B$5134,AZ$12,Caixa!$L$12:$L$5134,$C62)+SUMIFS(Banco!$L$12:$L$5001,Banco!$B$12:$B$5001,AZ$12,Banco!$K$12:$K$5001,$C62)</f>
        <v>0</v>
      </c>
      <c r="BA62" s="101">
        <f>SUMIFS(Caixa!$M$12:$M$5134,Caixa!$B$12:$B$5134,BA$12,Caixa!$L$12:$L$5134,$C62)+SUMIFS(Banco!$L$12:$L$5001,Banco!$B$12:$B$5001,BA$12,Banco!$K$12:$K$5001,$C62)</f>
        <v>0</v>
      </c>
      <c r="BB62" s="101">
        <f>SUMIFS(Caixa!$M$12:$M$5134,Caixa!$B$12:$B$5134,BB$12,Caixa!$L$12:$L$5134,$C62)+SUMIFS(Banco!$L$12:$L$5001,Banco!$B$12:$B$5001,BB$12,Banco!$K$12:$K$5001,$C62)</f>
        <v>0</v>
      </c>
      <c r="BC62" s="101">
        <f>SUMIFS(Caixa!$M$12:$M$5134,Caixa!$B$12:$B$5134,BC$12,Caixa!$L$12:$L$5134,$C62)+SUMIFS(Banco!$L$12:$L$5001,Banco!$B$12:$B$5001,BC$12,Banco!$K$12:$K$5001,$C62)</f>
        <v>0</v>
      </c>
      <c r="BD62" s="101">
        <f>SUMIFS(Caixa!$M$12:$M$5134,Caixa!$B$12:$B$5134,BD$12,Caixa!$L$12:$L$5134,$C62)+SUMIFS(Banco!$L$12:$L$5001,Banco!$B$12:$B$5001,BD$12,Banco!$K$12:$K$5001,$C62)</f>
        <v>0</v>
      </c>
      <c r="BE62" s="101">
        <f>SUMIFS(Caixa!$M$12:$M$5134,Caixa!$B$12:$B$5134,BE$12,Caixa!$L$12:$L$5134,$C62)+SUMIFS(Banco!$L$12:$L$5001,Banco!$B$12:$B$5001,BE$12,Banco!$K$12:$K$5001,$C62)</f>
        <v>0</v>
      </c>
      <c r="BF62" s="101">
        <f>SUMIFS(Caixa!$M$12:$M$5134,Caixa!$B$12:$B$5134,BF$12,Caixa!$L$12:$L$5134,$C62)+SUMIFS(Banco!$L$12:$L$5001,Banco!$B$12:$B$5001,BF$12,Banco!$K$12:$K$5001,$C62)</f>
        <v>0</v>
      </c>
      <c r="BG62" s="101">
        <f>SUMIFS(Caixa!$M$12:$M$5134,Caixa!$B$12:$B$5134,BG$12,Caixa!$L$12:$L$5134,$C62)+SUMIFS(Banco!$L$12:$L$5001,Banco!$B$12:$B$5001,BG$12,Banco!$K$12:$K$5001,$C62)</f>
        <v>0</v>
      </c>
      <c r="BH62" s="101">
        <f>SUMIFS(Caixa!$M$12:$M$5134,Caixa!$B$12:$B$5134,BH$12,Caixa!$L$12:$L$5134,$C62)+SUMIFS(Banco!$L$12:$L$5001,Banco!$B$12:$B$5001,BH$12,Banco!$K$12:$K$5001,$C62)</f>
        <v>0</v>
      </c>
      <c r="BI62" s="101">
        <f>SUMIFS(Caixa!$M$12:$M$5134,Caixa!$B$12:$B$5134,BI$12,Caixa!$L$12:$L$5134,$C62)+SUMIFS(Banco!$L$12:$L$5001,Banco!$B$12:$B$5001,BI$12,Banco!$K$12:$K$5001,$C62)</f>
        <v>0</v>
      </c>
      <c r="BJ62" s="101">
        <f>SUMIFS(Caixa!$M$12:$M$5134,Caixa!$B$12:$B$5134,BJ$12,Caixa!$L$12:$L$5134,$C62)+SUMIFS(Banco!$L$12:$L$5001,Banco!$B$12:$B$5001,BJ$12,Banco!$K$12:$K$5001,$C62)</f>
        <v>0</v>
      </c>
      <c r="BK62" s="101">
        <f>SUMIFS(Caixa!$M$12:$M$5134,Caixa!$B$12:$B$5134,BK$12,Caixa!$L$12:$L$5134,$C62)+SUMIFS(Banco!$L$12:$L$5001,Banco!$B$12:$B$5001,BK$12,Banco!$K$12:$K$5001,$C62)</f>
        <v>0</v>
      </c>
      <c r="BL62" s="102">
        <f>SUM(AJ62:BK62)</f>
        <v>0</v>
      </c>
      <c r="BM62" s="101">
        <f>SUMIFS(Caixa!$M$12:$M$5134,Caixa!$B$12:$B$5134,BM$12,Caixa!$L$12:$L$5134,$C62)+SUMIFS(Banco!$L$12:$L$5001,Banco!$B$12:$B$5001,BM$12,Banco!$K$12:$K$5001,$C62)</f>
        <v>0</v>
      </c>
      <c r="BN62" s="101">
        <f>SUMIFS(Caixa!$M$12:$M$5134,Caixa!$B$12:$B$5134,BN$12,Caixa!$L$12:$L$5134,$C62)+SUMIFS(Banco!$L$12:$L$5001,Banco!$B$12:$B$5001,BN$12,Banco!$K$12:$K$5001,$C62)</f>
        <v>0</v>
      </c>
      <c r="BO62" s="101">
        <f>SUMIFS(Caixa!$M$12:$M$5134,Caixa!$B$12:$B$5134,BO$12,Caixa!$L$12:$L$5134,$C62)+SUMIFS(Banco!$L$12:$L$5001,Banco!$B$12:$B$5001,BO$12,Banco!$K$12:$K$5001,$C62)</f>
        <v>0</v>
      </c>
      <c r="BP62" s="101">
        <f>SUMIFS(Caixa!$M$12:$M$5134,Caixa!$B$12:$B$5134,BP$12,Caixa!$L$12:$L$5134,$C62)+SUMIFS(Banco!$L$12:$L$5001,Banco!$B$12:$B$5001,BP$12,Banco!$K$12:$K$5001,$C62)</f>
        <v>0</v>
      </c>
      <c r="BQ62" s="101">
        <f>SUMIFS(Caixa!$M$12:$M$5134,Caixa!$B$12:$B$5134,BQ$12,Caixa!$L$12:$L$5134,$C62)+SUMIFS(Banco!$L$12:$L$5001,Banco!$B$12:$B$5001,BQ$12,Banco!$K$12:$K$5001,$C62)</f>
        <v>0</v>
      </c>
      <c r="BR62" s="101">
        <f>SUMIFS(Caixa!$M$12:$M$5134,Caixa!$B$12:$B$5134,BR$12,Caixa!$L$12:$L$5134,$C62)+SUMIFS(Banco!$L$12:$L$5001,Banco!$B$12:$B$5001,BR$12,Banco!$K$12:$K$5001,$C62)</f>
        <v>0</v>
      </c>
      <c r="BS62" s="101">
        <f>SUMIFS(Caixa!$M$12:$M$5134,Caixa!$B$12:$B$5134,BS$12,Caixa!$L$12:$L$5134,$C62)+SUMIFS(Banco!$L$12:$L$5001,Banco!$B$12:$B$5001,BS$12,Banco!$K$12:$K$5001,$C62)</f>
        <v>0</v>
      </c>
      <c r="BT62" s="101">
        <f>SUMIFS(Caixa!$M$12:$M$5134,Caixa!$B$12:$B$5134,BT$12,Caixa!$L$12:$L$5134,$C62)+SUMIFS(Banco!$L$12:$L$5001,Banco!$B$12:$B$5001,BT$12,Banco!$K$12:$K$5001,$C62)</f>
        <v>0</v>
      </c>
      <c r="BU62" s="101">
        <f>SUMIFS(Caixa!$M$12:$M$5134,Caixa!$B$12:$B$5134,BU$12,Caixa!$L$12:$L$5134,$C62)+SUMIFS(Banco!$L$12:$L$5001,Banco!$B$12:$B$5001,BU$12,Banco!$K$12:$K$5001,$C62)</f>
        <v>0</v>
      </c>
      <c r="BV62" s="101">
        <f>SUMIFS(Caixa!$M$12:$M$5134,Caixa!$B$12:$B$5134,BV$12,Caixa!$L$12:$L$5134,$C62)+SUMIFS(Banco!$L$12:$L$5001,Banco!$B$12:$B$5001,BV$12,Banco!$K$12:$K$5001,$C62)</f>
        <v>0</v>
      </c>
      <c r="BW62" s="101">
        <f>SUMIFS(Caixa!$M$12:$M$5134,Caixa!$B$12:$B$5134,BW$12,Caixa!$L$12:$L$5134,$C62)+SUMIFS(Banco!$L$12:$L$5001,Banco!$B$12:$B$5001,BW$12,Banco!$K$12:$K$5001,$C62)</f>
        <v>0</v>
      </c>
      <c r="BX62" s="101">
        <f>SUMIFS(Caixa!$M$12:$M$5134,Caixa!$B$12:$B$5134,BX$12,Caixa!$L$12:$L$5134,$C62)+SUMIFS(Banco!$L$12:$L$5001,Banco!$B$12:$B$5001,BX$12,Banco!$K$12:$K$5001,$C62)</f>
        <v>0</v>
      </c>
      <c r="BY62" s="101">
        <f>SUMIFS(Caixa!$M$12:$M$5134,Caixa!$B$12:$B$5134,BY$12,Caixa!$L$12:$L$5134,$C62)+SUMIFS(Banco!$L$12:$L$5001,Banco!$B$12:$B$5001,BY$12,Banco!$K$12:$K$5001,$C62)</f>
        <v>0</v>
      </c>
      <c r="BZ62" s="101">
        <f>SUMIFS(Caixa!$M$12:$M$5134,Caixa!$B$12:$B$5134,BZ$12,Caixa!$L$12:$L$5134,$C62)+SUMIFS(Banco!$L$12:$L$5001,Banco!$B$12:$B$5001,BZ$12,Banco!$K$12:$K$5001,$C62)</f>
        <v>0</v>
      </c>
      <c r="CA62" s="101">
        <f>SUMIFS(Caixa!$M$12:$M$5134,Caixa!$B$12:$B$5134,CA$12,Caixa!$L$12:$L$5134,$C62)+SUMIFS(Banco!$L$12:$L$5001,Banco!$B$12:$B$5001,CA$12,Banco!$K$12:$K$5001,$C62)</f>
        <v>0</v>
      </c>
      <c r="CB62" s="101">
        <f>SUMIFS(Caixa!$M$12:$M$5134,Caixa!$B$12:$B$5134,CB$12,Caixa!$L$12:$L$5134,$C62)+SUMIFS(Banco!$L$12:$L$5001,Banco!$B$12:$B$5001,CB$12,Banco!$K$12:$K$5001,$C62)</f>
        <v>0</v>
      </c>
      <c r="CC62" s="101">
        <f>SUMIFS(Caixa!$M$12:$M$5134,Caixa!$B$12:$B$5134,CC$12,Caixa!$L$12:$L$5134,$C62)+SUMIFS(Banco!$L$12:$L$5001,Banco!$B$12:$B$5001,CC$12,Banco!$K$12:$K$5001,$C62)</f>
        <v>0</v>
      </c>
      <c r="CD62" s="101">
        <f>SUMIFS(Caixa!$M$12:$M$5134,Caixa!$B$12:$B$5134,CD$12,Caixa!$L$12:$L$5134,$C62)+SUMIFS(Banco!$L$12:$L$5001,Banco!$B$12:$B$5001,CD$12,Banco!$K$12:$K$5001,$C62)</f>
        <v>0</v>
      </c>
      <c r="CE62" s="101">
        <f>SUMIFS(Caixa!$M$12:$M$5134,Caixa!$B$12:$B$5134,CE$12,Caixa!$L$12:$L$5134,$C62)+SUMIFS(Banco!$L$12:$L$5001,Banco!$B$12:$B$5001,CE$12,Banco!$K$12:$K$5001,$C62)</f>
        <v>0</v>
      </c>
      <c r="CF62" s="101">
        <f>SUMIFS(Caixa!$M$12:$M$5134,Caixa!$B$12:$B$5134,CF$12,Caixa!$L$12:$L$5134,$C62)+SUMIFS(Banco!$L$12:$L$5001,Banco!$B$12:$B$5001,CF$12,Banco!$K$12:$K$5001,$C62)</f>
        <v>0</v>
      </c>
      <c r="CG62" s="101">
        <f>SUMIFS(Caixa!$M$12:$M$5134,Caixa!$B$12:$B$5134,CG$12,Caixa!$L$12:$L$5134,$C62)+SUMIFS(Banco!$L$12:$L$5001,Banco!$B$12:$B$5001,CG$12,Banco!$K$12:$K$5001,$C62)</f>
        <v>0</v>
      </c>
      <c r="CH62" s="101">
        <f>SUMIFS(Caixa!$M$12:$M$5134,Caixa!$B$12:$B$5134,CH$12,Caixa!$L$12:$L$5134,$C62)+SUMIFS(Banco!$L$12:$L$5001,Banco!$B$12:$B$5001,CH$12,Banco!$K$12:$K$5001,$C62)</f>
        <v>0</v>
      </c>
      <c r="CI62" s="101">
        <f>SUMIFS(Caixa!$M$12:$M$5134,Caixa!$B$12:$B$5134,CI$12,Caixa!$L$12:$L$5134,$C62)+SUMIFS(Banco!$L$12:$L$5001,Banco!$B$12:$B$5001,CI$12,Banco!$K$12:$K$5001,$C62)</f>
        <v>0</v>
      </c>
      <c r="CJ62" s="101">
        <f>SUMIFS(Caixa!$M$12:$M$5134,Caixa!$B$12:$B$5134,CJ$12,Caixa!$L$12:$L$5134,$C62)+SUMIFS(Banco!$L$12:$L$5001,Banco!$B$12:$B$5001,CJ$12,Banco!$K$12:$K$5001,$C62)</f>
        <v>0</v>
      </c>
      <c r="CK62" s="101">
        <f>SUMIFS(Caixa!$M$12:$M$5134,Caixa!$B$12:$B$5134,CK$12,Caixa!$L$12:$L$5134,$C62)+SUMIFS(Banco!$L$12:$L$5001,Banco!$B$12:$B$5001,CK$12,Banco!$K$12:$K$5001,$C62)</f>
        <v>0</v>
      </c>
      <c r="CL62" s="101">
        <f>SUMIFS(Caixa!$M$12:$M$5134,Caixa!$B$12:$B$5134,CL$12,Caixa!$L$12:$L$5134,$C62)+SUMIFS(Banco!$L$12:$L$5001,Banco!$B$12:$B$5001,CL$12,Banco!$K$12:$K$5001,$C62)</f>
        <v>0</v>
      </c>
      <c r="CM62" s="101">
        <f>SUMIFS(Caixa!$M$12:$M$5134,Caixa!$B$12:$B$5134,CM$12,Caixa!$L$12:$L$5134,$C62)+SUMIFS(Banco!$L$12:$L$5001,Banco!$B$12:$B$5001,CM$12,Banco!$K$12:$K$5001,$C62)</f>
        <v>0</v>
      </c>
      <c r="CN62" s="101">
        <f>SUMIFS(Caixa!$M$12:$M$5134,Caixa!$B$12:$B$5134,CN$12,Caixa!$L$12:$L$5134,$C62)+SUMIFS(Banco!$L$12:$L$5001,Banco!$B$12:$B$5001,CN$12,Banco!$K$12:$K$5001,$C62)</f>
        <v>0</v>
      </c>
      <c r="CO62" s="101">
        <f>SUMIFS(Caixa!$M$12:$M$5134,Caixa!$B$12:$B$5134,CO$12,Caixa!$L$12:$L$5134,$C62)+SUMIFS(Banco!$L$12:$L$5001,Banco!$B$12:$B$5001,CO$12,Banco!$K$12:$K$5001,$C62)</f>
        <v>0</v>
      </c>
      <c r="CP62" s="101">
        <f>SUMIFS(Caixa!$M$12:$M$5134,Caixa!$B$12:$B$5134,CP$12,Caixa!$L$12:$L$5134,$C62)+SUMIFS(Banco!$L$12:$L$5001,Banco!$B$12:$B$5001,CP$12,Banco!$K$12:$K$5001,$C62)</f>
        <v>0</v>
      </c>
      <c r="CQ62" s="101">
        <f>SUMIFS(Caixa!$M$12:$M$5134,Caixa!$B$12:$B$5134,CQ$12,Caixa!$L$12:$L$5134,$C62)+SUMIFS(Banco!$L$12:$L$5001,Banco!$B$12:$B$5001,CQ$12,Banco!$K$12:$K$5001,$C62)</f>
        <v>0</v>
      </c>
      <c r="CR62" s="102">
        <f t="shared" ref="CR62:CR63" si="394">SUM(BM62:CQ62)</f>
        <v>0</v>
      </c>
      <c r="CS62" s="101">
        <f>SUMIFS(Caixa!$M$12:$M$5134,Caixa!$B$12:$B$5134,CS$12,Caixa!$L$12:$L$5134,$C62)+SUMIFS(Banco!$L$12:$L$5001,Banco!$B$12:$B$5001,CS$12,Banco!$K$12:$K$5001,$C62)</f>
        <v>0</v>
      </c>
      <c r="CT62" s="101">
        <f>SUMIFS(Caixa!$M$12:$M$5134,Caixa!$B$12:$B$5134,CT$12,Caixa!$L$12:$L$5134,$C62)+SUMIFS(Banco!$L$12:$L$5001,Banco!$B$12:$B$5001,CT$12,Banco!$K$12:$K$5001,$C62)</f>
        <v>0</v>
      </c>
      <c r="CU62" s="101">
        <f>SUMIFS(Caixa!$M$12:$M$5134,Caixa!$B$12:$B$5134,CU$12,Caixa!$L$12:$L$5134,$C62)+SUMIFS(Banco!$L$12:$L$5001,Banco!$B$12:$B$5001,CU$12,Banco!$K$12:$K$5001,$C62)</f>
        <v>0</v>
      </c>
      <c r="CV62" s="101">
        <f>SUMIFS(Caixa!$M$12:$M$5134,Caixa!$B$12:$B$5134,CV$12,Caixa!$L$12:$L$5134,$C62)+SUMIFS(Banco!$L$12:$L$5001,Banco!$B$12:$B$5001,CV$12,Banco!$K$12:$K$5001,$C62)</f>
        <v>0</v>
      </c>
      <c r="CW62" s="101">
        <f>SUMIFS(Caixa!$M$12:$M$5134,Caixa!$B$12:$B$5134,CW$12,Caixa!$L$12:$L$5134,$C62)+SUMIFS(Banco!$L$12:$L$5001,Banco!$B$12:$B$5001,CW$12,Banco!$K$12:$K$5001,$C62)</f>
        <v>0</v>
      </c>
      <c r="CX62" s="101">
        <f>SUMIFS(Caixa!$M$12:$M$5134,Caixa!$B$12:$B$5134,CX$12,Caixa!$L$12:$L$5134,$C62)+SUMIFS(Banco!$L$12:$L$5001,Banco!$B$12:$B$5001,CX$12,Banco!$K$12:$K$5001,$C62)</f>
        <v>0</v>
      </c>
      <c r="CY62" s="101">
        <f>SUMIFS(Caixa!$M$12:$M$5134,Caixa!$B$12:$B$5134,CY$12,Caixa!$L$12:$L$5134,$C62)+SUMIFS(Banco!$L$12:$L$5001,Banco!$B$12:$B$5001,CY$12,Banco!$K$12:$K$5001,$C62)</f>
        <v>0</v>
      </c>
      <c r="CZ62" s="101">
        <f>SUMIFS(Caixa!$M$12:$M$5134,Caixa!$B$12:$B$5134,CZ$12,Caixa!$L$12:$L$5134,$C62)+SUMIFS(Banco!$L$12:$L$5001,Banco!$B$12:$B$5001,CZ$12,Banco!$K$12:$K$5001,$C62)</f>
        <v>0</v>
      </c>
      <c r="DA62" s="101">
        <f>SUMIFS(Caixa!$M$12:$M$5134,Caixa!$B$12:$B$5134,DA$12,Caixa!$L$12:$L$5134,$C62)+SUMIFS(Banco!$L$12:$L$5001,Banco!$B$12:$B$5001,DA$12,Banco!$K$12:$K$5001,$C62)</f>
        <v>0</v>
      </c>
      <c r="DB62" s="101">
        <f>SUMIFS(Caixa!$M$12:$M$5134,Caixa!$B$12:$B$5134,DB$12,Caixa!$L$12:$L$5134,$C62)+SUMIFS(Banco!$L$12:$L$5001,Banco!$B$12:$B$5001,DB$12,Banco!$K$12:$K$5001,$C62)</f>
        <v>0</v>
      </c>
      <c r="DC62" s="101">
        <f>SUMIFS(Caixa!$M$12:$M$5134,Caixa!$B$12:$B$5134,DC$12,Caixa!$L$12:$L$5134,$C62)+SUMIFS(Banco!$L$12:$L$5001,Banco!$B$12:$B$5001,DC$12,Banco!$K$12:$K$5001,$C62)</f>
        <v>0</v>
      </c>
      <c r="DD62" s="101">
        <f>SUMIFS(Caixa!$M$12:$M$5134,Caixa!$B$12:$B$5134,DD$12,Caixa!$L$12:$L$5134,$C62)+SUMIFS(Banco!$L$12:$L$5001,Banco!$B$12:$B$5001,DD$12,Banco!$K$12:$K$5001,$C62)</f>
        <v>0</v>
      </c>
      <c r="DE62" s="101">
        <f>SUMIFS(Caixa!$M$12:$M$5134,Caixa!$B$12:$B$5134,DE$12,Caixa!$L$12:$L$5134,$C62)+SUMIFS(Banco!$L$12:$L$5001,Banco!$B$12:$B$5001,DE$12,Banco!$K$12:$K$5001,$C62)</f>
        <v>0</v>
      </c>
      <c r="DF62" s="101">
        <f>SUMIFS(Caixa!$M$12:$M$5134,Caixa!$B$12:$B$5134,DF$12,Caixa!$L$12:$L$5134,$C62)+SUMIFS(Banco!$L$12:$L$5001,Banco!$B$12:$B$5001,DF$12,Banco!$K$12:$K$5001,$C62)</f>
        <v>0</v>
      </c>
      <c r="DG62" s="101">
        <f>SUMIFS(Caixa!$M$12:$M$5134,Caixa!$B$12:$B$5134,DG$12,Caixa!$L$12:$L$5134,$C62)+SUMIFS(Banco!$L$12:$L$5001,Banco!$B$12:$B$5001,DG$12,Banco!$K$12:$K$5001,$C62)</f>
        <v>0</v>
      </c>
      <c r="DH62" s="101">
        <f>SUMIFS(Caixa!$M$12:$M$5134,Caixa!$B$12:$B$5134,DH$12,Caixa!$L$12:$L$5134,$C62)+SUMIFS(Banco!$L$12:$L$5001,Banco!$B$12:$B$5001,DH$12,Banco!$K$12:$K$5001,$C62)</f>
        <v>0</v>
      </c>
      <c r="DI62" s="101">
        <f>SUMIFS(Caixa!$M$12:$M$5134,Caixa!$B$12:$B$5134,DI$12,Caixa!$L$12:$L$5134,$C62)+SUMIFS(Banco!$L$12:$L$5001,Banco!$B$12:$B$5001,DI$12,Banco!$K$12:$K$5001,$C62)</f>
        <v>0</v>
      </c>
      <c r="DJ62" s="101">
        <f>SUMIFS(Caixa!$M$12:$M$5134,Caixa!$B$12:$B$5134,DJ$12,Caixa!$L$12:$L$5134,$C62)+SUMIFS(Banco!$L$12:$L$5001,Banco!$B$12:$B$5001,DJ$12,Banco!$K$12:$K$5001,$C62)</f>
        <v>0</v>
      </c>
      <c r="DK62" s="101">
        <f>SUMIFS(Caixa!$M$12:$M$5134,Caixa!$B$12:$B$5134,DK$12,Caixa!$L$12:$L$5134,$C62)+SUMIFS(Banco!$L$12:$L$5001,Banco!$B$12:$B$5001,DK$12,Banco!$K$12:$K$5001,$C62)</f>
        <v>0</v>
      </c>
      <c r="DL62" s="101">
        <f>SUMIFS(Caixa!$M$12:$M$5134,Caixa!$B$12:$B$5134,DL$12,Caixa!$L$12:$L$5134,$C62)+SUMIFS(Banco!$L$12:$L$5001,Banco!$B$12:$B$5001,DL$12,Banco!$K$12:$K$5001,$C62)</f>
        <v>0</v>
      </c>
      <c r="DM62" s="101">
        <f>SUMIFS(Caixa!$M$12:$M$5134,Caixa!$B$12:$B$5134,DM$12,Caixa!$L$12:$L$5134,$C62)+SUMIFS(Banco!$L$12:$L$5001,Banco!$B$12:$B$5001,DM$12,Banco!$K$12:$K$5001,$C62)</f>
        <v>0</v>
      </c>
      <c r="DN62" s="101">
        <f>SUMIFS(Caixa!$M$12:$M$5134,Caixa!$B$12:$B$5134,DN$12,Caixa!$L$12:$L$5134,$C62)+SUMIFS(Banco!$L$12:$L$5001,Banco!$B$12:$B$5001,DN$12,Banco!$K$12:$K$5001,$C62)</f>
        <v>0</v>
      </c>
      <c r="DO62" s="101">
        <f>SUMIFS(Caixa!$M$12:$M$5134,Caixa!$B$12:$B$5134,DO$12,Caixa!$L$12:$L$5134,$C62)+SUMIFS(Banco!$L$12:$L$5001,Banco!$B$12:$B$5001,DO$12,Banco!$K$12:$K$5001,$C62)</f>
        <v>0</v>
      </c>
      <c r="DP62" s="101">
        <f>SUMIFS(Caixa!$M$12:$M$5134,Caixa!$B$12:$B$5134,DP$12,Caixa!$L$12:$L$5134,$C62)+SUMIFS(Banco!$L$12:$L$5001,Banco!$B$12:$B$5001,DP$12,Banco!$K$12:$K$5001,$C62)</f>
        <v>0</v>
      </c>
      <c r="DQ62" s="101">
        <f>SUMIFS(Caixa!$M$12:$M$5134,Caixa!$B$12:$B$5134,DQ$12,Caixa!$L$12:$L$5134,$C62)+SUMIFS(Banco!$L$12:$L$5001,Banco!$B$12:$B$5001,DQ$12,Banco!$K$12:$K$5001,$C62)</f>
        <v>0</v>
      </c>
      <c r="DR62" s="101">
        <f>SUMIFS(Caixa!$M$12:$M$5134,Caixa!$B$12:$B$5134,DR$12,Caixa!$L$12:$L$5134,$C62)+SUMIFS(Banco!$L$12:$L$5001,Banco!$B$12:$B$5001,DR$12,Banco!$K$12:$K$5001,$C62)</f>
        <v>0</v>
      </c>
      <c r="DS62" s="101">
        <f>SUMIFS(Caixa!$M$12:$M$5134,Caixa!$B$12:$B$5134,DS$12,Caixa!$L$12:$L$5134,$C62)+SUMIFS(Banco!$L$12:$L$5001,Banco!$B$12:$B$5001,DS$12,Banco!$K$12:$K$5001,$C62)</f>
        <v>0</v>
      </c>
      <c r="DT62" s="101">
        <f>SUMIFS(Caixa!$M$12:$M$5134,Caixa!$B$12:$B$5134,DT$12,Caixa!$L$12:$L$5134,$C62)+SUMIFS(Banco!$L$12:$L$5001,Banco!$B$12:$B$5001,DT$12,Banco!$K$12:$K$5001,$C62)</f>
        <v>0</v>
      </c>
      <c r="DU62" s="101">
        <f>SUMIFS(Caixa!$M$12:$M$5134,Caixa!$B$12:$B$5134,DU$12,Caixa!$L$12:$L$5134,$C62)+SUMIFS(Banco!$L$12:$L$5001,Banco!$B$12:$B$5001,DU$12,Banco!$K$12:$K$5001,$C62)</f>
        <v>0</v>
      </c>
      <c r="DV62" s="101">
        <f>SUMIFS(Caixa!$M$12:$M$5134,Caixa!$B$12:$B$5134,DV$12,Caixa!$L$12:$L$5134,$C62)+SUMIFS(Banco!$L$12:$L$5001,Banco!$B$12:$B$5001,DV$12,Banco!$K$12:$K$5001,$C62)</f>
        <v>0</v>
      </c>
      <c r="DW62" s="102">
        <f>SUM(CS62:DV62)</f>
        <v>0</v>
      </c>
      <c r="DX62" s="101">
        <f>SUMIFS(Caixa!$M$12:$M$5134,Caixa!$B$12:$B$5134,DX$12,Caixa!$L$12:$L$5134,$C62)+SUMIFS(Banco!$L$12:$L$5001,Banco!$B$12:$B$5001,DX$12,Banco!$K$12:$K$5001,$C62)</f>
        <v>0</v>
      </c>
      <c r="DY62" s="101">
        <f>SUMIFS(Caixa!$M$12:$M$5134,Caixa!$B$12:$B$5134,DY$12,Caixa!$L$12:$L$5134,$C62)+SUMIFS(Banco!$L$12:$L$5001,Banco!$B$12:$B$5001,DY$12,Banco!$K$12:$K$5001,$C62)</f>
        <v>0</v>
      </c>
      <c r="DZ62" s="101">
        <f>SUMIFS(Caixa!$M$12:$M$5134,Caixa!$B$12:$B$5134,DZ$12,Caixa!$L$12:$L$5134,$C62)+SUMIFS(Banco!$L$12:$L$5001,Banco!$B$12:$B$5001,DZ$12,Banco!$K$12:$K$5001,$C62)</f>
        <v>0</v>
      </c>
      <c r="EA62" s="101">
        <f>SUMIFS(Caixa!$M$12:$M$5134,Caixa!$B$12:$B$5134,EA$12,Caixa!$L$12:$L$5134,$C62)+SUMIFS(Banco!$L$12:$L$5001,Banco!$B$12:$B$5001,EA$12,Banco!$K$12:$K$5001,$C62)</f>
        <v>0</v>
      </c>
      <c r="EB62" s="101">
        <f>SUMIFS(Caixa!$M$12:$M$5134,Caixa!$B$12:$B$5134,EB$12,Caixa!$L$12:$L$5134,$C62)+SUMIFS(Banco!$L$12:$L$5001,Banco!$B$12:$B$5001,EB$12,Banco!$K$12:$K$5001,$C62)</f>
        <v>0</v>
      </c>
      <c r="EC62" s="101">
        <f>SUMIFS(Caixa!$M$12:$M$5134,Caixa!$B$12:$B$5134,EC$12,Caixa!$L$12:$L$5134,$C62)+SUMIFS(Banco!$L$12:$L$5001,Banco!$B$12:$B$5001,EC$12,Banco!$K$12:$K$5001,$C62)</f>
        <v>0</v>
      </c>
      <c r="ED62" s="101">
        <f>SUMIFS(Caixa!$M$12:$M$5134,Caixa!$B$12:$B$5134,ED$12,Caixa!$L$12:$L$5134,$C62)+SUMIFS(Banco!$L$12:$L$5001,Banco!$B$12:$B$5001,ED$12,Banco!$K$12:$K$5001,$C62)</f>
        <v>0</v>
      </c>
      <c r="EE62" s="101">
        <f>SUMIFS(Caixa!$M$12:$M$5134,Caixa!$B$12:$B$5134,EE$12,Caixa!$L$12:$L$5134,$C62)+SUMIFS(Banco!$L$12:$L$5001,Banco!$B$12:$B$5001,EE$12,Banco!$K$12:$K$5001,$C62)</f>
        <v>0</v>
      </c>
      <c r="EF62" s="101">
        <f>SUMIFS(Caixa!$M$12:$M$5134,Caixa!$B$12:$B$5134,EF$12,Caixa!$L$12:$L$5134,$C62)+SUMIFS(Banco!$L$12:$L$5001,Banco!$B$12:$B$5001,EF$12,Banco!$K$12:$K$5001,$C62)</f>
        <v>0</v>
      </c>
      <c r="EG62" s="101">
        <f>SUMIFS(Caixa!$M$12:$M$5134,Caixa!$B$12:$B$5134,EG$12,Caixa!$L$12:$L$5134,$C62)+SUMIFS(Banco!$L$12:$L$5001,Banco!$B$12:$B$5001,EG$12,Banco!$K$12:$K$5001,$C62)</f>
        <v>0</v>
      </c>
      <c r="EH62" s="101">
        <f>SUMIFS(Caixa!$M$12:$M$5134,Caixa!$B$12:$B$5134,EH$12,Caixa!$L$12:$L$5134,$C62)+SUMIFS(Banco!$L$12:$L$5001,Banco!$B$12:$B$5001,EH$12,Banco!$K$12:$K$5001,$C62)</f>
        <v>0</v>
      </c>
      <c r="EI62" s="101">
        <f>SUMIFS(Caixa!$M$12:$M$5134,Caixa!$B$12:$B$5134,EI$12,Caixa!$L$12:$L$5134,$C62)+SUMIFS(Banco!$L$12:$L$5001,Banco!$B$12:$B$5001,EI$12,Banco!$K$12:$K$5001,$C62)</f>
        <v>0</v>
      </c>
      <c r="EJ62" s="101">
        <f>SUMIFS(Caixa!$M$12:$M$5134,Caixa!$B$12:$B$5134,EJ$12,Caixa!$L$12:$L$5134,$C62)+SUMIFS(Banco!$L$12:$L$5001,Banco!$B$12:$B$5001,EJ$12,Banco!$K$12:$K$5001,$C62)</f>
        <v>0</v>
      </c>
      <c r="EK62" s="101">
        <f>SUMIFS(Caixa!$M$12:$M$5134,Caixa!$B$12:$B$5134,EK$12,Caixa!$L$12:$L$5134,$C62)+SUMIFS(Banco!$L$12:$L$5001,Banco!$B$12:$B$5001,EK$12,Banco!$K$12:$K$5001,$C62)</f>
        <v>0</v>
      </c>
      <c r="EL62" s="101">
        <f>SUMIFS(Caixa!$M$12:$M$5134,Caixa!$B$12:$B$5134,EL$12,Caixa!$L$12:$L$5134,$C62)+SUMIFS(Banco!$L$12:$L$5001,Banco!$B$12:$B$5001,EL$12,Banco!$K$12:$K$5001,$C62)</f>
        <v>0</v>
      </c>
      <c r="EM62" s="101">
        <f>SUMIFS(Caixa!$M$12:$M$5134,Caixa!$B$12:$B$5134,EM$12,Caixa!$L$12:$L$5134,$C62)+SUMIFS(Banco!$L$12:$L$5001,Banco!$B$12:$B$5001,EM$12,Banco!$K$12:$K$5001,$C62)</f>
        <v>0</v>
      </c>
      <c r="EN62" s="101">
        <f>SUMIFS(Caixa!$M$12:$M$5134,Caixa!$B$12:$B$5134,EN$12,Caixa!$L$12:$L$5134,$C62)+SUMIFS(Banco!$L$12:$L$5001,Banco!$B$12:$B$5001,EN$12,Banco!$K$12:$K$5001,$C62)</f>
        <v>0</v>
      </c>
      <c r="EO62" s="101">
        <f>SUMIFS(Caixa!$M$12:$M$5134,Caixa!$B$12:$B$5134,EO$12,Caixa!$L$12:$L$5134,$C62)+SUMIFS(Banco!$L$12:$L$5001,Banco!$B$12:$B$5001,EO$12,Banco!$K$12:$K$5001,$C62)</f>
        <v>0</v>
      </c>
      <c r="EP62" s="101">
        <f>SUMIFS(Caixa!$M$12:$M$5134,Caixa!$B$12:$B$5134,EP$12,Caixa!$L$12:$L$5134,$C62)+SUMIFS(Banco!$L$12:$L$5001,Banco!$B$12:$B$5001,EP$12,Banco!$K$12:$K$5001,$C62)</f>
        <v>0</v>
      </c>
      <c r="EQ62" s="101">
        <f>SUMIFS(Caixa!$M$12:$M$5134,Caixa!$B$12:$B$5134,EQ$12,Caixa!$L$12:$L$5134,$C62)+SUMIFS(Banco!$L$12:$L$5001,Banco!$B$12:$B$5001,EQ$12,Banco!$K$12:$K$5001,$C62)</f>
        <v>0</v>
      </c>
      <c r="ER62" s="101">
        <f>SUMIFS(Caixa!$M$12:$M$5134,Caixa!$B$12:$B$5134,ER$12,Caixa!$L$12:$L$5134,$C62)+SUMIFS(Banco!$L$12:$L$5001,Banco!$B$12:$B$5001,ER$12,Banco!$K$12:$K$5001,$C62)</f>
        <v>0</v>
      </c>
      <c r="ES62" s="101">
        <f>SUMIFS(Caixa!$M$12:$M$5134,Caixa!$B$12:$B$5134,ES$12,Caixa!$L$12:$L$5134,$C62)+SUMIFS(Banco!$L$12:$L$5001,Banco!$B$12:$B$5001,ES$12,Banco!$K$12:$K$5001,$C62)</f>
        <v>0</v>
      </c>
      <c r="ET62" s="101">
        <f>SUMIFS(Caixa!$M$12:$M$5134,Caixa!$B$12:$B$5134,ET$12,Caixa!$L$12:$L$5134,$C62)+SUMIFS(Banco!$L$12:$L$5001,Banco!$B$12:$B$5001,ET$12,Banco!$K$12:$K$5001,$C62)</f>
        <v>0</v>
      </c>
      <c r="EU62" s="101">
        <f>SUMIFS(Caixa!$M$12:$M$5134,Caixa!$B$12:$B$5134,EU$12,Caixa!$L$12:$L$5134,$C62)+SUMIFS(Banco!$L$12:$L$5001,Banco!$B$12:$B$5001,EU$12,Banco!$K$12:$K$5001,$C62)</f>
        <v>0</v>
      </c>
      <c r="EV62" s="101">
        <f>SUMIFS(Caixa!$M$12:$M$5134,Caixa!$B$12:$B$5134,EV$12,Caixa!$L$12:$L$5134,$C62)+SUMIFS(Banco!$L$12:$L$5001,Banco!$B$12:$B$5001,EV$12,Banco!$K$12:$K$5001,$C62)</f>
        <v>0</v>
      </c>
      <c r="EW62" s="101">
        <f>SUMIFS(Caixa!$M$12:$M$5134,Caixa!$B$12:$B$5134,EW$12,Caixa!$L$12:$L$5134,$C62)+SUMIFS(Banco!$L$12:$L$5001,Banco!$B$12:$B$5001,EW$12,Banco!$K$12:$K$5001,$C62)</f>
        <v>0</v>
      </c>
      <c r="EX62" s="101">
        <f>SUMIFS(Caixa!$M$12:$M$5134,Caixa!$B$12:$B$5134,EX$12,Caixa!$L$12:$L$5134,$C62)+SUMIFS(Banco!$L$12:$L$5001,Banco!$B$12:$B$5001,EX$12,Banco!$K$12:$K$5001,$C62)</f>
        <v>0</v>
      </c>
      <c r="EY62" s="101">
        <f>SUMIFS(Caixa!$M$12:$M$5134,Caixa!$B$12:$B$5134,EY$12,Caixa!$L$12:$L$5134,$C62)+SUMIFS(Banco!$L$12:$L$5001,Banco!$B$12:$B$5001,EY$12,Banco!$K$12:$K$5001,$C62)</f>
        <v>0</v>
      </c>
      <c r="EZ62" s="101">
        <f>SUMIFS(Caixa!$M$12:$M$5134,Caixa!$B$12:$B$5134,EZ$12,Caixa!$L$12:$L$5134,$C62)+SUMIFS(Banco!$L$12:$L$5001,Banco!$B$12:$B$5001,EZ$12,Banco!$K$12:$K$5001,$C62)</f>
        <v>0</v>
      </c>
      <c r="FA62" s="101">
        <f>SUMIFS(Caixa!$M$12:$M$5134,Caixa!$B$12:$B$5134,FA$12,Caixa!$L$12:$L$5134,$C62)+SUMIFS(Banco!$L$12:$L$5001,Banco!$B$12:$B$5001,FA$12,Banco!$K$12:$K$5001,$C62)</f>
        <v>0</v>
      </c>
      <c r="FB62" s="101">
        <f>SUMIFS(Caixa!$M$12:$M$5134,Caixa!$B$12:$B$5134,FB$12,Caixa!$L$12:$L$5134,$C62)+SUMIFS(Banco!$L$12:$L$5001,Banco!$B$12:$B$5001,FB$12,Banco!$K$12:$K$5001,$C62)</f>
        <v>0</v>
      </c>
      <c r="FC62" s="102">
        <f t="shared" ref="FC62:FC63" si="395">SUM(DX62:FB62)</f>
        <v>0</v>
      </c>
      <c r="FD62" s="101">
        <f>SUMIFS(Caixa!$M$12:$M$5134,Caixa!$B$12:$B$5134,FD$12,Caixa!$L$12:$L$5134,$C62)+SUMIFS(Banco!$L$12:$L$5001,Banco!$B$12:$B$5001,FD$12,Banco!$K$12:$K$5001,$C62)</f>
        <v>0</v>
      </c>
      <c r="FE62" s="101">
        <f>SUMIFS(Caixa!$M$12:$M$5134,Caixa!$B$12:$B$5134,FE$12,Caixa!$L$12:$L$5134,$C62)+SUMIFS(Banco!$L$12:$L$5001,Banco!$B$12:$B$5001,FE$12,Banco!$K$12:$K$5001,$C62)</f>
        <v>0</v>
      </c>
      <c r="FF62" s="101">
        <f>SUMIFS(Caixa!$M$12:$M$5134,Caixa!$B$12:$B$5134,FF$12,Caixa!$L$12:$L$5134,$C62)+SUMIFS(Banco!$L$12:$L$5001,Banco!$B$12:$B$5001,FF$12,Banco!$K$12:$K$5001,$C62)</f>
        <v>0</v>
      </c>
      <c r="FG62" s="101">
        <f>SUMIFS(Caixa!$M$12:$M$5134,Caixa!$B$12:$B$5134,FG$12,Caixa!$L$12:$L$5134,$C62)+SUMIFS(Banco!$L$12:$L$5001,Banco!$B$12:$B$5001,FG$12,Banco!$K$12:$K$5001,$C62)</f>
        <v>0</v>
      </c>
      <c r="FH62" s="101">
        <f>SUMIFS(Caixa!$M$12:$M$5134,Caixa!$B$12:$B$5134,FH$12,Caixa!$L$12:$L$5134,$C62)+SUMIFS(Banco!$L$12:$L$5001,Banco!$B$12:$B$5001,FH$12,Banco!$K$12:$K$5001,$C62)</f>
        <v>0</v>
      </c>
      <c r="FI62" s="101">
        <f>SUMIFS(Caixa!$M$12:$M$5134,Caixa!$B$12:$B$5134,FI$12,Caixa!$L$12:$L$5134,$C62)+SUMIFS(Banco!$L$12:$L$5001,Banco!$B$12:$B$5001,FI$12,Banco!$K$12:$K$5001,$C62)</f>
        <v>0</v>
      </c>
      <c r="FJ62" s="101">
        <f>SUMIFS(Caixa!$M$12:$M$5134,Caixa!$B$12:$B$5134,FJ$12,Caixa!$L$12:$L$5134,$C62)+SUMIFS(Banco!$L$12:$L$5001,Banco!$B$12:$B$5001,FJ$12,Banco!$K$12:$K$5001,$C62)</f>
        <v>0</v>
      </c>
      <c r="FK62" s="101">
        <f>SUMIFS(Caixa!$M$12:$M$5134,Caixa!$B$12:$B$5134,FK$12,Caixa!$L$12:$L$5134,$C62)+SUMIFS(Banco!$L$12:$L$5001,Banco!$B$12:$B$5001,FK$12,Banco!$K$12:$K$5001,$C62)</f>
        <v>0</v>
      </c>
      <c r="FL62" s="101">
        <f>SUMIFS(Caixa!$M$12:$M$5134,Caixa!$B$12:$B$5134,FL$12,Caixa!$L$12:$L$5134,$C62)+SUMIFS(Banco!$L$12:$L$5001,Banco!$B$12:$B$5001,FL$12,Banco!$K$12:$K$5001,$C62)</f>
        <v>0</v>
      </c>
      <c r="FM62" s="101">
        <f>SUMIFS(Caixa!$M$12:$M$5134,Caixa!$B$12:$B$5134,FM$12,Caixa!$L$12:$L$5134,$C62)+SUMIFS(Banco!$L$12:$L$5001,Banco!$B$12:$B$5001,FM$12,Banco!$K$12:$K$5001,$C62)</f>
        <v>0</v>
      </c>
      <c r="FN62" s="101">
        <f>SUMIFS(Caixa!$M$12:$M$5134,Caixa!$B$12:$B$5134,FN$12,Caixa!$L$12:$L$5134,$C62)+SUMIFS(Banco!$L$12:$L$5001,Banco!$B$12:$B$5001,FN$12,Banco!$K$12:$K$5001,$C62)</f>
        <v>0</v>
      </c>
      <c r="FO62" s="101">
        <f>SUMIFS(Caixa!$M$12:$M$5134,Caixa!$B$12:$B$5134,FO$12,Caixa!$L$12:$L$5134,$C62)+SUMIFS(Banco!$L$12:$L$5001,Banco!$B$12:$B$5001,FO$12,Banco!$K$12:$K$5001,$C62)</f>
        <v>0</v>
      </c>
      <c r="FP62" s="101">
        <f>SUMIFS(Caixa!$M$12:$M$5134,Caixa!$B$12:$B$5134,FP$12,Caixa!$L$12:$L$5134,$C62)+SUMIFS(Banco!$L$12:$L$5001,Banco!$B$12:$B$5001,FP$12,Banco!$K$12:$K$5001,$C62)</f>
        <v>0</v>
      </c>
      <c r="FQ62" s="101">
        <f>SUMIFS(Caixa!$M$12:$M$5134,Caixa!$B$12:$B$5134,FQ$12,Caixa!$L$12:$L$5134,$C62)+SUMIFS(Banco!$L$12:$L$5001,Banco!$B$12:$B$5001,FQ$12,Banco!$K$12:$K$5001,$C62)</f>
        <v>0</v>
      </c>
      <c r="FR62" s="101">
        <f>SUMIFS(Caixa!$M$12:$M$5134,Caixa!$B$12:$B$5134,FR$12,Caixa!$L$12:$L$5134,$C62)+SUMIFS(Banco!$L$12:$L$5001,Banco!$B$12:$B$5001,FR$12,Banco!$K$12:$K$5001,$C62)</f>
        <v>0</v>
      </c>
      <c r="FS62" s="101">
        <f>SUMIFS(Caixa!$M$12:$M$5134,Caixa!$B$12:$B$5134,FS$12,Caixa!$L$12:$L$5134,$C62)+SUMIFS(Banco!$L$12:$L$5001,Banco!$B$12:$B$5001,FS$12,Banco!$K$12:$K$5001,$C62)</f>
        <v>0</v>
      </c>
      <c r="FT62" s="101">
        <f>SUMIFS(Caixa!$M$12:$M$5134,Caixa!$B$12:$B$5134,FT$12,Caixa!$L$12:$L$5134,$C62)+SUMIFS(Banco!$L$12:$L$5001,Banco!$B$12:$B$5001,FT$12,Banco!$K$12:$K$5001,$C62)</f>
        <v>0</v>
      </c>
      <c r="FU62" s="101">
        <f>SUMIFS(Caixa!$M$12:$M$5134,Caixa!$B$12:$B$5134,FU$12,Caixa!$L$12:$L$5134,$C62)+SUMIFS(Banco!$L$12:$L$5001,Banco!$B$12:$B$5001,FU$12,Banco!$K$12:$K$5001,$C62)</f>
        <v>0</v>
      </c>
      <c r="FV62" s="101">
        <f>SUMIFS(Caixa!$M$12:$M$5134,Caixa!$B$12:$B$5134,FV$12,Caixa!$L$12:$L$5134,$C62)+SUMIFS(Banco!$L$12:$L$5001,Banco!$B$12:$B$5001,FV$12,Banco!$K$12:$K$5001,$C62)</f>
        <v>0</v>
      </c>
      <c r="FW62" s="101">
        <f>SUMIFS(Caixa!$M$12:$M$5134,Caixa!$B$12:$B$5134,FW$12,Caixa!$L$12:$L$5134,$C62)+SUMIFS(Banco!$L$12:$L$5001,Banco!$B$12:$B$5001,FW$12,Banco!$K$12:$K$5001,$C62)</f>
        <v>0</v>
      </c>
      <c r="FX62" s="101">
        <f>SUMIFS(Caixa!$M$12:$M$5134,Caixa!$B$12:$B$5134,FX$12,Caixa!$L$12:$L$5134,$C62)+SUMIFS(Banco!$L$12:$L$5001,Banco!$B$12:$B$5001,FX$12,Banco!$K$12:$K$5001,$C62)</f>
        <v>0</v>
      </c>
      <c r="FY62" s="101">
        <f>SUMIFS(Caixa!$M$12:$M$5134,Caixa!$B$12:$B$5134,FY$12,Caixa!$L$12:$L$5134,$C62)+SUMIFS(Banco!$L$12:$L$5001,Banco!$B$12:$B$5001,FY$12,Banco!$K$12:$K$5001,$C62)</f>
        <v>0</v>
      </c>
      <c r="FZ62" s="101">
        <f>SUMIFS(Caixa!$M$12:$M$5134,Caixa!$B$12:$B$5134,FZ$12,Caixa!$L$12:$L$5134,$C62)+SUMIFS(Banco!$L$12:$L$5001,Banco!$B$12:$B$5001,FZ$12,Banco!$K$12:$K$5001,$C62)</f>
        <v>0</v>
      </c>
      <c r="GA62" s="101">
        <f>SUMIFS(Caixa!$M$12:$M$5134,Caixa!$B$12:$B$5134,GA$12,Caixa!$L$12:$L$5134,$C62)+SUMIFS(Banco!$L$12:$L$5001,Banco!$B$12:$B$5001,GA$12,Banco!$K$12:$K$5001,$C62)</f>
        <v>0</v>
      </c>
      <c r="GB62" s="101">
        <f>SUMIFS(Caixa!$M$12:$M$5134,Caixa!$B$12:$B$5134,GB$12,Caixa!$L$12:$L$5134,$C62)+SUMIFS(Banco!$L$12:$L$5001,Banco!$B$12:$B$5001,GB$12,Banco!$K$12:$K$5001,$C62)</f>
        <v>0</v>
      </c>
      <c r="GC62" s="101">
        <f>SUMIFS(Caixa!$M$12:$M$5134,Caixa!$B$12:$B$5134,GC$12,Caixa!$L$12:$L$5134,$C62)+SUMIFS(Banco!$L$12:$L$5001,Banco!$B$12:$B$5001,GC$12,Banco!$K$12:$K$5001,$C62)</f>
        <v>0</v>
      </c>
      <c r="GD62" s="101">
        <f>SUMIFS(Caixa!$M$12:$M$5134,Caixa!$B$12:$B$5134,GD$12,Caixa!$L$12:$L$5134,$C62)+SUMIFS(Banco!$L$12:$L$5001,Banco!$B$12:$B$5001,GD$12,Banco!$K$12:$K$5001,$C62)</f>
        <v>0</v>
      </c>
      <c r="GE62" s="101">
        <f>SUMIFS(Caixa!$M$12:$M$5134,Caixa!$B$12:$B$5134,GE$12,Caixa!$L$12:$L$5134,$C62)+SUMIFS(Banco!$L$12:$L$5001,Banco!$B$12:$B$5001,GE$12,Banco!$K$12:$K$5001,$C62)</f>
        <v>0</v>
      </c>
      <c r="GF62" s="101">
        <f>SUMIFS(Caixa!$M$12:$M$5134,Caixa!$B$12:$B$5134,GF$12,Caixa!$L$12:$L$5134,$C62)+SUMIFS(Banco!$L$12:$L$5001,Banco!$B$12:$B$5001,GF$12,Banco!$K$12:$K$5001,$C62)</f>
        <v>0</v>
      </c>
      <c r="GG62" s="101">
        <f>SUMIFS(Caixa!$M$12:$M$5134,Caixa!$B$12:$B$5134,GG$12,Caixa!$L$12:$L$5134,$C62)+SUMIFS(Banco!$L$12:$L$5001,Banco!$B$12:$B$5001,GG$12,Banco!$K$12:$K$5001,$C62)</f>
        <v>0</v>
      </c>
      <c r="GH62" s="102">
        <f>SUM(FD62:GG62)</f>
        <v>0</v>
      </c>
      <c r="GI62" s="101">
        <f>SUMIFS(Caixa!$M$12:$M$5134,Caixa!$B$12:$B$5134,GI$12,Caixa!$L$12:$L$5134,$C62)+SUMIFS(Banco!$L$12:$L$5001,Banco!$B$12:$B$5001,GI$12,Banco!$K$12:$K$5001,$C62)</f>
        <v>0</v>
      </c>
      <c r="GJ62" s="101">
        <f>SUMIFS(Caixa!$M$12:$M$5134,Caixa!$B$12:$B$5134,GJ$12,Caixa!$L$12:$L$5134,$C62)+SUMIFS(Banco!$L$12:$L$5001,Banco!$B$12:$B$5001,GJ$12,Banco!$K$12:$K$5001,$C62)</f>
        <v>0</v>
      </c>
      <c r="GK62" s="101">
        <f>SUMIFS(Caixa!$M$12:$M$5134,Caixa!$B$12:$B$5134,GK$12,Caixa!$L$12:$L$5134,$C62)+SUMIFS(Banco!$L$12:$L$5001,Banco!$B$12:$B$5001,GK$12,Banco!$K$12:$K$5001,$C62)</f>
        <v>0</v>
      </c>
      <c r="GL62" s="101">
        <f>SUMIFS(Caixa!$M$12:$M$5134,Caixa!$B$12:$B$5134,GL$12,Caixa!$L$12:$L$5134,$C62)+SUMIFS(Banco!$L$12:$L$5001,Banco!$B$12:$B$5001,GL$12,Banco!$K$12:$K$5001,$C62)</f>
        <v>0</v>
      </c>
      <c r="GM62" s="101">
        <f>SUMIFS(Caixa!$M$12:$M$5134,Caixa!$B$12:$B$5134,GM$12,Caixa!$L$12:$L$5134,$C62)+SUMIFS(Banco!$L$12:$L$5001,Banco!$B$12:$B$5001,GM$12,Banco!$K$12:$K$5001,$C62)</f>
        <v>0</v>
      </c>
      <c r="GN62" s="101">
        <f>SUMIFS(Caixa!$M$12:$M$5134,Caixa!$B$12:$B$5134,GN$12,Caixa!$L$12:$L$5134,$C62)+SUMIFS(Banco!$L$12:$L$5001,Banco!$B$12:$B$5001,GN$12,Banco!$K$12:$K$5001,$C62)</f>
        <v>0</v>
      </c>
      <c r="GO62" s="101">
        <f>SUMIFS(Caixa!$M$12:$M$5134,Caixa!$B$12:$B$5134,GO$12,Caixa!$L$12:$L$5134,$C62)+SUMIFS(Banco!$L$12:$L$5001,Banco!$B$12:$B$5001,GO$12,Banco!$K$12:$K$5001,$C62)</f>
        <v>0</v>
      </c>
      <c r="GP62" s="101">
        <f>SUMIFS(Caixa!$M$12:$M$5134,Caixa!$B$12:$B$5134,GP$12,Caixa!$L$12:$L$5134,$C62)+SUMIFS(Banco!$L$12:$L$5001,Banco!$B$12:$B$5001,GP$12,Banco!$K$12:$K$5001,$C62)</f>
        <v>0</v>
      </c>
      <c r="GQ62" s="101">
        <f>SUMIFS(Caixa!$M$12:$M$5134,Caixa!$B$12:$B$5134,GQ$12,Caixa!$L$12:$L$5134,$C62)+SUMIFS(Banco!$L$12:$L$5001,Banco!$B$12:$B$5001,GQ$12,Banco!$K$12:$K$5001,$C62)</f>
        <v>0</v>
      </c>
      <c r="GR62" s="101">
        <f>SUMIFS(Caixa!$M$12:$M$5134,Caixa!$B$12:$B$5134,GR$12,Caixa!$L$12:$L$5134,$C62)+SUMIFS(Banco!$L$12:$L$5001,Banco!$B$12:$B$5001,GR$12,Banco!$K$12:$K$5001,$C62)</f>
        <v>0</v>
      </c>
      <c r="GS62" s="101">
        <f>SUMIFS(Caixa!$M$12:$M$5134,Caixa!$B$12:$B$5134,GS$12,Caixa!$L$12:$L$5134,$C62)+SUMIFS(Banco!$L$12:$L$5001,Banco!$B$12:$B$5001,GS$12,Banco!$K$12:$K$5001,$C62)</f>
        <v>0</v>
      </c>
      <c r="GT62" s="101">
        <f>SUMIFS(Caixa!$M$12:$M$5134,Caixa!$B$12:$B$5134,GT$12,Caixa!$L$12:$L$5134,$C62)+SUMIFS(Banco!$L$12:$L$5001,Banco!$B$12:$B$5001,GT$12,Banco!$K$12:$K$5001,$C62)</f>
        <v>0</v>
      </c>
      <c r="GU62" s="101">
        <f>SUMIFS(Caixa!$M$12:$M$5134,Caixa!$B$12:$B$5134,GU$12,Caixa!$L$12:$L$5134,$C62)+SUMIFS(Banco!$L$12:$L$5001,Banco!$B$12:$B$5001,GU$12,Banco!$K$12:$K$5001,$C62)</f>
        <v>0</v>
      </c>
      <c r="GV62" s="101">
        <f>SUMIFS(Caixa!$M$12:$M$5134,Caixa!$B$12:$B$5134,GV$12,Caixa!$L$12:$L$5134,$C62)+SUMIFS(Banco!$L$12:$L$5001,Banco!$B$12:$B$5001,GV$12,Banco!$K$12:$K$5001,$C62)</f>
        <v>0</v>
      </c>
      <c r="GW62" s="101">
        <f>SUMIFS(Caixa!$M$12:$M$5134,Caixa!$B$12:$B$5134,GW$12,Caixa!$L$12:$L$5134,$C62)+SUMIFS(Banco!$L$12:$L$5001,Banco!$B$12:$B$5001,GW$12,Banco!$K$12:$K$5001,$C62)</f>
        <v>0</v>
      </c>
      <c r="GX62" s="101">
        <f>SUMIFS(Caixa!$M$12:$M$5134,Caixa!$B$12:$B$5134,GX$12,Caixa!$L$12:$L$5134,$C62)+SUMIFS(Banco!$L$12:$L$5001,Banco!$B$12:$B$5001,GX$12,Banco!$K$12:$K$5001,$C62)</f>
        <v>0</v>
      </c>
      <c r="GY62" s="101">
        <f>SUMIFS(Caixa!$M$12:$M$5134,Caixa!$B$12:$B$5134,GY$12,Caixa!$L$12:$L$5134,$C62)+SUMIFS(Banco!$L$12:$L$5001,Banco!$B$12:$B$5001,GY$12,Banco!$K$12:$K$5001,$C62)</f>
        <v>0</v>
      </c>
      <c r="GZ62" s="101">
        <f>SUMIFS(Caixa!$M$12:$M$5134,Caixa!$B$12:$B$5134,GZ$12,Caixa!$L$12:$L$5134,$C62)+SUMIFS(Banco!$L$12:$L$5001,Banco!$B$12:$B$5001,GZ$12,Banco!$K$12:$K$5001,$C62)</f>
        <v>0</v>
      </c>
      <c r="HA62" s="101">
        <f>SUMIFS(Caixa!$M$12:$M$5134,Caixa!$B$12:$B$5134,HA$12,Caixa!$L$12:$L$5134,$C62)+SUMIFS(Banco!$L$12:$L$5001,Banco!$B$12:$B$5001,HA$12,Banco!$K$12:$K$5001,$C62)</f>
        <v>0</v>
      </c>
      <c r="HB62" s="101">
        <f>SUMIFS(Caixa!$M$12:$M$5134,Caixa!$B$12:$B$5134,HB$12,Caixa!$L$12:$L$5134,$C62)+SUMIFS(Banco!$L$12:$L$5001,Banco!$B$12:$B$5001,HB$12,Banco!$K$12:$K$5001,$C62)</f>
        <v>0</v>
      </c>
      <c r="HC62" s="101">
        <f>SUMIFS(Caixa!$M$12:$M$5134,Caixa!$B$12:$B$5134,HC$12,Caixa!$L$12:$L$5134,$C62)+SUMIFS(Banco!$L$12:$L$5001,Banco!$B$12:$B$5001,HC$12,Banco!$K$12:$K$5001,$C62)</f>
        <v>0</v>
      </c>
      <c r="HD62" s="101">
        <f>SUMIFS(Caixa!$M$12:$M$5134,Caixa!$B$12:$B$5134,HD$12,Caixa!$L$12:$L$5134,$C62)+SUMIFS(Banco!$L$12:$L$5001,Banco!$B$12:$B$5001,HD$12,Banco!$K$12:$K$5001,$C62)</f>
        <v>0</v>
      </c>
      <c r="HE62" s="101">
        <f>SUMIFS(Caixa!$M$12:$M$5134,Caixa!$B$12:$B$5134,HE$12,Caixa!$L$12:$L$5134,$C62)+SUMIFS(Banco!$L$12:$L$5001,Banco!$B$12:$B$5001,HE$12,Banco!$K$12:$K$5001,$C62)</f>
        <v>0</v>
      </c>
      <c r="HF62" s="101">
        <f>SUMIFS(Caixa!$M$12:$M$5134,Caixa!$B$12:$B$5134,HF$12,Caixa!$L$12:$L$5134,$C62)+SUMIFS(Banco!$L$12:$L$5001,Banco!$B$12:$B$5001,HF$12,Banco!$K$12:$K$5001,$C62)</f>
        <v>0</v>
      </c>
      <c r="HG62" s="101">
        <f>SUMIFS(Caixa!$M$12:$M$5134,Caixa!$B$12:$B$5134,HG$12,Caixa!$L$12:$L$5134,$C62)+SUMIFS(Banco!$L$12:$L$5001,Banco!$B$12:$B$5001,HG$12,Banco!$K$12:$K$5001,$C62)</f>
        <v>0</v>
      </c>
      <c r="HH62" s="101">
        <f>SUMIFS(Caixa!$M$12:$M$5134,Caixa!$B$12:$B$5134,HH$12,Caixa!$L$12:$L$5134,$C62)+SUMIFS(Banco!$L$12:$L$5001,Banco!$B$12:$B$5001,HH$12,Banco!$K$12:$K$5001,$C62)</f>
        <v>0</v>
      </c>
      <c r="HI62" s="101">
        <f>SUMIFS(Caixa!$M$12:$M$5134,Caixa!$B$12:$B$5134,HI$12,Caixa!$L$12:$L$5134,$C62)+SUMIFS(Banco!$L$12:$L$5001,Banco!$B$12:$B$5001,HI$12,Banco!$K$12:$K$5001,$C62)</f>
        <v>0</v>
      </c>
      <c r="HJ62" s="101">
        <f>SUMIFS(Caixa!$M$12:$M$5134,Caixa!$B$12:$B$5134,HJ$12,Caixa!$L$12:$L$5134,$C62)+SUMIFS(Banco!$L$12:$L$5001,Banco!$B$12:$B$5001,HJ$12,Banco!$K$12:$K$5001,$C62)</f>
        <v>0</v>
      </c>
      <c r="HK62" s="101">
        <f>SUMIFS(Caixa!$M$12:$M$5134,Caixa!$B$12:$B$5134,HK$12,Caixa!$L$12:$L$5134,$C62)+SUMIFS(Banco!$L$12:$L$5001,Banco!$B$12:$B$5001,HK$12,Banco!$K$12:$K$5001,$C62)</f>
        <v>0</v>
      </c>
      <c r="HL62" s="101">
        <f>SUMIFS(Caixa!$M$12:$M$5134,Caixa!$B$12:$B$5134,HL$12,Caixa!$L$12:$L$5134,$C62)+SUMIFS(Banco!$L$12:$L$5001,Banco!$B$12:$B$5001,HL$12,Banco!$K$12:$K$5001,$C62)</f>
        <v>0</v>
      </c>
      <c r="HM62" s="101">
        <f>SUMIFS(Caixa!$M$12:$M$5134,Caixa!$B$12:$B$5134,HM$12,Caixa!$L$12:$L$5134,$C62)+SUMIFS(Banco!$L$12:$L$5001,Banco!$B$12:$B$5001,HM$12,Banco!$K$12:$K$5001,$C62)</f>
        <v>0</v>
      </c>
      <c r="HN62" s="102">
        <f t="shared" ref="HN62:HN63" si="396">SUM(GI62:HM62)</f>
        <v>0</v>
      </c>
      <c r="HO62" s="101">
        <f>SUMIFS(Caixa!$M$12:$M$5134,Caixa!$B$12:$B$5134,HO$12,Caixa!$L$12:$L$5134,$C62)+SUMIFS(Banco!$L$12:$L$5001,Banco!$B$12:$B$5001,HO$12,Banco!$K$12:$K$5001,$C62)</f>
        <v>0</v>
      </c>
      <c r="HP62" s="101">
        <f>SUMIFS(Caixa!$M$12:$M$5134,Caixa!$B$12:$B$5134,HP$12,Caixa!$L$12:$L$5134,$C62)+SUMIFS(Banco!$L$12:$L$5001,Banco!$B$12:$B$5001,HP$12,Banco!$K$12:$K$5001,$C62)</f>
        <v>0</v>
      </c>
      <c r="HQ62" s="101">
        <f>SUMIFS(Caixa!$M$12:$M$5134,Caixa!$B$12:$B$5134,HQ$12,Caixa!$L$12:$L$5134,$C62)+SUMIFS(Banco!$L$12:$L$5001,Banco!$B$12:$B$5001,HQ$12,Banco!$K$12:$K$5001,$C62)</f>
        <v>0</v>
      </c>
      <c r="HR62" s="101">
        <f>SUMIFS(Caixa!$M$12:$M$5134,Caixa!$B$12:$B$5134,HR$12,Caixa!$L$12:$L$5134,$C62)+SUMIFS(Banco!$L$12:$L$5001,Banco!$B$12:$B$5001,HR$12,Banco!$K$12:$K$5001,$C62)</f>
        <v>0</v>
      </c>
      <c r="HS62" s="101">
        <f>SUMIFS(Caixa!$M$12:$M$5134,Caixa!$B$12:$B$5134,HS$12,Caixa!$L$12:$L$5134,$C62)+SUMIFS(Banco!$L$12:$L$5001,Banco!$B$12:$B$5001,HS$12,Banco!$K$12:$K$5001,$C62)</f>
        <v>0</v>
      </c>
      <c r="HT62" s="101">
        <f>SUMIFS(Caixa!$M$12:$M$5134,Caixa!$B$12:$B$5134,HT$12,Caixa!$L$12:$L$5134,$C62)+SUMIFS(Banco!$L$12:$L$5001,Banco!$B$12:$B$5001,HT$12,Banco!$K$12:$K$5001,$C62)</f>
        <v>0</v>
      </c>
      <c r="HU62" s="101">
        <f>SUMIFS(Caixa!$M$12:$M$5134,Caixa!$B$12:$B$5134,HU$12,Caixa!$L$12:$L$5134,$C62)+SUMIFS(Banco!$L$12:$L$5001,Banco!$B$12:$B$5001,HU$12,Banco!$K$12:$K$5001,$C62)</f>
        <v>0</v>
      </c>
      <c r="HV62" s="101">
        <f>SUMIFS(Caixa!$M$12:$M$5134,Caixa!$B$12:$B$5134,HV$12,Caixa!$L$12:$L$5134,$C62)+SUMIFS(Banco!$L$12:$L$5001,Banco!$B$12:$B$5001,HV$12,Banco!$K$12:$K$5001,$C62)</f>
        <v>0</v>
      </c>
      <c r="HW62" s="101">
        <f>SUMIFS(Caixa!$M$12:$M$5134,Caixa!$B$12:$B$5134,HW$12,Caixa!$L$12:$L$5134,$C62)+SUMIFS(Banco!$L$12:$L$5001,Banco!$B$12:$B$5001,HW$12,Banco!$K$12:$K$5001,$C62)</f>
        <v>0</v>
      </c>
      <c r="HX62" s="101">
        <f>SUMIFS(Caixa!$M$12:$M$5134,Caixa!$B$12:$B$5134,HX$12,Caixa!$L$12:$L$5134,$C62)+SUMIFS(Banco!$L$12:$L$5001,Banco!$B$12:$B$5001,HX$12,Banco!$K$12:$K$5001,$C62)</f>
        <v>0</v>
      </c>
      <c r="HY62" s="101">
        <f>SUMIFS(Caixa!$M$12:$M$5134,Caixa!$B$12:$B$5134,HY$12,Caixa!$L$12:$L$5134,$C62)+SUMIFS(Banco!$L$12:$L$5001,Banco!$B$12:$B$5001,HY$12,Banco!$K$12:$K$5001,$C62)</f>
        <v>0</v>
      </c>
      <c r="HZ62" s="101">
        <f>SUMIFS(Caixa!$M$12:$M$5134,Caixa!$B$12:$B$5134,HZ$12,Caixa!$L$12:$L$5134,$C62)+SUMIFS(Banco!$L$12:$L$5001,Banco!$B$12:$B$5001,HZ$12,Banco!$K$12:$K$5001,$C62)</f>
        <v>0</v>
      </c>
      <c r="IA62" s="101">
        <f>SUMIFS(Caixa!$M$12:$M$5134,Caixa!$B$12:$B$5134,IA$12,Caixa!$L$12:$L$5134,$C62)+SUMIFS(Banco!$L$12:$L$5001,Banco!$B$12:$B$5001,IA$12,Banco!$K$12:$K$5001,$C62)</f>
        <v>0</v>
      </c>
      <c r="IB62" s="101">
        <f>SUMIFS(Caixa!$M$12:$M$5134,Caixa!$B$12:$B$5134,IB$12,Caixa!$L$12:$L$5134,$C62)+SUMIFS(Banco!$L$12:$L$5001,Banco!$B$12:$B$5001,IB$12,Banco!$K$12:$K$5001,$C62)</f>
        <v>0</v>
      </c>
      <c r="IC62" s="101">
        <f>SUMIFS(Caixa!$M$12:$M$5134,Caixa!$B$12:$B$5134,IC$12,Caixa!$L$12:$L$5134,$C62)+SUMIFS(Banco!$L$12:$L$5001,Banco!$B$12:$B$5001,IC$12,Banco!$K$12:$K$5001,$C62)</f>
        <v>0</v>
      </c>
      <c r="ID62" s="101">
        <f>SUMIFS(Caixa!$M$12:$M$5134,Caixa!$B$12:$B$5134,ID$12,Caixa!$L$12:$L$5134,$C62)+SUMIFS(Banco!$L$12:$L$5001,Banco!$B$12:$B$5001,ID$12,Banco!$K$12:$K$5001,$C62)</f>
        <v>0</v>
      </c>
      <c r="IE62" s="101">
        <f>SUMIFS(Caixa!$M$12:$M$5134,Caixa!$B$12:$B$5134,IE$12,Caixa!$L$12:$L$5134,$C62)+SUMIFS(Banco!$L$12:$L$5001,Banco!$B$12:$B$5001,IE$12,Banco!$K$12:$K$5001,$C62)</f>
        <v>0</v>
      </c>
      <c r="IF62" s="101">
        <f>SUMIFS(Caixa!$M$12:$M$5134,Caixa!$B$12:$B$5134,IF$12,Caixa!$L$12:$L$5134,$C62)+SUMIFS(Banco!$L$12:$L$5001,Banco!$B$12:$B$5001,IF$12,Banco!$K$12:$K$5001,$C62)</f>
        <v>0</v>
      </c>
      <c r="IG62" s="101">
        <f>SUMIFS(Caixa!$M$12:$M$5134,Caixa!$B$12:$B$5134,IG$12,Caixa!$L$12:$L$5134,$C62)+SUMIFS(Banco!$L$12:$L$5001,Banco!$B$12:$B$5001,IG$12,Banco!$K$12:$K$5001,$C62)</f>
        <v>0</v>
      </c>
      <c r="IH62" s="101">
        <f>SUMIFS(Caixa!$M$12:$M$5134,Caixa!$B$12:$B$5134,IH$12,Caixa!$L$12:$L$5134,$C62)+SUMIFS(Banco!$L$12:$L$5001,Banco!$B$12:$B$5001,IH$12,Banco!$K$12:$K$5001,$C62)</f>
        <v>0</v>
      </c>
      <c r="II62" s="101">
        <f>SUMIFS(Caixa!$M$12:$M$5134,Caixa!$B$12:$B$5134,II$12,Caixa!$L$12:$L$5134,$C62)+SUMIFS(Banco!$L$12:$L$5001,Banco!$B$12:$B$5001,II$12,Banco!$K$12:$K$5001,$C62)</f>
        <v>0</v>
      </c>
      <c r="IJ62" s="101">
        <f>SUMIFS(Caixa!$M$12:$M$5134,Caixa!$B$12:$B$5134,IJ$12,Caixa!$L$12:$L$5134,$C62)+SUMIFS(Banco!$L$12:$L$5001,Banco!$B$12:$B$5001,IJ$12,Banco!$K$12:$K$5001,$C62)</f>
        <v>0</v>
      </c>
      <c r="IK62" s="101">
        <f>SUMIFS(Caixa!$M$12:$M$5134,Caixa!$B$12:$B$5134,IK$12,Caixa!$L$12:$L$5134,$C62)+SUMIFS(Banco!$L$12:$L$5001,Banco!$B$12:$B$5001,IK$12,Banco!$K$12:$K$5001,$C62)</f>
        <v>0</v>
      </c>
      <c r="IL62" s="101">
        <f>SUMIFS(Caixa!$M$12:$M$5134,Caixa!$B$12:$B$5134,IL$12,Caixa!$L$12:$L$5134,$C62)+SUMIFS(Banco!$L$12:$L$5001,Banco!$B$12:$B$5001,IL$12,Banco!$K$12:$K$5001,$C62)</f>
        <v>0</v>
      </c>
      <c r="IM62" s="101">
        <f>SUMIFS(Caixa!$M$12:$M$5134,Caixa!$B$12:$B$5134,IM$12,Caixa!$L$12:$L$5134,$C62)+SUMIFS(Banco!$L$12:$L$5001,Banco!$B$12:$B$5001,IM$12,Banco!$K$12:$K$5001,$C62)</f>
        <v>0</v>
      </c>
      <c r="IN62" s="101">
        <f>SUMIFS(Caixa!$M$12:$M$5134,Caixa!$B$12:$B$5134,IN$12,Caixa!$L$12:$L$5134,$C62)+SUMIFS(Banco!$L$12:$L$5001,Banco!$B$12:$B$5001,IN$12,Banco!$K$12:$K$5001,$C62)</f>
        <v>0</v>
      </c>
      <c r="IO62" s="101">
        <f>SUMIFS(Caixa!$M$12:$M$5134,Caixa!$B$12:$B$5134,IO$12,Caixa!$L$12:$L$5134,$C62)+SUMIFS(Banco!$L$12:$L$5001,Banco!$B$12:$B$5001,IO$12,Banco!$K$12:$K$5001,$C62)</f>
        <v>0</v>
      </c>
      <c r="IP62" s="101">
        <f>SUMIFS(Caixa!$M$12:$M$5134,Caixa!$B$12:$B$5134,IP$12,Caixa!$L$12:$L$5134,$C62)+SUMIFS(Banco!$L$12:$L$5001,Banco!$B$12:$B$5001,IP$12,Banco!$K$12:$K$5001,$C62)</f>
        <v>0</v>
      </c>
      <c r="IQ62" s="101">
        <f>SUMIFS(Caixa!$M$12:$M$5134,Caixa!$B$12:$B$5134,IQ$12,Caixa!$L$12:$L$5134,$C62)+SUMIFS(Banco!$L$12:$L$5001,Banco!$B$12:$B$5001,IQ$12,Banco!$K$12:$K$5001,$C62)</f>
        <v>0</v>
      </c>
      <c r="IR62" s="101">
        <f>SUMIFS(Caixa!$M$12:$M$5134,Caixa!$B$12:$B$5134,IR$12,Caixa!$L$12:$L$5134,$C62)+SUMIFS(Banco!$L$12:$L$5001,Banco!$B$12:$B$5001,IR$12,Banco!$K$12:$K$5001,$C62)</f>
        <v>0</v>
      </c>
      <c r="IS62" s="101">
        <f>SUMIFS(Caixa!$M$12:$M$5134,Caixa!$B$12:$B$5134,IS$12,Caixa!$L$12:$L$5134,$C62)+SUMIFS(Banco!$L$12:$L$5001,Banco!$B$12:$B$5001,IS$12,Banco!$K$12:$K$5001,$C62)</f>
        <v>0</v>
      </c>
      <c r="IT62" s="102">
        <f t="shared" ref="IT62:IT63" si="397">SUM(HO62:IS62)</f>
        <v>0</v>
      </c>
      <c r="IU62" s="101">
        <f>SUMIFS(Caixa!$M$12:$M$5134,Caixa!$B$12:$B$5134,IU$12,Caixa!$L$12:$L$5134,$C62)+SUMIFS(Banco!$L$12:$L$5001,Banco!$B$12:$B$5001,IU$12,Banco!$K$12:$K$5001,$C62)</f>
        <v>0</v>
      </c>
      <c r="IV62" s="101">
        <f>SUMIFS(Caixa!$M$12:$M$5134,Caixa!$B$12:$B$5134,IV$12,Caixa!$L$12:$L$5134,$C62)+SUMIFS(Banco!$L$12:$L$5001,Banco!$B$12:$B$5001,IV$12,Banco!$K$12:$K$5001,$C62)</f>
        <v>0</v>
      </c>
      <c r="IW62" s="101">
        <f>SUMIFS(Caixa!$M$12:$M$5134,Caixa!$B$12:$B$5134,IW$12,Caixa!$L$12:$L$5134,$C62)+SUMIFS(Banco!$L$12:$L$5001,Banco!$B$12:$B$5001,IW$12,Banco!$K$12:$K$5001,$C62)</f>
        <v>0</v>
      </c>
      <c r="IX62" s="101">
        <f>SUMIFS(Caixa!$M$12:$M$5134,Caixa!$B$12:$B$5134,IX$12,Caixa!$L$12:$L$5134,$C62)+SUMIFS(Banco!$L$12:$L$5001,Banco!$B$12:$B$5001,IX$12,Banco!$K$12:$K$5001,$C62)</f>
        <v>0</v>
      </c>
      <c r="IY62" s="101">
        <f>SUMIFS(Caixa!$M$12:$M$5134,Caixa!$B$12:$B$5134,IY$12,Caixa!$L$12:$L$5134,$C62)+SUMIFS(Banco!$L$12:$L$5001,Banco!$B$12:$B$5001,IY$12,Banco!$K$12:$K$5001,$C62)</f>
        <v>0</v>
      </c>
      <c r="IZ62" s="101">
        <f>SUMIFS(Caixa!$M$12:$M$5134,Caixa!$B$12:$B$5134,IZ$12,Caixa!$L$12:$L$5134,$C62)+SUMIFS(Banco!$L$12:$L$5001,Banco!$B$12:$B$5001,IZ$12,Banco!$K$12:$K$5001,$C62)</f>
        <v>0</v>
      </c>
      <c r="JA62" s="101">
        <f>SUMIFS(Caixa!$M$12:$M$5134,Caixa!$B$12:$B$5134,JA$12,Caixa!$L$12:$L$5134,$C62)+SUMIFS(Banco!$L$12:$L$5001,Banco!$B$12:$B$5001,JA$12,Banco!$K$12:$K$5001,$C62)</f>
        <v>0</v>
      </c>
      <c r="JB62" s="101">
        <f>SUMIFS(Caixa!$M$12:$M$5134,Caixa!$B$12:$B$5134,JB$12,Caixa!$L$12:$L$5134,$C62)+SUMIFS(Banco!$L$12:$L$5001,Banco!$B$12:$B$5001,JB$12,Banco!$K$12:$K$5001,$C62)</f>
        <v>0</v>
      </c>
      <c r="JC62" s="101">
        <f>SUMIFS(Caixa!$M$12:$M$5134,Caixa!$B$12:$B$5134,JC$12,Caixa!$L$12:$L$5134,$C62)+SUMIFS(Banco!$L$12:$L$5001,Banco!$B$12:$B$5001,JC$12,Banco!$K$12:$K$5001,$C62)</f>
        <v>0</v>
      </c>
      <c r="JD62" s="101">
        <f>SUMIFS(Caixa!$M$12:$M$5134,Caixa!$B$12:$B$5134,JD$12,Caixa!$L$12:$L$5134,$C62)+SUMIFS(Banco!$L$12:$L$5001,Banco!$B$12:$B$5001,JD$12,Banco!$K$12:$K$5001,$C62)</f>
        <v>0</v>
      </c>
      <c r="JE62" s="101">
        <f>SUMIFS(Caixa!$M$12:$M$5134,Caixa!$B$12:$B$5134,JE$12,Caixa!$L$12:$L$5134,$C62)+SUMIFS(Banco!$L$12:$L$5001,Banco!$B$12:$B$5001,JE$12,Banco!$K$12:$K$5001,$C62)</f>
        <v>0</v>
      </c>
      <c r="JF62" s="101">
        <f>SUMIFS(Caixa!$M$12:$M$5134,Caixa!$B$12:$B$5134,JF$12,Caixa!$L$12:$L$5134,$C62)+SUMIFS(Banco!$L$12:$L$5001,Banco!$B$12:$B$5001,JF$12,Banco!$K$12:$K$5001,$C62)</f>
        <v>0</v>
      </c>
      <c r="JG62" s="101">
        <f>SUMIFS(Caixa!$M$12:$M$5134,Caixa!$B$12:$B$5134,JG$12,Caixa!$L$12:$L$5134,$C62)+SUMIFS(Banco!$L$12:$L$5001,Banco!$B$12:$B$5001,JG$12,Banco!$K$12:$K$5001,$C62)</f>
        <v>0</v>
      </c>
      <c r="JH62" s="101">
        <f>SUMIFS(Caixa!$M$12:$M$5134,Caixa!$B$12:$B$5134,JH$12,Caixa!$L$12:$L$5134,$C62)+SUMIFS(Banco!$L$12:$L$5001,Banco!$B$12:$B$5001,JH$12,Banco!$K$12:$K$5001,$C62)</f>
        <v>0</v>
      </c>
      <c r="JI62" s="101">
        <f>SUMIFS(Caixa!$M$12:$M$5134,Caixa!$B$12:$B$5134,JI$12,Caixa!$L$12:$L$5134,$C62)+SUMIFS(Banco!$L$12:$L$5001,Banco!$B$12:$B$5001,JI$12,Banco!$K$12:$K$5001,$C62)</f>
        <v>0</v>
      </c>
      <c r="JJ62" s="101">
        <f>SUMIFS(Caixa!$M$12:$M$5134,Caixa!$B$12:$B$5134,JJ$12,Caixa!$L$12:$L$5134,$C62)+SUMIFS(Banco!$L$12:$L$5001,Banco!$B$12:$B$5001,JJ$12,Banco!$K$12:$K$5001,$C62)</f>
        <v>0</v>
      </c>
      <c r="JK62" s="101">
        <f>SUMIFS(Caixa!$M$12:$M$5134,Caixa!$B$12:$B$5134,JK$12,Caixa!$L$12:$L$5134,$C62)+SUMIFS(Banco!$L$12:$L$5001,Banco!$B$12:$B$5001,JK$12,Banco!$K$12:$K$5001,$C62)</f>
        <v>0</v>
      </c>
      <c r="JL62" s="101">
        <f>SUMIFS(Caixa!$M$12:$M$5134,Caixa!$B$12:$B$5134,JL$12,Caixa!$L$12:$L$5134,$C62)+SUMIFS(Banco!$L$12:$L$5001,Banco!$B$12:$B$5001,JL$12,Banco!$K$12:$K$5001,$C62)</f>
        <v>0</v>
      </c>
      <c r="JM62" s="101">
        <f>SUMIFS(Caixa!$M$12:$M$5134,Caixa!$B$12:$B$5134,JM$12,Caixa!$L$12:$L$5134,$C62)+SUMIFS(Banco!$L$12:$L$5001,Banco!$B$12:$B$5001,JM$12,Banco!$K$12:$K$5001,$C62)</f>
        <v>0</v>
      </c>
      <c r="JN62" s="101">
        <f>SUMIFS(Caixa!$M$12:$M$5134,Caixa!$B$12:$B$5134,JN$12,Caixa!$L$12:$L$5134,$C62)+SUMIFS(Banco!$L$12:$L$5001,Banco!$B$12:$B$5001,JN$12,Banco!$K$12:$K$5001,$C62)</f>
        <v>0</v>
      </c>
      <c r="JO62" s="101">
        <f>SUMIFS(Caixa!$M$12:$M$5134,Caixa!$B$12:$B$5134,JO$12,Caixa!$L$12:$L$5134,$C62)+SUMIFS(Banco!$L$12:$L$5001,Banco!$B$12:$B$5001,JO$12,Banco!$K$12:$K$5001,$C62)</f>
        <v>0</v>
      </c>
      <c r="JP62" s="101">
        <f>SUMIFS(Caixa!$M$12:$M$5134,Caixa!$B$12:$B$5134,JP$12,Caixa!$L$12:$L$5134,$C62)+SUMIFS(Banco!$L$12:$L$5001,Banco!$B$12:$B$5001,JP$12,Banco!$K$12:$K$5001,$C62)</f>
        <v>0</v>
      </c>
      <c r="JQ62" s="101">
        <f>SUMIFS(Caixa!$M$12:$M$5134,Caixa!$B$12:$B$5134,JQ$12,Caixa!$L$12:$L$5134,$C62)+SUMIFS(Banco!$L$12:$L$5001,Banco!$B$12:$B$5001,JQ$12,Banco!$K$12:$K$5001,$C62)</f>
        <v>0</v>
      </c>
      <c r="JR62" s="101">
        <f>SUMIFS(Caixa!$M$12:$M$5134,Caixa!$B$12:$B$5134,JR$12,Caixa!$L$12:$L$5134,$C62)+SUMIFS(Banco!$L$12:$L$5001,Banco!$B$12:$B$5001,JR$12,Banco!$K$12:$K$5001,$C62)</f>
        <v>0</v>
      </c>
      <c r="JS62" s="101">
        <f>SUMIFS(Caixa!$M$12:$M$5134,Caixa!$B$12:$B$5134,JS$12,Caixa!$L$12:$L$5134,$C62)+SUMIFS(Banco!$L$12:$L$5001,Banco!$B$12:$B$5001,JS$12,Banco!$K$12:$K$5001,$C62)</f>
        <v>0</v>
      </c>
      <c r="JT62" s="101">
        <f>SUMIFS(Caixa!$M$12:$M$5134,Caixa!$B$12:$B$5134,JT$12,Caixa!$L$12:$L$5134,$C62)+SUMIFS(Banco!$L$12:$L$5001,Banco!$B$12:$B$5001,JT$12,Banco!$K$12:$K$5001,$C62)</f>
        <v>0</v>
      </c>
      <c r="JU62" s="101">
        <f>SUMIFS(Caixa!$M$12:$M$5134,Caixa!$B$12:$B$5134,JU$12,Caixa!$L$12:$L$5134,$C62)+SUMIFS(Banco!$L$12:$L$5001,Banco!$B$12:$B$5001,JU$12,Banco!$K$12:$K$5001,$C62)</f>
        <v>0</v>
      </c>
      <c r="JV62" s="101">
        <f>SUMIFS(Caixa!$M$12:$M$5134,Caixa!$B$12:$B$5134,JV$12,Caixa!$L$12:$L$5134,$C62)+SUMIFS(Banco!$L$12:$L$5001,Banco!$B$12:$B$5001,JV$12,Banco!$K$12:$K$5001,$C62)</f>
        <v>0</v>
      </c>
      <c r="JW62" s="101">
        <f>SUMIFS(Caixa!$M$12:$M$5134,Caixa!$B$12:$B$5134,JW$12,Caixa!$L$12:$L$5134,$C62)+SUMIFS(Banco!$L$12:$L$5001,Banco!$B$12:$B$5001,JW$12,Banco!$K$12:$K$5001,$C62)</f>
        <v>0</v>
      </c>
      <c r="JX62" s="101">
        <f>SUMIFS(Caixa!$M$12:$M$5134,Caixa!$B$12:$B$5134,JX$12,Caixa!$L$12:$L$5134,$C62)+SUMIFS(Banco!$L$12:$L$5001,Banco!$B$12:$B$5001,JX$12,Banco!$K$12:$K$5001,$C62)</f>
        <v>0</v>
      </c>
      <c r="JY62" s="102">
        <f>SUM(IU62:JX62)</f>
        <v>0</v>
      </c>
      <c r="JZ62" s="101">
        <f>SUMIFS(Caixa!$M$12:$M$5134,Caixa!$B$12:$B$5134,JZ$12,Caixa!$L$12:$L$5134,$C62)+SUMIFS(Banco!$L$12:$L$5001,Banco!$B$12:$B$5001,JZ$12,Banco!$K$12:$K$5001,$C62)</f>
        <v>0</v>
      </c>
      <c r="KA62" s="101">
        <f>SUMIFS(Caixa!$M$12:$M$5134,Caixa!$B$12:$B$5134,KA$12,Caixa!$L$12:$L$5134,$C62)+SUMIFS(Banco!$L$12:$L$5001,Banco!$B$12:$B$5001,KA$12,Banco!$K$12:$K$5001,$C62)</f>
        <v>0</v>
      </c>
      <c r="KB62" s="101">
        <f>SUMIFS(Caixa!$M$12:$M$5134,Caixa!$B$12:$B$5134,KB$12,Caixa!$L$12:$L$5134,$C62)+SUMIFS(Banco!$L$12:$L$5001,Banco!$B$12:$B$5001,KB$12,Banco!$K$12:$K$5001,$C62)</f>
        <v>0</v>
      </c>
      <c r="KC62" s="101">
        <f>SUMIFS(Caixa!$M$12:$M$5134,Caixa!$B$12:$B$5134,KC$12,Caixa!$L$12:$L$5134,$C62)+SUMIFS(Banco!$L$12:$L$5001,Banco!$B$12:$B$5001,KC$12,Banco!$K$12:$K$5001,$C62)</f>
        <v>0</v>
      </c>
      <c r="KD62" s="101">
        <f>SUMIFS(Caixa!$M$12:$M$5134,Caixa!$B$12:$B$5134,KD$12,Caixa!$L$12:$L$5134,$C62)+SUMIFS(Banco!$L$12:$L$5001,Banco!$B$12:$B$5001,KD$12,Banco!$K$12:$K$5001,$C62)</f>
        <v>0</v>
      </c>
      <c r="KE62" s="101">
        <f>SUMIFS(Caixa!$M$12:$M$5134,Caixa!$B$12:$B$5134,KE$12,Caixa!$L$12:$L$5134,$C62)+SUMIFS(Banco!$L$12:$L$5001,Banco!$B$12:$B$5001,KE$12,Banco!$K$12:$K$5001,$C62)</f>
        <v>0</v>
      </c>
      <c r="KF62" s="101">
        <f>SUMIFS(Caixa!$M$12:$M$5134,Caixa!$B$12:$B$5134,KF$12,Caixa!$L$12:$L$5134,$C62)+SUMIFS(Banco!$L$12:$L$5001,Banco!$B$12:$B$5001,KF$12,Banco!$K$12:$K$5001,$C62)</f>
        <v>0</v>
      </c>
      <c r="KG62" s="101">
        <f>SUMIFS(Caixa!$M$12:$M$5134,Caixa!$B$12:$B$5134,KG$12,Caixa!$L$12:$L$5134,$C62)+SUMIFS(Banco!$L$12:$L$5001,Banco!$B$12:$B$5001,KG$12,Banco!$K$12:$K$5001,$C62)</f>
        <v>0</v>
      </c>
      <c r="KH62" s="101">
        <f>SUMIFS(Caixa!$M$12:$M$5134,Caixa!$B$12:$B$5134,KH$12,Caixa!$L$12:$L$5134,$C62)+SUMIFS(Banco!$L$12:$L$5001,Banco!$B$12:$B$5001,KH$12,Banco!$K$12:$K$5001,$C62)</f>
        <v>0</v>
      </c>
      <c r="KI62" s="101">
        <f>SUMIFS(Caixa!$M$12:$M$5134,Caixa!$B$12:$B$5134,KI$12,Caixa!$L$12:$L$5134,$C62)+SUMIFS(Banco!$L$12:$L$5001,Banco!$B$12:$B$5001,KI$12,Banco!$K$12:$K$5001,$C62)</f>
        <v>0</v>
      </c>
      <c r="KJ62" s="101">
        <f>SUMIFS(Caixa!$M$12:$M$5134,Caixa!$B$12:$B$5134,KJ$12,Caixa!$L$12:$L$5134,$C62)+SUMIFS(Banco!$L$12:$L$5001,Banco!$B$12:$B$5001,KJ$12,Banco!$K$12:$K$5001,$C62)</f>
        <v>0</v>
      </c>
      <c r="KK62" s="101">
        <f>SUMIFS(Caixa!$M$12:$M$5134,Caixa!$B$12:$B$5134,KK$12,Caixa!$L$12:$L$5134,$C62)+SUMIFS(Banco!$L$12:$L$5001,Banco!$B$12:$B$5001,KK$12,Banco!$K$12:$K$5001,$C62)</f>
        <v>0</v>
      </c>
      <c r="KL62" s="101">
        <f>SUMIFS(Caixa!$M$12:$M$5134,Caixa!$B$12:$B$5134,KL$12,Caixa!$L$12:$L$5134,$C62)+SUMIFS(Banco!$L$12:$L$5001,Banco!$B$12:$B$5001,KL$12,Banco!$K$12:$K$5001,$C62)</f>
        <v>0</v>
      </c>
      <c r="KM62" s="101">
        <f>SUMIFS(Caixa!$M$12:$M$5134,Caixa!$B$12:$B$5134,KM$12,Caixa!$L$12:$L$5134,$C62)+SUMIFS(Banco!$L$12:$L$5001,Banco!$B$12:$B$5001,KM$12,Banco!$K$12:$K$5001,$C62)</f>
        <v>0</v>
      </c>
      <c r="KN62" s="101">
        <f>SUMIFS(Caixa!$M$12:$M$5134,Caixa!$B$12:$B$5134,KN$12,Caixa!$L$12:$L$5134,$C62)+SUMIFS(Banco!$L$12:$L$5001,Banco!$B$12:$B$5001,KN$12,Banco!$K$12:$K$5001,$C62)</f>
        <v>0</v>
      </c>
      <c r="KO62" s="101">
        <f>SUMIFS(Caixa!$M$12:$M$5134,Caixa!$B$12:$B$5134,KO$12,Caixa!$L$12:$L$5134,$C62)+SUMIFS(Banco!$L$12:$L$5001,Banco!$B$12:$B$5001,KO$12,Banco!$K$12:$K$5001,$C62)</f>
        <v>0</v>
      </c>
      <c r="KP62" s="101">
        <f>SUMIFS(Caixa!$M$12:$M$5134,Caixa!$B$12:$B$5134,KP$12,Caixa!$L$12:$L$5134,$C62)+SUMIFS(Banco!$L$12:$L$5001,Banco!$B$12:$B$5001,KP$12,Banco!$K$12:$K$5001,$C62)</f>
        <v>0</v>
      </c>
      <c r="KQ62" s="101">
        <f>SUMIFS(Caixa!$M$12:$M$5134,Caixa!$B$12:$B$5134,KQ$12,Caixa!$L$12:$L$5134,$C62)+SUMIFS(Banco!$L$12:$L$5001,Banco!$B$12:$B$5001,KQ$12,Banco!$K$12:$K$5001,$C62)</f>
        <v>0</v>
      </c>
      <c r="KR62" s="101">
        <f>SUMIFS(Caixa!$M$12:$M$5134,Caixa!$B$12:$B$5134,KR$12,Caixa!$L$12:$L$5134,$C62)+SUMIFS(Banco!$L$12:$L$5001,Banco!$B$12:$B$5001,KR$12,Banco!$K$12:$K$5001,$C62)</f>
        <v>0</v>
      </c>
      <c r="KS62" s="101">
        <f>SUMIFS(Caixa!$M$12:$M$5134,Caixa!$B$12:$B$5134,KS$12,Caixa!$L$12:$L$5134,$C62)+SUMIFS(Banco!$L$12:$L$5001,Banco!$B$12:$B$5001,KS$12,Banco!$K$12:$K$5001,$C62)</f>
        <v>0</v>
      </c>
      <c r="KT62" s="101">
        <f>SUMIFS(Caixa!$M$12:$M$5134,Caixa!$B$12:$B$5134,KT$12,Caixa!$L$12:$L$5134,$C62)+SUMIFS(Banco!$L$12:$L$5001,Banco!$B$12:$B$5001,KT$12,Banco!$K$12:$K$5001,$C62)</f>
        <v>0</v>
      </c>
      <c r="KU62" s="101">
        <f>SUMIFS(Caixa!$M$12:$M$5134,Caixa!$B$12:$B$5134,KU$12,Caixa!$L$12:$L$5134,$C62)+SUMIFS(Banco!$L$12:$L$5001,Banco!$B$12:$B$5001,KU$12,Banco!$K$12:$K$5001,$C62)</f>
        <v>0</v>
      </c>
      <c r="KV62" s="101">
        <f>SUMIFS(Caixa!$M$12:$M$5134,Caixa!$B$12:$B$5134,KV$12,Caixa!$L$12:$L$5134,$C62)+SUMIFS(Banco!$L$12:$L$5001,Banco!$B$12:$B$5001,KV$12,Banco!$K$12:$K$5001,$C62)</f>
        <v>0</v>
      </c>
      <c r="KW62" s="101">
        <f>SUMIFS(Caixa!$M$12:$M$5134,Caixa!$B$12:$B$5134,KW$12,Caixa!$L$12:$L$5134,$C62)+SUMIFS(Banco!$L$12:$L$5001,Banco!$B$12:$B$5001,KW$12,Banco!$K$12:$K$5001,$C62)</f>
        <v>0</v>
      </c>
      <c r="KX62" s="101">
        <f>SUMIFS(Caixa!$M$12:$M$5134,Caixa!$B$12:$B$5134,KX$12,Caixa!$L$12:$L$5134,$C62)+SUMIFS(Banco!$L$12:$L$5001,Banco!$B$12:$B$5001,KX$12,Banco!$K$12:$K$5001,$C62)</f>
        <v>0</v>
      </c>
      <c r="KY62" s="101">
        <f>SUMIFS(Caixa!$M$12:$M$5134,Caixa!$B$12:$B$5134,KY$12,Caixa!$L$12:$L$5134,$C62)+SUMIFS(Banco!$L$12:$L$5001,Banco!$B$12:$B$5001,KY$12,Banco!$K$12:$K$5001,$C62)</f>
        <v>0</v>
      </c>
      <c r="KZ62" s="101">
        <f>SUMIFS(Caixa!$M$12:$M$5134,Caixa!$B$12:$B$5134,KZ$12,Caixa!$L$12:$L$5134,$C62)+SUMIFS(Banco!$L$12:$L$5001,Banco!$B$12:$B$5001,KZ$12,Banco!$K$12:$K$5001,$C62)</f>
        <v>0</v>
      </c>
      <c r="LA62" s="101">
        <f>SUMIFS(Caixa!$M$12:$M$5134,Caixa!$B$12:$B$5134,LA$12,Caixa!$L$12:$L$5134,$C62)+SUMIFS(Banco!$L$12:$L$5001,Banco!$B$12:$B$5001,LA$12,Banco!$K$12:$K$5001,$C62)</f>
        <v>0</v>
      </c>
      <c r="LB62" s="101">
        <f>SUMIFS(Caixa!$M$12:$M$5134,Caixa!$B$12:$B$5134,LB$12,Caixa!$L$12:$L$5134,$C62)+SUMIFS(Banco!$L$12:$L$5001,Banco!$B$12:$B$5001,LB$12,Banco!$K$12:$K$5001,$C62)</f>
        <v>0</v>
      </c>
      <c r="LC62" s="101">
        <f>SUMIFS(Caixa!$M$12:$M$5134,Caixa!$B$12:$B$5134,LC$12,Caixa!$L$12:$L$5134,$C62)+SUMIFS(Banco!$L$12:$L$5001,Banco!$B$12:$B$5001,LC$12,Banco!$K$12:$K$5001,$C62)</f>
        <v>0</v>
      </c>
      <c r="LD62" s="101">
        <f>SUMIFS(Caixa!$M$12:$M$5134,Caixa!$B$12:$B$5134,LD$12,Caixa!$L$12:$L$5134,$C62)+SUMIFS(Banco!$L$12:$L$5001,Banco!$B$12:$B$5001,LD$12,Banco!$K$12:$K$5001,$C62)</f>
        <v>0</v>
      </c>
      <c r="LE62" s="102">
        <f t="shared" ref="LE62:LE63" si="398">SUM(JZ62:LD62)</f>
        <v>0</v>
      </c>
      <c r="LF62" s="101">
        <f>SUMIFS(Caixa!$M$12:$M$5134,Caixa!$B$12:$B$5134,LF$12,Caixa!$L$12:$L$5134,$C62)+SUMIFS(Banco!$L$12:$L$5001,Banco!$B$12:$B$5001,LF$12,Banco!$K$12:$K$5001,$C62)</f>
        <v>0</v>
      </c>
      <c r="LG62" s="101">
        <f>SUMIFS(Caixa!$M$12:$M$5134,Caixa!$B$12:$B$5134,LG$12,Caixa!$L$12:$L$5134,$C62)+SUMIFS(Banco!$L$12:$L$5001,Banco!$B$12:$B$5001,LG$12,Banco!$K$12:$K$5001,$C62)</f>
        <v>0</v>
      </c>
      <c r="LH62" s="101">
        <f>SUMIFS(Caixa!$M$12:$M$5134,Caixa!$B$12:$B$5134,LH$12,Caixa!$L$12:$L$5134,$C62)+SUMIFS(Banco!$L$12:$L$5001,Banco!$B$12:$B$5001,LH$12,Banco!$K$12:$K$5001,$C62)</f>
        <v>0</v>
      </c>
      <c r="LI62" s="101">
        <f>SUMIFS(Caixa!$M$12:$M$5134,Caixa!$B$12:$B$5134,LI$12,Caixa!$L$12:$L$5134,$C62)+SUMIFS(Banco!$L$12:$L$5001,Banco!$B$12:$B$5001,LI$12,Banco!$K$12:$K$5001,$C62)</f>
        <v>0</v>
      </c>
      <c r="LJ62" s="101">
        <f>SUMIFS(Caixa!$M$12:$M$5134,Caixa!$B$12:$B$5134,LJ$12,Caixa!$L$12:$L$5134,$C62)+SUMIFS(Banco!$L$12:$L$5001,Banco!$B$12:$B$5001,LJ$12,Banco!$K$12:$K$5001,$C62)</f>
        <v>0</v>
      </c>
      <c r="LK62" s="101">
        <f>SUMIFS(Caixa!$M$12:$M$5134,Caixa!$B$12:$B$5134,LK$12,Caixa!$L$12:$L$5134,$C62)+SUMIFS(Banco!$L$12:$L$5001,Banco!$B$12:$B$5001,LK$12,Banco!$K$12:$K$5001,$C62)</f>
        <v>0</v>
      </c>
      <c r="LL62" s="101">
        <f>SUMIFS(Caixa!$M$12:$M$5134,Caixa!$B$12:$B$5134,LL$12,Caixa!$L$12:$L$5134,$C62)+SUMIFS(Banco!$L$12:$L$5001,Banco!$B$12:$B$5001,LL$12,Banco!$K$12:$K$5001,$C62)</f>
        <v>0</v>
      </c>
      <c r="LM62" s="101">
        <f>SUMIFS(Caixa!$M$12:$M$5134,Caixa!$B$12:$B$5134,LM$12,Caixa!$L$12:$L$5134,$C62)+SUMIFS(Banco!$L$12:$L$5001,Banco!$B$12:$B$5001,LM$12,Banco!$K$12:$K$5001,$C62)</f>
        <v>0</v>
      </c>
      <c r="LN62" s="101">
        <f>SUMIFS(Caixa!$M$12:$M$5134,Caixa!$B$12:$B$5134,LN$12,Caixa!$L$12:$L$5134,$C62)+SUMIFS(Banco!$L$12:$L$5001,Banco!$B$12:$B$5001,LN$12,Banco!$K$12:$K$5001,$C62)</f>
        <v>0</v>
      </c>
      <c r="LO62" s="101">
        <f>SUMIFS(Caixa!$M$12:$M$5134,Caixa!$B$12:$B$5134,LO$12,Caixa!$L$12:$L$5134,$C62)+SUMIFS(Banco!$L$12:$L$5001,Banco!$B$12:$B$5001,LO$12,Banco!$K$12:$K$5001,$C62)</f>
        <v>0</v>
      </c>
      <c r="LP62" s="101">
        <f>SUMIFS(Caixa!$M$12:$M$5134,Caixa!$B$12:$B$5134,LP$12,Caixa!$L$12:$L$5134,$C62)+SUMIFS(Banco!$L$12:$L$5001,Banco!$B$12:$B$5001,LP$12,Banco!$K$12:$K$5001,$C62)</f>
        <v>0</v>
      </c>
      <c r="LQ62" s="101">
        <f>SUMIFS(Caixa!$M$12:$M$5134,Caixa!$B$12:$B$5134,LQ$12,Caixa!$L$12:$L$5134,$C62)+SUMIFS(Banco!$L$12:$L$5001,Banco!$B$12:$B$5001,LQ$12,Banco!$K$12:$K$5001,$C62)</f>
        <v>0</v>
      </c>
      <c r="LR62" s="101">
        <f>SUMIFS(Caixa!$M$12:$M$5134,Caixa!$B$12:$B$5134,LR$12,Caixa!$L$12:$L$5134,$C62)+SUMIFS(Banco!$L$12:$L$5001,Banco!$B$12:$B$5001,LR$12,Banco!$K$12:$K$5001,$C62)</f>
        <v>0</v>
      </c>
      <c r="LS62" s="101">
        <f>SUMIFS(Caixa!$M$12:$M$5134,Caixa!$B$12:$B$5134,LS$12,Caixa!$L$12:$L$5134,$C62)+SUMIFS(Banco!$L$12:$L$5001,Banco!$B$12:$B$5001,LS$12,Banco!$K$12:$K$5001,$C62)</f>
        <v>0</v>
      </c>
      <c r="LT62" s="101">
        <f>SUMIFS(Caixa!$M$12:$M$5134,Caixa!$B$12:$B$5134,LT$12,Caixa!$L$12:$L$5134,$C62)+SUMIFS(Banco!$L$12:$L$5001,Banco!$B$12:$B$5001,LT$12,Banco!$K$12:$K$5001,$C62)</f>
        <v>0</v>
      </c>
      <c r="LU62" s="101">
        <f>SUMIFS(Caixa!$M$12:$M$5134,Caixa!$B$12:$B$5134,LU$12,Caixa!$L$12:$L$5134,$C62)+SUMIFS(Banco!$L$12:$L$5001,Banco!$B$12:$B$5001,LU$12,Banco!$K$12:$K$5001,$C62)</f>
        <v>0</v>
      </c>
      <c r="LV62" s="101">
        <f>SUMIFS(Caixa!$M$12:$M$5134,Caixa!$B$12:$B$5134,LV$12,Caixa!$L$12:$L$5134,$C62)+SUMIFS(Banco!$L$12:$L$5001,Banco!$B$12:$B$5001,LV$12,Banco!$K$12:$K$5001,$C62)</f>
        <v>0</v>
      </c>
      <c r="LW62" s="101">
        <f>SUMIFS(Caixa!$M$12:$M$5134,Caixa!$B$12:$B$5134,LW$12,Caixa!$L$12:$L$5134,$C62)+SUMIFS(Banco!$L$12:$L$5001,Banco!$B$12:$B$5001,LW$12,Banco!$K$12:$K$5001,$C62)</f>
        <v>0</v>
      </c>
      <c r="LX62" s="101">
        <f>SUMIFS(Caixa!$M$12:$M$5134,Caixa!$B$12:$B$5134,LX$12,Caixa!$L$12:$L$5134,$C62)+SUMIFS(Banco!$L$12:$L$5001,Banco!$B$12:$B$5001,LX$12,Banco!$K$12:$K$5001,$C62)</f>
        <v>0</v>
      </c>
      <c r="LY62" s="101">
        <f>SUMIFS(Caixa!$M$12:$M$5134,Caixa!$B$12:$B$5134,LY$12,Caixa!$L$12:$L$5134,$C62)+SUMIFS(Banco!$L$12:$L$5001,Banco!$B$12:$B$5001,LY$12,Banco!$K$12:$K$5001,$C62)</f>
        <v>0</v>
      </c>
      <c r="LZ62" s="101">
        <f>SUMIFS(Caixa!$M$12:$M$5134,Caixa!$B$12:$B$5134,LZ$12,Caixa!$L$12:$L$5134,$C62)+SUMIFS(Banco!$L$12:$L$5001,Banco!$B$12:$B$5001,LZ$12,Banco!$K$12:$K$5001,$C62)</f>
        <v>0</v>
      </c>
      <c r="MA62" s="101">
        <f>SUMIFS(Caixa!$M$12:$M$5134,Caixa!$B$12:$B$5134,MA$12,Caixa!$L$12:$L$5134,$C62)+SUMIFS(Banco!$L$12:$L$5001,Banco!$B$12:$B$5001,MA$12,Banco!$K$12:$K$5001,$C62)</f>
        <v>0</v>
      </c>
      <c r="MB62" s="101">
        <f>SUMIFS(Caixa!$M$12:$M$5134,Caixa!$B$12:$B$5134,MB$12,Caixa!$L$12:$L$5134,$C62)+SUMIFS(Banco!$L$12:$L$5001,Banco!$B$12:$B$5001,MB$12,Banco!$K$12:$K$5001,$C62)</f>
        <v>0</v>
      </c>
      <c r="MC62" s="101">
        <f>SUMIFS(Caixa!$M$12:$M$5134,Caixa!$B$12:$B$5134,MC$12,Caixa!$L$12:$L$5134,$C62)+SUMIFS(Banco!$L$12:$L$5001,Banco!$B$12:$B$5001,MC$12,Banco!$K$12:$K$5001,$C62)</f>
        <v>0</v>
      </c>
      <c r="MD62" s="101">
        <f>SUMIFS(Caixa!$M$12:$M$5134,Caixa!$B$12:$B$5134,MD$12,Caixa!$L$12:$L$5134,$C62)+SUMIFS(Banco!$L$12:$L$5001,Banco!$B$12:$B$5001,MD$12,Banco!$K$12:$K$5001,$C62)</f>
        <v>0</v>
      </c>
      <c r="ME62" s="101">
        <f>SUMIFS(Caixa!$M$12:$M$5134,Caixa!$B$12:$B$5134,ME$12,Caixa!$L$12:$L$5134,$C62)+SUMIFS(Banco!$L$12:$L$5001,Banco!$B$12:$B$5001,ME$12,Banco!$K$12:$K$5001,$C62)</f>
        <v>0</v>
      </c>
      <c r="MF62" s="101">
        <f>SUMIFS(Caixa!$M$12:$M$5134,Caixa!$B$12:$B$5134,MF$12,Caixa!$L$12:$L$5134,$C62)+SUMIFS(Banco!$L$12:$L$5001,Banco!$B$12:$B$5001,MF$12,Banco!$K$12:$K$5001,$C62)</f>
        <v>0</v>
      </c>
      <c r="MG62" s="101">
        <f>SUMIFS(Caixa!$M$12:$M$5134,Caixa!$B$12:$B$5134,MG$12,Caixa!$L$12:$L$5134,$C62)+SUMIFS(Banco!$L$12:$L$5001,Banco!$B$12:$B$5001,MG$12,Banco!$K$12:$K$5001,$C62)</f>
        <v>0</v>
      </c>
      <c r="MH62" s="101">
        <f>SUMIFS(Caixa!$M$12:$M$5134,Caixa!$B$12:$B$5134,MH$12,Caixa!$L$12:$L$5134,$C62)+SUMIFS(Banco!$L$12:$L$5001,Banco!$B$12:$B$5001,MH$12,Banco!$K$12:$K$5001,$C62)</f>
        <v>0</v>
      </c>
      <c r="MI62" s="101">
        <f>SUMIFS(Caixa!$M$12:$M$5134,Caixa!$B$12:$B$5134,MI$12,Caixa!$L$12:$L$5134,$C62)+SUMIFS(Banco!$L$12:$L$5001,Banco!$B$12:$B$5001,MI$12,Banco!$K$12:$K$5001,$C62)</f>
        <v>0</v>
      </c>
      <c r="MJ62" s="102">
        <f>SUM(LF62:MI62)</f>
        <v>0</v>
      </c>
      <c r="MK62" s="101">
        <f>SUMIFS(Caixa!$M$12:$M$5134,Caixa!$B$12:$B$5134,MK$12,Caixa!$L$12:$L$5134,$C62)+SUMIFS(Banco!$L$12:$L$5001,Banco!$B$12:$B$5001,MK$12,Banco!$K$12:$K$5001,$C62)</f>
        <v>0</v>
      </c>
      <c r="ML62" s="101">
        <f>SUMIFS(Caixa!$M$12:$M$5134,Caixa!$B$12:$B$5134,ML$12,Caixa!$L$12:$L$5134,$C62)+SUMIFS(Banco!$L$12:$L$5001,Banco!$B$12:$B$5001,ML$12,Banco!$K$12:$K$5001,$C62)</f>
        <v>0</v>
      </c>
      <c r="MM62" s="101">
        <f>SUMIFS(Caixa!$M$12:$M$5134,Caixa!$B$12:$B$5134,MM$12,Caixa!$L$12:$L$5134,$C62)+SUMIFS(Banco!$L$12:$L$5001,Banco!$B$12:$B$5001,MM$12,Banco!$K$12:$K$5001,$C62)</f>
        <v>0</v>
      </c>
      <c r="MN62" s="101">
        <f>SUMIFS(Caixa!$M$12:$M$5134,Caixa!$B$12:$B$5134,MN$12,Caixa!$L$12:$L$5134,$C62)+SUMIFS(Banco!$L$12:$L$5001,Banco!$B$12:$B$5001,MN$12,Banco!$K$12:$K$5001,$C62)</f>
        <v>0</v>
      </c>
      <c r="MO62" s="101">
        <f>SUMIFS(Caixa!$M$12:$M$5134,Caixa!$B$12:$B$5134,MO$12,Caixa!$L$12:$L$5134,$C62)+SUMIFS(Banco!$L$12:$L$5001,Banco!$B$12:$B$5001,MO$12,Banco!$K$12:$K$5001,$C62)</f>
        <v>0</v>
      </c>
      <c r="MP62" s="101">
        <f>SUMIFS(Caixa!$M$12:$M$5134,Caixa!$B$12:$B$5134,MP$12,Caixa!$L$12:$L$5134,$C62)+SUMIFS(Banco!$L$12:$L$5001,Banco!$B$12:$B$5001,MP$12,Banco!$K$12:$K$5001,$C62)</f>
        <v>0</v>
      </c>
      <c r="MQ62" s="101">
        <f>SUMIFS(Caixa!$M$12:$M$5134,Caixa!$B$12:$B$5134,MQ$12,Caixa!$L$12:$L$5134,$C62)+SUMIFS(Banco!$L$12:$L$5001,Banco!$B$12:$B$5001,MQ$12,Banco!$K$12:$K$5001,$C62)</f>
        <v>0</v>
      </c>
      <c r="MR62" s="101">
        <f>SUMIFS(Caixa!$M$12:$M$5134,Caixa!$B$12:$B$5134,MR$12,Caixa!$L$12:$L$5134,$C62)+SUMIFS(Banco!$L$12:$L$5001,Banco!$B$12:$B$5001,MR$12,Banco!$K$12:$K$5001,$C62)</f>
        <v>0</v>
      </c>
      <c r="MS62" s="101">
        <f>SUMIFS(Caixa!$M$12:$M$5134,Caixa!$B$12:$B$5134,MS$12,Caixa!$L$12:$L$5134,$C62)+SUMIFS(Banco!$L$12:$L$5001,Banco!$B$12:$B$5001,MS$12,Banco!$K$12:$K$5001,$C62)</f>
        <v>0</v>
      </c>
      <c r="MT62" s="101">
        <f>SUMIFS(Caixa!$M$12:$M$5134,Caixa!$B$12:$B$5134,MT$12,Caixa!$L$12:$L$5134,$C62)+SUMIFS(Banco!$L$12:$L$5001,Banco!$B$12:$B$5001,MT$12,Banco!$K$12:$K$5001,$C62)</f>
        <v>0</v>
      </c>
      <c r="MU62" s="101">
        <f>SUMIFS(Caixa!$M$12:$M$5134,Caixa!$B$12:$B$5134,MU$12,Caixa!$L$12:$L$5134,$C62)+SUMIFS(Banco!$L$12:$L$5001,Banco!$B$12:$B$5001,MU$12,Banco!$K$12:$K$5001,$C62)</f>
        <v>0</v>
      </c>
      <c r="MV62" s="101">
        <f>SUMIFS(Caixa!$M$12:$M$5134,Caixa!$B$12:$B$5134,MV$12,Caixa!$L$12:$L$5134,$C62)+SUMIFS(Banco!$L$12:$L$5001,Banco!$B$12:$B$5001,MV$12,Banco!$K$12:$K$5001,$C62)</f>
        <v>0</v>
      </c>
      <c r="MW62" s="101">
        <f>SUMIFS(Caixa!$M$12:$M$5134,Caixa!$B$12:$B$5134,MW$12,Caixa!$L$12:$L$5134,$C62)+SUMIFS(Banco!$L$12:$L$5001,Banco!$B$12:$B$5001,MW$12,Banco!$K$12:$K$5001,$C62)</f>
        <v>0</v>
      </c>
      <c r="MX62" s="101">
        <f>SUMIFS(Caixa!$M$12:$M$5134,Caixa!$B$12:$B$5134,MX$12,Caixa!$L$12:$L$5134,$C62)+SUMIFS(Banco!$L$12:$L$5001,Banco!$B$12:$B$5001,MX$12,Banco!$K$12:$K$5001,$C62)</f>
        <v>0</v>
      </c>
      <c r="MY62" s="101">
        <f>SUMIFS(Caixa!$M$12:$M$5134,Caixa!$B$12:$B$5134,MY$12,Caixa!$L$12:$L$5134,$C62)+SUMIFS(Banco!$L$12:$L$5001,Banco!$B$12:$B$5001,MY$12,Banco!$K$12:$K$5001,$C62)</f>
        <v>0</v>
      </c>
      <c r="MZ62" s="101">
        <f>SUMIFS(Caixa!$M$12:$M$5134,Caixa!$B$12:$B$5134,MZ$12,Caixa!$L$12:$L$5134,$C62)+SUMIFS(Banco!$L$12:$L$5001,Banco!$B$12:$B$5001,MZ$12,Banco!$K$12:$K$5001,$C62)</f>
        <v>0</v>
      </c>
      <c r="NA62" s="101">
        <f>SUMIFS(Caixa!$M$12:$M$5134,Caixa!$B$12:$B$5134,NA$12,Caixa!$L$12:$L$5134,$C62)+SUMIFS(Banco!$L$12:$L$5001,Banco!$B$12:$B$5001,NA$12,Banco!$K$12:$K$5001,$C62)</f>
        <v>0</v>
      </c>
      <c r="NB62" s="101">
        <f>SUMIFS(Caixa!$M$12:$M$5134,Caixa!$B$12:$B$5134,NB$12,Caixa!$L$12:$L$5134,$C62)+SUMIFS(Banco!$L$12:$L$5001,Banco!$B$12:$B$5001,NB$12,Banco!$K$12:$K$5001,$C62)</f>
        <v>0</v>
      </c>
      <c r="NC62" s="101">
        <f>SUMIFS(Caixa!$M$12:$M$5134,Caixa!$B$12:$B$5134,NC$12,Caixa!$L$12:$L$5134,$C62)+SUMIFS(Banco!$L$12:$L$5001,Banco!$B$12:$B$5001,NC$12,Banco!$K$12:$K$5001,$C62)</f>
        <v>0</v>
      </c>
      <c r="ND62" s="101">
        <f>SUMIFS(Caixa!$M$12:$M$5134,Caixa!$B$12:$B$5134,ND$12,Caixa!$L$12:$L$5134,$C62)+SUMIFS(Banco!$L$12:$L$5001,Banco!$B$12:$B$5001,ND$12,Banco!$K$12:$K$5001,$C62)</f>
        <v>0</v>
      </c>
      <c r="NE62" s="101">
        <f>SUMIFS(Caixa!$M$12:$M$5134,Caixa!$B$12:$B$5134,NE$12,Caixa!$L$12:$L$5134,$C62)+SUMIFS(Banco!$L$12:$L$5001,Banco!$B$12:$B$5001,NE$12,Banco!$K$12:$K$5001,$C62)</f>
        <v>0</v>
      </c>
      <c r="NF62" s="101">
        <f>SUMIFS(Caixa!$M$12:$M$5134,Caixa!$B$12:$B$5134,NF$12,Caixa!$L$12:$L$5134,$C62)+SUMIFS(Banco!$L$12:$L$5001,Banco!$B$12:$B$5001,NF$12,Banco!$K$12:$K$5001,$C62)</f>
        <v>0</v>
      </c>
      <c r="NG62" s="101">
        <f>SUMIFS(Caixa!$M$12:$M$5134,Caixa!$B$12:$B$5134,NG$12,Caixa!$L$12:$L$5134,$C62)+SUMIFS(Banco!$L$12:$L$5001,Banco!$B$12:$B$5001,NG$12,Banco!$K$12:$K$5001,$C62)</f>
        <v>0</v>
      </c>
      <c r="NH62" s="101">
        <f>SUMIFS(Caixa!$M$12:$M$5134,Caixa!$B$12:$B$5134,NH$12,Caixa!$L$12:$L$5134,$C62)+SUMIFS(Banco!$L$12:$L$5001,Banco!$B$12:$B$5001,NH$12,Banco!$K$12:$K$5001,$C62)</f>
        <v>0</v>
      </c>
      <c r="NI62" s="101">
        <f>SUMIFS(Caixa!$M$12:$M$5134,Caixa!$B$12:$B$5134,NI$12,Caixa!$L$12:$L$5134,$C62)+SUMIFS(Banco!$L$12:$L$5001,Banco!$B$12:$B$5001,NI$12,Banco!$K$12:$K$5001,$C62)</f>
        <v>0</v>
      </c>
      <c r="NJ62" s="101">
        <f>SUMIFS(Caixa!$M$12:$M$5134,Caixa!$B$12:$B$5134,NJ$12,Caixa!$L$12:$L$5134,$C62)+SUMIFS(Banco!$L$12:$L$5001,Banco!$B$12:$B$5001,NJ$12,Banco!$K$12:$K$5001,$C62)</f>
        <v>0</v>
      </c>
      <c r="NK62" s="101">
        <f>SUMIFS(Caixa!$M$12:$M$5134,Caixa!$B$12:$B$5134,NK$12,Caixa!$L$12:$L$5134,$C62)+SUMIFS(Banco!$L$12:$L$5001,Banco!$B$12:$B$5001,NK$12,Banco!$K$12:$K$5001,$C62)</f>
        <v>0</v>
      </c>
      <c r="NL62" s="101">
        <f>SUMIFS(Caixa!$M$12:$M$5134,Caixa!$B$12:$B$5134,NL$12,Caixa!$L$12:$L$5134,$C62)+SUMIFS(Banco!$L$12:$L$5001,Banco!$B$12:$B$5001,NL$12,Banco!$K$12:$K$5001,$C62)</f>
        <v>0</v>
      </c>
      <c r="NM62" s="101">
        <f>SUMIFS(Caixa!$M$12:$M$5134,Caixa!$B$12:$B$5134,NM$12,Caixa!$L$12:$L$5134,$C62)+SUMIFS(Banco!$L$12:$L$5001,Banco!$B$12:$B$5001,NM$12,Banco!$K$12:$K$5001,$C62)</f>
        <v>0</v>
      </c>
      <c r="NN62" s="101">
        <f>SUMIFS(Caixa!$M$12:$M$5134,Caixa!$B$12:$B$5134,NN$12,Caixa!$L$12:$L$5134,$C62)+SUMIFS(Banco!$L$12:$L$5001,Banco!$B$12:$B$5001,NN$12,Banco!$K$12:$K$5001,$C62)</f>
        <v>0</v>
      </c>
      <c r="NO62" s="101">
        <f>SUMIFS(Caixa!$M$12:$M$5134,Caixa!$B$12:$B$5134,NO$12,Caixa!$L$12:$L$5134,$C62)+SUMIFS(Banco!$L$12:$L$5001,Banco!$B$12:$B$5001,NO$12,Banco!$K$12:$K$5001,$C62)</f>
        <v>0</v>
      </c>
      <c r="NP62" s="102">
        <f t="shared" ref="NP62:NP63" si="399">SUM(MK62:NO62)</f>
        <v>0</v>
      </c>
    </row>
    <row r="63" spans="2:380" hidden="1" outlineLevel="1" x14ac:dyDescent="0.2">
      <c r="B63" s="100" t="str">
        <f>VLOOKUP(C63,Tabela2[[#All],[Cd e desc cta Financeira]:[Tipo]],4,FALSE)</f>
        <v>Investimentos</v>
      </c>
      <c r="C63" s="100" t="s">
        <v>223</v>
      </c>
      <c r="D63" s="101">
        <f>(SUMIFS(Caixa!$N$12:$N$5134,Caixa!$B$12:$B$5134,D$12,Caixa!$L$12:$L$5134,$C63)+SUMIFS(Banco!$M$12:$M$5000,Banco!$B$12:$B$5000,D$12,Banco!$K$12:$K$5000,$C63))*-1</f>
        <v>0</v>
      </c>
      <c r="E63" s="101">
        <f>(SUMIFS(Caixa!$N$12:$N$5134,Caixa!$B$12:$B$5134,E$12,Caixa!$L$12:$L$5134,$C63)+SUMIFS(Banco!$M$12:$M$5000,Banco!$B$12:$B$5000,E$12,Banco!$K$12:$K$5000,$C63))*-1</f>
        <v>0</v>
      </c>
      <c r="F63" s="101">
        <f>(SUMIFS(Caixa!$N$12:$N$5134,Caixa!$B$12:$B$5134,F$12,Caixa!$L$12:$L$5134,$C63)+SUMIFS(Banco!$M$12:$M$5000,Banco!$B$12:$B$5000,F$12,Banco!$K$12:$K$5000,$C63))*-1</f>
        <v>0</v>
      </c>
      <c r="G63" s="101">
        <f>(SUMIFS(Caixa!$N$12:$N$5134,Caixa!$B$12:$B$5134,G$12,Caixa!$L$12:$L$5134,$C63)+SUMIFS(Banco!$M$12:$M$5000,Banco!$B$12:$B$5000,G$12,Banco!$K$12:$K$5000,$C63))*-1</f>
        <v>0</v>
      </c>
      <c r="H63" s="101">
        <f>(SUMIFS(Caixa!$N$12:$N$5134,Caixa!$B$12:$B$5134,H$12,Caixa!$L$12:$L$5134,$C63)+SUMIFS(Banco!$M$12:$M$5000,Banco!$B$12:$B$5000,H$12,Banco!$K$12:$K$5000,$C63))*-1</f>
        <v>0</v>
      </c>
      <c r="I63" s="101">
        <f>(SUMIFS(Caixa!$N$12:$N$5134,Caixa!$B$12:$B$5134,I$12,Caixa!$L$12:$L$5134,$C63)+SUMIFS(Banco!$M$12:$M$5000,Banco!$B$12:$B$5000,I$12,Banco!$K$12:$K$5000,$C63))*-1</f>
        <v>0</v>
      </c>
      <c r="J63" s="101">
        <f>(SUMIFS(Caixa!$N$12:$N$5134,Caixa!$B$12:$B$5134,J$12,Caixa!$L$12:$L$5134,$C63)+SUMIFS(Banco!$M$12:$M$5000,Banco!$B$12:$B$5000,J$12,Banco!$K$12:$K$5000,$C63))*-1</f>
        <v>0</v>
      </c>
      <c r="K63" s="101">
        <f>(SUMIFS(Caixa!$N$12:$N$5134,Caixa!$B$12:$B$5134,K$12,Caixa!$L$12:$L$5134,$C63)+SUMIFS(Banco!$M$12:$M$5000,Banco!$B$12:$B$5000,K$12,Banco!$K$12:$K$5000,$C63))*-1</f>
        <v>0</v>
      </c>
      <c r="L63" s="101">
        <f>(SUMIFS(Caixa!$N$12:$N$5134,Caixa!$B$12:$B$5134,L$12,Caixa!$L$12:$L$5134,$C63)+SUMIFS(Banco!$M$12:$M$5000,Banco!$B$12:$B$5000,L$12,Banco!$K$12:$K$5000,$C63))*-1</f>
        <v>0</v>
      </c>
      <c r="M63" s="101">
        <f>(SUMIFS(Caixa!$N$12:$N$5134,Caixa!$B$12:$B$5134,M$12,Caixa!$L$12:$L$5134,$C63)+SUMIFS(Banco!$M$12:$M$5000,Banco!$B$12:$B$5000,M$12,Banco!$K$12:$K$5000,$C63))*-1</f>
        <v>0</v>
      </c>
      <c r="N63" s="101">
        <f>(SUMIFS(Caixa!$N$12:$N$5134,Caixa!$B$12:$B$5134,N$12,Caixa!$L$12:$L$5134,$C63)+SUMIFS(Banco!$M$12:$M$5000,Banco!$B$12:$B$5000,N$12,Banco!$K$12:$K$5000,$C63))*-1</f>
        <v>0</v>
      </c>
      <c r="O63" s="101">
        <f>(SUMIFS(Caixa!$N$12:$N$5134,Caixa!$B$12:$B$5134,O$12,Caixa!$L$12:$L$5134,$C63)+SUMIFS(Banco!$M$12:$M$5000,Banco!$B$12:$B$5000,O$12,Banco!$K$12:$K$5000,$C63))*-1</f>
        <v>0</v>
      </c>
      <c r="P63" s="101">
        <f>(SUMIFS(Caixa!$N$12:$N$5134,Caixa!$B$12:$B$5134,P$12,Caixa!$L$12:$L$5134,$C63)+SUMIFS(Banco!$M$12:$M$5000,Banco!$B$12:$B$5000,P$12,Banco!$K$12:$K$5000,$C63))*-1</f>
        <v>0</v>
      </c>
      <c r="Q63" s="101">
        <f>(SUMIFS(Caixa!$N$12:$N$5134,Caixa!$B$12:$B$5134,Q$12,Caixa!$L$12:$L$5134,$C63)+SUMIFS(Banco!$M$12:$M$5000,Banco!$B$12:$B$5000,Q$12,Banco!$K$12:$K$5000,$C63))*-1</f>
        <v>0</v>
      </c>
      <c r="R63" s="101">
        <f>(SUMIFS(Caixa!$N$12:$N$5134,Caixa!$B$12:$B$5134,R$12,Caixa!$L$12:$L$5134,$C63)+SUMIFS(Banco!$M$12:$M$5000,Banco!$B$12:$B$5000,R$12,Banco!$K$12:$K$5000,$C63))*-1</f>
        <v>0</v>
      </c>
      <c r="S63" s="101">
        <f>(SUMIFS(Caixa!$N$12:$N$5134,Caixa!$B$12:$B$5134,S$12,Caixa!$L$12:$L$5134,$C63)+SUMIFS(Banco!$M$12:$M$5000,Banco!$B$12:$B$5000,S$12,Banco!$K$12:$K$5000,$C63))*-1</f>
        <v>0</v>
      </c>
      <c r="T63" s="101">
        <f>(SUMIFS(Caixa!$N$12:$N$5134,Caixa!$B$12:$B$5134,T$12,Caixa!$L$12:$L$5134,$C63)+SUMIFS(Banco!$M$12:$M$5000,Banco!$B$12:$B$5000,T$12,Banco!$K$12:$K$5000,$C63))*-1</f>
        <v>0</v>
      </c>
      <c r="U63" s="101">
        <f>(SUMIFS(Caixa!$N$12:$N$5134,Caixa!$B$12:$B$5134,U$12,Caixa!$L$12:$L$5134,$C63)+SUMIFS(Banco!$M$12:$M$5000,Banco!$B$12:$B$5000,U$12,Banco!$K$12:$K$5000,$C63))*-1</f>
        <v>0</v>
      </c>
      <c r="V63" s="101">
        <f>(SUMIFS(Caixa!$N$12:$N$5134,Caixa!$B$12:$B$5134,V$12,Caixa!$L$12:$L$5134,$C63)+SUMIFS(Banco!$M$12:$M$5000,Banco!$B$12:$B$5000,V$12,Banco!$K$12:$K$5000,$C63))*-1</f>
        <v>0</v>
      </c>
      <c r="W63" s="101">
        <f>(SUMIFS(Caixa!$N$12:$N$5134,Caixa!$B$12:$B$5134,W$12,Caixa!$L$12:$L$5134,$C63)+SUMIFS(Banco!$M$12:$M$5000,Banco!$B$12:$B$5000,W$12,Banco!$K$12:$K$5000,$C63))*-1</f>
        <v>0</v>
      </c>
      <c r="X63" s="101">
        <f>(SUMIFS(Caixa!$N$12:$N$5134,Caixa!$B$12:$B$5134,X$12,Caixa!$L$12:$L$5134,$C63)+SUMIFS(Banco!$M$12:$M$5000,Banco!$B$12:$B$5000,X$12,Banco!$K$12:$K$5000,$C63))*-1</f>
        <v>0</v>
      </c>
      <c r="Y63" s="101">
        <f>(SUMIFS(Caixa!$N$12:$N$5134,Caixa!$B$12:$B$5134,Y$12,Caixa!$L$12:$L$5134,$C63)+SUMIFS(Banco!$M$12:$M$5000,Banco!$B$12:$B$5000,Y$12,Banco!$K$12:$K$5000,$C63))*-1</f>
        <v>0</v>
      </c>
      <c r="Z63" s="101">
        <f>(SUMIFS(Caixa!$N$12:$N$5134,Caixa!$B$12:$B$5134,Z$12,Caixa!$L$12:$L$5134,$C63)+SUMIFS(Banco!$M$12:$M$5000,Banco!$B$12:$B$5000,Z$12,Banco!$K$12:$K$5000,$C63))*-1</f>
        <v>0</v>
      </c>
      <c r="AA63" s="101">
        <f>(SUMIFS(Caixa!$N$12:$N$5134,Caixa!$B$12:$B$5134,AA$12,Caixa!$L$12:$L$5134,$C63)+SUMIFS(Banco!$M$12:$M$5000,Banco!$B$12:$B$5000,AA$12,Banco!$K$12:$K$5000,$C63))*-1</f>
        <v>0</v>
      </c>
      <c r="AB63" s="101">
        <f>(SUMIFS(Caixa!$N$12:$N$5134,Caixa!$B$12:$B$5134,AB$12,Caixa!$L$12:$L$5134,$C63)+SUMIFS(Banco!$M$12:$M$5000,Banco!$B$12:$B$5000,AB$12,Banco!$K$12:$K$5000,$C63))*-1</f>
        <v>0</v>
      </c>
      <c r="AC63" s="101">
        <f>(SUMIFS(Caixa!$N$12:$N$5134,Caixa!$B$12:$B$5134,AC$12,Caixa!$L$12:$L$5134,$C63)+SUMIFS(Banco!$M$12:$M$5000,Banco!$B$12:$B$5000,AC$12,Banco!$K$12:$K$5000,$C63))*-1</f>
        <v>0</v>
      </c>
      <c r="AD63" s="101">
        <f>(SUMIFS(Caixa!$N$12:$N$5134,Caixa!$B$12:$B$5134,AD$12,Caixa!$L$12:$L$5134,$C63)+SUMIFS(Banco!$M$12:$M$5000,Banco!$B$12:$B$5000,AD$12,Banco!$K$12:$K$5000,$C63))*-1</f>
        <v>0</v>
      </c>
      <c r="AE63" s="101">
        <f>(SUMIFS(Caixa!$N$12:$N$5134,Caixa!$B$12:$B$5134,AE$12,Caixa!$L$12:$L$5134,$C63)+SUMIFS(Banco!$M$12:$M$5000,Banco!$B$12:$B$5000,AE$12,Banco!$K$12:$K$5000,$C63))*-1</f>
        <v>0</v>
      </c>
      <c r="AF63" s="101">
        <f>(SUMIFS(Caixa!$N$12:$N$5134,Caixa!$B$12:$B$5134,AF$12,Caixa!$L$12:$L$5134,$C63)+SUMIFS(Banco!$M$12:$M$5000,Banco!$B$12:$B$5000,AF$12,Banco!$K$12:$K$5000,$C63))*-1</f>
        <v>0</v>
      </c>
      <c r="AG63" s="101">
        <f>(SUMIFS(Caixa!$N$12:$N$5134,Caixa!$B$12:$B$5134,AG$12,Caixa!$L$12:$L$5134,$C63)+SUMIFS(Banco!$M$12:$M$5000,Banco!$B$12:$B$5000,AG$12,Banco!$K$12:$K$5000,$C63))*-1</f>
        <v>0</v>
      </c>
      <c r="AH63" s="101">
        <f>(SUMIFS(Caixa!$N$12:$N$5134,Caixa!$B$12:$B$5134,AH$12,Caixa!$L$12:$L$5134,$C63)+SUMIFS(Banco!$M$12:$M$5000,Banco!$B$12:$B$5000,AH$12,Banco!$K$12:$K$5000,$C63))*-1</f>
        <v>0</v>
      </c>
      <c r="AI63" s="102">
        <f t="shared" si="393"/>
        <v>0</v>
      </c>
      <c r="AJ63" s="101">
        <f>(SUMIFS(Caixa!$N$12:$N$5134,Caixa!$B$12:$B$5134,AJ$12,Caixa!$L$12:$L$5134,$C63)+SUMIFS(Banco!$M$12:$M$5000,Banco!$B$12:$B$5000,AJ$12,Banco!$K$12:$K$5000,$C63))*-1</f>
        <v>0</v>
      </c>
      <c r="AK63" s="101">
        <f>(SUMIFS(Caixa!$N$12:$N$5134,Caixa!$B$12:$B$5134,AK$12,Caixa!$L$12:$L$5134,$C63)+SUMIFS(Banco!$M$12:$M$5000,Banco!$B$12:$B$5000,AK$12,Banco!$K$12:$K$5000,$C63))*-1</f>
        <v>0</v>
      </c>
      <c r="AL63" s="101">
        <f>(SUMIFS(Caixa!$N$12:$N$5134,Caixa!$B$12:$B$5134,AL$12,Caixa!$L$12:$L$5134,$C63)+SUMIFS(Banco!$M$12:$M$5000,Banco!$B$12:$B$5000,AL$12,Banco!$K$12:$K$5000,$C63))*-1</f>
        <v>0</v>
      </c>
      <c r="AM63" s="101">
        <f>(SUMIFS(Caixa!$N$12:$N$5134,Caixa!$B$12:$B$5134,AM$12,Caixa!$L$12:$L$5134,$C63)+SUMIFS(Banco!$M$12:$M$5000,Banco!$B$12:$B$5000,AM$12,Banco!$K$12:$K$5000,$C63))*-1</f>
        <v>0</v>
      </c>
      <c r="AN63" s="101">
        <f>(SUMIFS(Caixa!$N$12:$N$5134,Caixa!$B$12:$B$5134,AN$12,Caixa!$L$12:$L$5134,$C63)+SUMIFS(Banco!$M$12:$M$5000,Banco!$B$12:$B$5000,AN$12,Banco!$K$12:$K$5000,$C63))*-1</f>
        <v>0</v>
      </c>
      <c r="AO63" s="101">
        <f>(SUMIFS(Caixa!$N$12:$N$5134,Caixa!$B$12:$B$5134,AO$12,Caixa!$L$12:$L$5134,$C63)+SUMIFS(Banco!$M$12:$M$5000,Banco!$B$12:$B$5000,AO$12,Banco!$K$12:$K$5000,$C63))*-1</f>
        <v>0</v>
      </c>
      <c r="AP63" s="101">
        <f>(SUMIFS(Caixa!$N$12:$N$5134,Caixa!$B$12:$B$5134,AP$12,Caixa!$L$12:$L$5134,$C63)+SUMIFS(Banco!$M$12:$M$5000,Banco!$B$12:$B$5000,AP$12,Banco!$K$12:$K$5000,$C63))*-1</f>
        <v>0</v>
      </c>
      <c r="AQ63" s="101">
        <f>(SUMIFS(Caixa!$N$12:$N$5134,Caixa!$B$12:$B$5134,AQ$12,Caixa!$L$12:$L$5134,$C63)+SUMIFS(Banco!$M$12:$M$5000,Banco!$B$12:$B$5000,AQ$12,Banco!$K$12:$K$5000,$C63))*-1</f>
        <v>0</v>
      </c>
      <c r="AR63" s="101">
        <f>(SUMIFS(Caixa!$N$12:$N$5134,Caixa!$B$12:$B$5134,AR$12,Caixa!$L$12:$L$5134,$C63)+SUMIFS(Banco!$M$12:$M$5000,Banco!$B$12:$B$5000,AR$12,Banco!$K$12:$K$5000,$C63))*-1</f>
        <v>0</v>
      </c>
      <c r="AS63" s="101">
        <f>(SUMIFS(Caixa!$N$12:$N$5134,Caixa!$B$12:$B$5134,AS$12,Caixa!$L$12:$L$5134,$C63)+SUMIFS(Banco!$M$12:$M$5000,Banco!$B$12:$B$5000,AS$12,Banco!$K$12:$K$5000,$C63))*-1</f>
        <v>0</v>
      </c>
      <c r="AT63" s="101">
        <f>(SUMIFS(Caixa!$N$12:$N$5134,Caixa!$B$12:$B$5134,AT$12,Caixa!$L$12:$L$5134,$C63)+SUMIFS(Banco!$M$12:$M$5000,Banco!$B$12:$B$5000,AT$12,Banco!$K$12:$K$5000,$C63))*-1</f>
        <v>0</v>
      </c>
      <c r="AU63" s="101">
        <f>(SUMIFS(Caixa!$N$12:$N$5134,Caixa!$B$12:$B$5134,AU$12,Caixa!$L$12:$L$5134,$C63)+SUMIFS(Banco!$M$12:$M$5000,Banco!$B$12:$B$5000,AU$12,Banco!$K$12:$K$5000,$C63))*-1</f>
        <v>0</v>
      </c>
      <c r="AV63" s="101">
        <f>(SUMIFS(Caixa!$N$12:$N$5134,Caixa!$B$12:$B$5134,AV$12,Caixa!$L$12:$L$5134,$C63)+SUMIFS(Banco!$M$12:$M$5000,Banco!$B$12:$B$5000,AV$12,Banco!$K$12:$K$5000,$C63))*-1</f>
        <v>0</v>
      </c>
      <c r="AW63" s="101">
        <f>(SUMIFS(Caixa!$N$12:$N$5134,Caixa!$B$12:$B$5134,AW$12,Caixa!$L$12:$L$5134,$C63)+SUMIFS(Banco!$M$12:$M$5000,Banco!$B$12:$B$5000,AW$12,Banco!$K$12:$K$5000,$C63))*-1</f>
        <v>0</v>
      </c>
      <c r="AX63" s="101">
        <f>(SUMIFS(Caixa!$N$12:$N$5134,Caixa!$B$12:$B$5134,AX$12,Caixa!$L$12:$L$5134,$C63)+SUMIFS(Banco!$M$12:$M$5000,Banco!$B$12:$B$5000,AX$12,Banco!$K$12:$K$5000,$C63))*-1</f>
        <v>0</v>
      </c>
      <c r="AY63" s="101">
        <f>(SUMIFS(Caixa!$N$12:$N$5134,Caixa!$B$12:$B$5134,AY$12,Caixa!$L$12:$L$5134,$C63)+SUMIFS(Banco!$M$12:$M$5000,Banco!$B$12:$B$5000,AY$12,Banco!$K$12:$K$5000,$C63))*-1</f>
        <v>0</v>
      </c>
      <c r="AZ63" s="101">
        <f>(SUMIFS(Caixa!$N$12:$N$5134,Caixa!$B$12:$B$5134,AZ$12,Caixa!$L$12:$L$5134,$C63)+SUMIFS(Banco!$M$12:$M$5000,Banco!$B$12:$B$5000,AZ$12,Banco!$K$12:$K$5000,$C63))*-1</f>
        <v>0</v>
      </c>
      <c r="BA63" s="101">
        <f>(SUMIFS(Caixa!$N$12:$N$5134,Caixa!$B$12:$B$5134,BA$12,Caixa!$L$12:$L$5134,$C63)+SUMIFS(Banco!$M$12:$M$5000,Banco!$B$12:$B$5000,BA$12,Banco!$K$12:$K$5000,$C63))*-1</f>
        <v>0</v>
      </c>
      <c r="BB63" s="101">
        <f>(SUMIFS(Caixa!$N$12:$N$5134,Caixa!$B$12:$B$5134,BB$12,Caixa!$L$12:$L$5134,$C63)+SUMIFS(Banco!$M$12:$M$5000,Banco!$B$12:$B$5000,BB$12,Banco!$K$12:$K$5000,$C63))*-1</f>
        <v>0</v>
      </c>
      <c r="BC63" s="101">
        <f>(SUMIFS(Caixa!$N$12:$N$5134,Caixa!$B$12:$B$5134,BC$12,Caixa!$L$12:$L$5134,$C63)+SUMIFS(Banco!$M$12:$M$5000,Banco!$B$12:$B$5000,BC$12,Banco!$K$12:$K$5000,$C63))*-1</f>
        <v>0</v>
      </c>
      <c r="BD63" s="101">
        <f>(SUMIFS(Caixa!$N$12:$N$5134,Caixa!$B$12:$B$5134,BD$12,Caixa!$L$12:$L$5134,$C63)+SUMIFS(Banco!$M$12:$M$5000,Banco!$B$12:$B$5000,BD$12,Banco!$K$12:$K$5000,$C63))*-1</f>
        <v>0</v>
      </c>
      <c r="BE63" s="101">
        <f>(SUMIFS(Caixa!$N$12:$N$5134,Caixa!$B$12:$B$5134,BE$12,Caixa!$L$12:$L$5134,$C63)+SUMIFS(Banco!$M$12:$M$5000,Banco!$B$12:$B$5000,BE$12,Banco!$K$12:$K$5000,$C63))*-1</f>
        <v>0</v>
      </c>
      <c r="BF63" s="101">
        <f>(SUMIFS(Caixa!$N$12:$N$5134,Caixa!$B$12:$B$5134,BF$12,Caixa!$L$12:$L$5134,$C63)+SUMIFS(Banco!$M$12:$M$5000,Banco!$B$12:$B$5000,BF$12,Banco!$K$12:$K$5000,$C63))*-1</f>
        <v>0</v>
      </c>
      <c r="BG63" s="101">
        <f>(SUMIFS(Caixa!$N$12:$N$5134,Caixa!$B$12:$B$5134,BG$12,Caixa!$L$12:$L$5134,$C63)+SUMIFS(Banco!$M$12:$M$5000,Banco!$B$12:$B$5000,BG$12,Banco!$K$12:$K$5000,$C63))*-1</f>
        <v>0</v>
      </c>
      <c r="BH63" s="101">
        <f>(SUMIFS(Caixa!$N$12:$N$5134,Caixa!$B$12:$B$5134,BH$12,Caixa!$L$12:$L$5134,$C63)+SUMIFS(Banco!$M$12:$M$5000,Banco!$B$12:$B$5000,BH$12,Banco!$K$12:$K$5000,$C63))*-1</f>
        <v>0</v>
      </c>
      <c r="BI63" s="101">
        <f>(SUMIFS(Caixa!$N$12:$N$5134,Caixa!$B$12:$B$5134,BI$12,Caixa!$L$12:$L$5134,$C63)+SUMIFS(Banco!$M$12:$M$5000,Banco!$B$12:$B$5000,BI$12,Banco!$K$12:$K$5000,$C63))*-1</f>
        <v>0</v>
      </c>
      <c r="BJ63" s="101">
        <f>(SUMIFS(Caixa!$N$12:$N$5134,Caixa!$B$12:$B$5134,BJ$12,Caixa!$L$12:$L$5134,$C63)+SUMIFS(Banco!$M$12:$M$5000,Banco!$B$12:$B$5000,BJ$12,Banco!$K$12:$K$5000,$C63))*-1</f>
        <v>0</v>
      </c>
      <c r="BK63" s="101">
        <f>(SUMIFS(Caixa!$N$12:$N$5134,Caixa!$B$12:$B$5134,BK$12,Caixa!$L$12:$L$5134,$C63)+SUMIFS(Banco!$M$12:$M$5000,Banco!$B$12:$B$5000,BK$12,Banco!$K$12:$K$5000,$C63))*-1</f>
        <v>0</v>
      </c>
      <c r="BL63" s="102">
        <f>SUM(AJ63:BK63)</f>
        <v>0</v>
      </c>
      <c r="BM63" s="101">
        <f>(SUMIFS(Caixa!$N$12:$N$5134,Caixa!$B$12:$B$5134,BM$12,Caixa!$L$12:$L$5134,$C63)+SUMIFS(Banco!$M$12:$M$5000,Banco!$B$12:$B$5000,BM$12,Banco!$K$12:$K$5000,$C63))*-1</f>
        <v>0</v>
      </c>
      <c r="BN63" s="101">
        <f>(SUMIFS(Caixa!$N$12:$N$5134,Caixa!$B$12:$B$5134,BN$12,Caixa!$L$12:$L$5134,$C63)+SUMIFS(Banco!$M$12:$M$5000,Banco!$B$12:$B$5000,BN$12,Banco!$K$12:$K$5000,$C63))*-1</f>
        <v>0</v>
      </c>
      <c r="BO63" s="101">
        <f>(SUMIFS(Caixa!$N$12:$N$5134,Caixa!$B$12:$B$5134,BO$12,Caixa!$L$12:$L$5134,$C63)+SUMIFS(Banco!$M$12:$M$5000,Banco!$B$12:$B$5000,BO$12,Banco!$K$12:$K$5000,$C63))*-1</f>
        <v>0</v>
      </c>
      <c r="BP63" s="101">
        <f>(SUMIFS(Caixa!$N$12:$N$5134,Caixa!$B$12:$B$5134,BP$12,Caixa!$L$12:$L$5134,$C63)+SUMIFS(Banco!$M$12:$M$5000,Banco!$B$12:$B$5000,BP$12,Banco!$K$12:$K$5000,$C63))*-1</f>
        <v>0</v>
      </c>
      <c r="BQ63" s="101">
        <f>(SUMIFS(Caixa!$N$12:$N$5134,Caixa!$B$12:$B$5134,BQ$12,Caixa!$L$12:$L$5134,$C63)+SUMIFS(Banco!$M$12:$M$5000,Banco!$B$12:$B$5000,BQ$12,Banco!$K$12:$K$5000,$C63))*-1</f>
        <v>0</v>
      </c>
      <c r="BR63" s="101">
        <f>(SUMIFS(Caixa!$N$12:$N$5134,Caixa!$B$12:$B$5134,BR$12,Caixa!$L$12:$L$5134,$C63)+SUMIFS(Banco!$M$12:$M$5000,Banco!$B$12:$B$5000,BR$12,Banco!$K$12:$K$5000,$C63))*-1</f>
        <v>0</v>
      </c>
      <c r="BS63" s="101">
        <f>(SUMIFS(Caixa!$N$12:$N$5134,Caixa!$B$12:$B$5134,BS$12,Caixa!$L$12:$L$5134,$C63)+SUMIFS(Banco!$M$12:$M$5000,Banco!$B$12:$B$5000,BS$12,Banco!$K$12:$K$5000,$C63))*-1</f>
        <v>0</v>
      </c>
      <c r="BT63" s="101">
        <f>(SUMIFS(Caixa!$N$12:$N$5134,Caixa!$B$12:$B$5134,BT$12,Caixa!$L$12:$L$5134,$C63)+SUMIFS(Banco!$M$12:$M$5000,Banco!$B$12:$B$5000,BT$12,Banco!$K$12:$K$5000,$C63))*-1</f>
        <v>0</v>
      </c>
      <c r="BU63" s="101">
        <f>(SUMIFS(Caixa!$N$12:$N$5134,Caixa!$B$12:$B$5134,BU$12,Caixa!$L$12:$L$5134,$C63)+SUMIFS(Banco!$M$12:$M$5000,Banco!$B$12:$B$5000,BU$12,Banco!$K$12:$K$5000,$C63))*-1</f>
        <v>0</v>
      </c>
      <c r="BV63" s="101">
        <f>(SUMIFS(Caixa!$N$12:$N$5134,Caixa!$B$12:$B$5134,BV$12,Caixa!$L$12:$L$5134,$C63)+SUMIFS(Banco!$M$12:$M$5000,Banco!$B$12:$B$5000,BV$12,Banco!$K$12:$K$5000,$C63))*-1</f>
        <v>0</v>
      </c>
      <c r="BW63" s="101">
        <f>(SUMIFS(Caixa!$N$12:$N$5134,Caixa!$B$12:$B$5134,BW$12,Caixa!$L$12:$L$5134,$C63)+SUMIFS(Banco!$M$12:$M$5000,Banco!$B$12:$B$5000,BW$12,Banco!$K$12:$K$5000,$C63))*-1</f>
        <v>0</v>
      </c>
      <c r="BX63" s="101">
        <f>(SUMIFS(Caixa!$N$12:$N$5134,Caixa!$B$12:$B$5134,BX$12,Caixa!$L$12:$L$5134,$C63)+SUMIFS(Banco!$M$12:$M$5000,Banco!$B$12:$B$5000,BX$12,Banco!$K$12:$K$5000,$C63))*-1</f>
        <v>0</v>
      </c>
      <c r="BY63" s="101">
        <f>(SUMIFS(Caixa!$N$12:$N$5134,Caixa!$B$12:$B$5134,BY$12,Caixa!$L$12:$L$5134,$C63)+SUMIFS(Banco!$M$12:$M$5000,Banco!$B$12:$B$5000,BY$12,Banco!$K$12:$K$5000,$C63))*-1</f>
        <v>0</v>
      </c>
      <c r="BZ63" s="101">
        <f>(SUMIFS(Caixa!$N$12:$N$5134,Caixa!$B$12:$B$5134,BZ$12,Caixa!$L$12:$L$5134,$C63)+SUMIFS(Banco!$M$12:$M$5000,Banco!$B$12:$B$5000,BZ$12,Banco!$K$12:$K$5000,$C63))*-1</f>
        <v>0</v>
      </c>
      <c r="CA63" s="101">
        <f>(SUMIFS(Caixa!$N$12:$N$5134,Caixa!$B$12:$B$5134,CA$12,Caixa!$L$12:$L$5134,$C63)+SUMIFS(Banco!$M$12:$M$5000,Banco!$B$12:$B$5000,CA$12,Banco!$K$12:$K$5000,$C63))*-1</f>
        <v>0</v>
      </c>
      <c r="CB63" s="101">
        <f>(SUMIFS(Caixa!$N$12:$N$5134,Caixa!$B$12:$B$5134,CB$12,Caixa!$L$12:$L$5134,$C63)+SUMIFS(Banco!$M$12:$M$5000,Banco!$B$12:$B$5000,CB$12,Banco!$K$12:$K$5000,$C63))*-1</f>
        <v>0</v>
      </c>
      <c r="CC63" s="101">
        <f>(SUMIFS(Caixa!$N$12:$N$5134,Caixa!$B$12:$B$5134,CC$12,Caixa!$L$12:$L$5134,$C63)+SUMIFS(Banco!$M$12:$M$5000,Banco!$B$12:$B$5000,CC$12,Banco!$K$12:$K$5000,$C63))*-1</f>
        <v>0</v>
      </c>
      <c r="CD63" s="101">
        <f>(SUMIFS(Caixa!$N$12:$N$5134,Caixa!$B$12:$B$5134,CD$12,Caixa!$L$12:$L$5134,$C63)+SUMIFS(Banco!$M$12:$M$5000,Banco!$B$12:$B$5000,CD$12,Banco!$K$12:$K$5000,$C63))*-1</f>
        <v>0</v>
      </c>
      <c r="CE63" s="101">
        <f>(SUMIFS(Caixa!$N$12:$N$5134,Caixa!$B$12:$B$5134,CE$12,Caixa!$L$12:$L$5134,$C63)+SUMIFS(Banco!$M$12:$M$5000,Banco!$B$12:$B$5000,CE$12,Banco!$K$12:$K$5000,$C63))*-1</f>
        <v>0</v>
      </c>
      <c r="CF63" s="101">
        <f>(SUMIFS(Caixa!$N$12:$N$5134,Caixa!$B$12:$B$5134,CF$12,Caixa!$L$12:$L$5134,$C63)+SUMIFS(Banco!$M$12:$M$5000,Banco!$B$12:$B$5000,CF$12,Banco!$K$12:$K$5000,$C63))*-1</f>
        <v>0</v>
      </c>
      <c r="CG63" s="101">
        <f>(SUMIFS(Caixa!$N$12:$N$5134,Caixa!$B$12:$B$5134,CG$12,Caixa!$L$12:$L$5134,$C63)+SUMIFS(Banco!$M$12:$M$5000,Banco!$B$12:$B$5000,CG$12,Banco!$K$12:$K$5000,$C63))*-1</f>
        <v>0</v>
      </c>
      <c r="CH63" s="101">
        <f>(SUMIFS(Caixa!$N$12:$N$5134,Caixa!$B$12:$B$5134,CH$12,Caixa!$L$12:$L$5134,$C63)+SUMIFS(Banco!$M$12:$M$5000,Banco!$B$12:$B$5000,CH$12,Banco!$K$12:$K$5000,$C63))*-1</f>
        <v>0</v>
      </c>
      <c r="CI63" s="101">
        <f>(SUMIFS(Caixa!$N$12:$N$5134,Caixa!$B$12:$B$5134,CI$12,Caixa!$L$12:$L$5134,$C63)+SUMIFS(Banco!$M$12:$M$5000,Banco!$B$12:$B$5000,CI$12,Banco!$K$12:$K$5000,$C63))*-1</f>
        <v>0</v>
      </c>
      <c r="CJ63" s="101">
        <f>(SUMIFS(Caixa!$N$12:$N$5134,Caixa!$B$12:$B$5134,CJ$12,Caixa!$L$12:$L$5134,$C63)+SUMIFS(Banco!$M$12:$M$5000,Banco!$B$12:$B$5000,CJ$12,Banco!$K$12:$K$5000,$C63))*-1</f>
        <v>0</v>
      </c>
      <c r="CK63" s="101">
        <f>(SUMIFS(Caixa!$N$12:$N$5134,Caixa!$B$12:$B$5134,CK$12,Caixa!$L$12:$L$5134,$C63)+SUMIFS(Banco!$M$12:$M$5000,Banco!$B$12:$B$5000,CK$12,Banco!$K$12:$K$5000,$C63))*-1</f>
        <v>0</v>
      </c>
      <c r="CL63" s="101">
        <f>(SUMIFS(Caixa!$N$12:$N$5134,Caixa!$B$12:$B$5134,CL$12,Caixa!$L$12:$L$5134,$C63)+SUMIFS(Banco!$M$12:$M$5000,Banco!$B$12:$B$5000,CL$12,Banco!$K$12:$K$5000,$C63))*-1</f>
        <v>0</v>
      </c>
      <c r="CM63" s="101">
        <f>(SUMIFS(Caixa!$N$12:$N$5134,Caixa!$B$12:$B$5134,CM$12,Caixa!$L$12:$L$5134,$C63)+SUMIFS(Banco!$M$12:$M$5000,Banco!$B$12:$B$5000,CM$12,Banco!$K$12:$K$5000,$C63))*-1</f>
        <v>0</v>
      </c>
      <c r="CN63" s="101">
        <f>(SUMIFS(Caixa!$N$12:$N$5134,Caixa!$B$12:$B$5134,CN$12,Caixa!$L$12:$L$5134,$C63)+SUMIFS(Banco!$M$12:$M$5000,Banco!$B$12:$B$5000,CN$12,Banco!$K$12:$K$5000,$C63))*-1</f>
        <v>0</v>
      </c>
      <c r="CO63" s="101">
        <f>(SUMIFS(Caixa!$N$12:$N$5134,Caixa!$B$12:$B$5134,CO$12,Caixa!$L$12:$L$5134,$C63)+SUMIFS(Banco!$M$12:$M$5000,Banco!$B$12:$B$5000,CO$12,Banco!$K$12:$K$5000,$C63))*-1</f>
        <v>0</v>
      </c>
      <c r="CP63" s="101">
        <f>(SUMIFS(Caixa!$N$12:$N$5134,Caixa!$B$12:$B$5134,CP$12,Caixa!$L$12:$L$5134,$C63)+SUMIFS(Banco!$M$12:$M$5000,Banco!$B$12:$B$5000,CP$12,Banco!$K$12:$K$5000,$C63))*-1</f>
        <v>0</v>
      </c>
      <c r="CQ63" s="101">
        <f>(SUMIFS(Caixa!$N$12:$N$5134,Caixa!$B$12:$B$5134,CQ$12,Caixa!$L$12:$L$5134,$C63)+SUMIFS(Banco!$M$12:$M$5000,Banco!$B$12:$B$5000,CQ$12,Banco!$K$12:$K$5000,$C63))*-1</f>
        <v>0</v>
      </c>
      <c r="CR63" s="102">
        <f t="shared" si="394"/>
        <v>0</v>
      </c>
      <c r="CS63" s="101">
        <f>(SUMIFS(Caixa!$N$12:$N$5134,Caixa!$B$12:$B$5134,CS$12,Caixa!$L$12:$L$5134,$C63)+SUMIFS(Banco!$M$12:$M$5000,Banco!$B$12:$B$5000,CS$12,Banco!$K$12:$K$5000,$C63))*-1</f>
        <v>0</v>
      </c>
      <c r="CT63" s="101">
        <f>(SUMIFS(Caixa!$N$12:$N$5134,Caixa!$B$12:$B$5134,CT$12,Caixa!$L$12:$L$5134,$C63)+SUMIFS(Banco!$M$12:$M$5000,Banco!$B$12:$B$5000,CT$12,Banco!$K$12:$K$5000,$C63))*-1</f>
        <v>0</v>
      </c>
      <c r="CU63" s="101">
        <f>(SUMIFS(Caixa!$N$12:$N$5134,Caixa!$B$12:$B$5134,CU$12,Caixa!$L$12:$L$5134,$C63)+SUMIFS(Banco!$M$12:$M$5000,Banco!$B$12:$B$5000,CU$12,Banco!$K$12:$K$5000,$C63))*-1</f>
        <v>0</v>
      </c>
      <c r="CV63" s="101">
        <f>(SUMIFS(Caixa!$N$12:$N$5134,Caixa!$B$12:$B$5134,CV$12,Caixa!$L$12:$L$5134,$C63)+SUMIFS(Banco!$M$12:$M$5000,Banco!$B$12:$B$5000,CV$12,Banco!$K$12:$K$5000,$C63))*-1</f>
        <v>0</v>
      </c>
      <c r="CW63" s="101">
        <f>(SUMIFS(Caixa!$N$12:$N$5134,Caixa!$B$12:$B$5134,CW$12,Caixa!$L$12:$L$5134,$C63)+SUMIFS(Banco!$M$12:$M$5000,Banco!$B$12:$B$5000,CW$12,Banco!$K$12:$K$5000,$C63))*-1</f>
        <v>0</v>
      </c>
      <c r="CX63" s="101">
        <f>(SUMIFS(Caixa!$N$12:$N$5134,Caixa!$B$12:$B$5134,CX$12,Caixa!$L$12:$L$5134,$C63)+SUMIFS(Banco!$M$12:$M$5000,Banco!$B$12:$B$5000,CX$12,Banco!$K$12:$K$5000,$C63))*-1</f>
        <v>0</v>
      </c>
      <c r="CY63" s="101">
        <f>(SUMIFS(Caixa!$N$12:$N$5134,Caixa!$B$12:$B$5134,CY$12,Caixa!$L$12:$L$5134,$C63)+SUMIFS(Banco!$M$12:$M$5000,Banco!$B$12:$B$5000,CY$12,Banco!$K$12:$K$5000,$C63))*-1</f>
        <v>0</v>
      </c>
      <c r="CZ63" s="101">
        <f>(SUMIFS(Caixa!$N$12:$N$5134,Caixa!$B$12:$B$5134,CZ$12,Caixa!$L$12:$L$5134,$C63)+SUMIFS(Banco!$M$12:$M$5000,Banco!$B$12:$B$5000,CZ$12,Banco!$K$12:$K$5000,$C63))*-1</f>
        <v>0</v>
      </c>
      <c r="DA63" s="101">
        <f>(SUMIFS(Caixa!$N$12:$N$5134,Caixa!$B$12:$B$5134,DA$12,Caixa!$L$12:$L$5134,$C63)+SUMIFS(Banco!$M$12:$M$5000,Banco!$B$12:$B$5000,DA$12,Banco!$K$12:$K$5000,$C63))*-1</f>
        <v>0</v>
      </c>
      <c r="DB63" s="101">
        <f>(SUMIFS(Caixa!$N$12:$N$5134,Caixa!$B$12:$B$5134,DB$12,Caixa!$L$12:$L$5134,$C63)+SUMIFS(Banco!$M$12:$M$5000,Banco!$B$12:$B$5000,DB$12,Banco!$K$12:$K$5000,$C63))*-1</f>
        <v>0</v>
      </c>
      <c r="DC63" s="101">
        <f>(SUMIFS(Caixa!$N$12:$N$5134,Caixa!$B$12:$B$5134,DC$12,Caixa!$L$12:$L$5134,$C63)+SUMIFS(Banco!$M$12:$M$5000,Banco!$B$12:$B$5000,DC$12,Banco!$K$12:$K$5000,$C63))*-1</f>
        <v>0</v>
      </c>
      <c r="DD63" s="101">
        <f>(SUMIFS(Caixa!$N$12:$N$5134,Caixa!$B$12:$B$5134,DD$12,Caixa!$L$12:$L$5134,$C63)+SUMIFS(Banco!$M$12:$M$5000,Banco!$B$12:$B$5000,DD$12,Banco!$K$12:$K$5000,$C63))*-1</f>
        <v>0</v>
      </c>
      <c r="DE63" s="101">
        <f>(SUMIFS(Caixa!$N$12:$N$5134,Caixa!$B$12:$B$5134,DE$12,Caixa!$L$12:$L$5134,$C63)+SUMIFS(Banco!$M$12:$M$5000,Banco!$B$12:$B$5000,DE$12,Banco!$K$12:$K$5000,$C63))*-1</f>
        <v>0</v>
      </c>
      <c r="DF63" s="101">
        <f>(SUMIFS(Caixa!$N$12:$N$5134,Caixa!$B$12:$B$5134,DF$12,Caixa!$L$12:$L$5134,$C63)+SUMIFS(Banco!$M$12:$M$5000,Banco!$B$12:$B$5000,DF$12,Banco!$K$12:$K$5000,$C63))*-1</f>
        <v>0</v>
      </c>
      <c r="DG63" s="101">
        <f>(SUMIFS(Caixa!$N$12:$N$5134,Caixa!$B$12:$B$5134,DG$12,Caixa!$L$12:$L$5134,$C63)+SUMIFS(Banco!$M$12:$M$5000,Banco!$B$12:$B$5000,DG$12,Banco!$K$12:$K$5000,$C63))*-1</f>
        <v>0</v>
      </c>
      <c r="DH63" s="101">
        <f>(SUMIFS(Caixa!$N$12:$N$5134,Caixa!$B$12:$B$5134,DH$12,Caixa!$L$12:$L$5134,$C63)+SUMIFS(Banco!$M$12:$M$5000,Banco!$B$12:$B$5000,DH$12,Banco!$K$12:$K$5000,$C63))*-1</f>
        <v>0</v>
      </c>
      <c r="DI63" s="101">
        <f>(SUMIFS(Caixa!$N$12:$N$5134,Caixa!$B$12:$B$5134,DI$12,Caixa!$L$12:$L$5134,$C63)+SUMIFS(Banco!$M$12:$M$5000,Banco!$B$12:$B$5000,DI$12,Banco!$K$12:$K$5000,$C63))*-1</f>
        <v>0</v>
      </c>
      <c r="DJ63" s="101">
        <f>(SUMIFS(Caixa!$N$12:$N$5134,Caixa!$B$12:$B$5134,DJ$12,Caixa!$L$12:$L$5134,$C63)+SUMIFS(Banco!$M$12:$M$5000,Banco!$B$12:$B$5000,DJ$12,Banco!$K$12:$K$5000,$C63))*-1</f>
        <v>0</v>
      </c>
      <c r="DK63" s="101">
        <f>(SUMIFS(Caixa!$N$12:$N$5134,Caixa!$B$12:$B$5134,DK$12,Caixa!$L$12:$L$5134,$C63)+SUMIFS(Banco!$M$12:$M$5000,Banco!$B$12:$B$5000,DK$12,Banco!$K$12:$K$5000,$C63))*-1</f>
        <v>0</v>
      </c>
      <c r="DL63" s="101">
        <f>(SUMIFS(Caixa!$N$12:$N$5134,Caixa!$B$12:$B$5134,DL$12,Caixa!$L$12:$L$5134,$C63)+SUMIFS(Banco!$M$12:$M$5000,Banco!$B$12:$B$5000,DL$12,Banco!$K$12:$K$5000,$C63))*-1</f>
        <v>0</v>
      </c>
      <c r="DM63" s="101">
        <f>(SUMIFS(Caixa!$N$12:$N$5134,Caixa!$B$12:$B$5134,DM$12,Caixa!$L$12:$L$5134,$C63)+SUMIFS(Banco!$M$12:$M$5000,Banco!$B$12:$B$5000,DM$12,Banco!$K$12:$K$5000,$C63))*-1</f>
        <v>0</v>
      </c>
      <c r="DN63" s="101">
        <f>(SUMIFS(Caixa!$N$12:$N$5134,Caixa!$B$12:$B$5134,DN$12,Caixa!$L$12:$L$5134,$C63)+SUMIFS(Banco!$M$12:$M$5000,Banco!$B$12:$B$5000,DN$12,Banco!$K$12:$K$5000,$C63))*-1</f>
        <v>0</v>
      </c>
      <c r="DO63" s="101">
        <f>(SUMIFS(Caixa!$N$12:$N$5134,Caixa!$B$12:$B$5134,DO$12,Caixa!$L$12:$L$5134,$C63)+SUMIFS(Banco!$M$12:$M$5000,Banco!$B$12:$B$5000,DO$12,Banco!$K$12:$K$5000,$C63))*-1</f>
        <v>0</v>
      </c>
      <c r="DP63" s="101">
        <f>(SUMIFS(Caixa!$N$12:$N$5134,Caixa!$B$12:$B$5134,DP$12,Caixa!$L$12:$L$5134,$C63)+SUMIFS(Banco!$M$12:$M$5000,Banco!$B$12:$B$5000,DP$12,Banco!$K$12:$K$5000,$C63))*-1</f>
        <v>0</v>
      </c>
      <c r="DQ63" s="101">
        <f>(SUMIFS(Caixa!$N$12:$N$5134,Caixa!$B$12:$B$5134,DQ$12,Caixa!$L$12:$L$5134,$C63)+SUMIFS(Banco!$M$12:$M$5000,Banco!$B$12:$B$5000,DQ$12,Banco!$K$12:$K$5000,$C63))*-1</f>
        <v>0</v>
      </c>
      <c r="DR63" s="101">
        <f>(SUMIFS(Caixa!$N$12:$N$5134,Caixa!$B$12:$B$5134,DR$12,Caixa!$L$12:$L$5134,$C63)+SUMIFS(Banco!$M$12:$M$5000,Banco!$B$12:$B$5000,DR$12,Banco!$K$12:$K$5000,$C63))*-1</f>
        <v>0</v>
      </c>
      <c r="DS63" s="101">
        <f>(SUMIFS(Caixa!$N$12:$N$5134,Caixa!$B$12:$B$5134,DS$12,Caixa!$L$12:$L$5134,$C63)+SUMIFS(Banco!$M$12:$M$5000,Banco!$B$12:$B$5000,DS$12,Banco!$K$12:$K$5000,$C63))*-1</f>
        <v>0</v>
      </c>
      <c r="DT63" s="101">
        <f>(SUMIFS(Caixa!$N$12:$N$5134,Caixa!$B$12:$B$5134,DT$12,Caixa!$L$12:$L$5134,$C63)+SUMIFS(Banco!$M$12:$M$5000,Banco!$B$12:$B$5000,DT$12,Banco!$K$12:$K$5000,$C63))*-1</f>
        <v>0</v>
      </c>
      <c r="DU63" s="101">
        <f>(SUMIFS(Caixa!$N$12:$N$5134,Caixa!$B$12:$B$5134,DU$12,Caixa!$L$12:$L$5134,$C63)+SUMIFS(Banco!$M$12:$M$5000,Banco!$B$12:$B$5000,DU$12,Banco!$K$12:$K$5000,$C63))*-1</f>
        <v>0</v>
      </c>
      <c r="DV63" s="101">
        <f>(SUMIFS(Caixa!$N$12:$N$5134,Caixa!$B$12:$B$5134,DV$12,Caixa!$L$12:$L$5134,$C63)+SUMIFS(Banco!$M$12:$M$5000,Banco!$B$12:$B$5000,DV$12,Banco!$K$12:$K$5000,$C63))*-1</f>
        <v>0</v>
      </c>
      <c r="DW63" s="102">
        <f>SUM(CS63:DV63)</f>
        <v>0</v>
      </c>
      <c r="DX63" s="101">
        <f>(SUMIFS(Caixa!$N$12:$N$5134,Caixa!$B$12:$B$5134,DX$12,Caixa!$L$12:$L$5134,$C63)+SUMIFS(Banco!$M$12:$M$5000,Banco!$B$12:$B$5000,DX$12,Banco!$K$12:$K$5000,$C63))*-1</f>
        <v>0</v>
      </c>
      <c r="DY63" s="101">
        <f>(SUMIFS(Caixa!$N$12:$N$5134,Caixa!$B$12:$B$5134,DY$12,Caixa!$L$12:$L$5134,$C63)+SUMIFS(Banco!$M$12:$M$5000,Banco!$B$12:$B$5000,DY$12,Banco!$K$12:$K$5000,$C63))*-1</f>
        <v>0</v>
      </c>
      <c r="DZ63" s="101">
        <f>(SUMIFS(Caixa!$N$12:$N$5134,Caixa!$B$12:$B$5134,DZ$12,Caixa!$L$12:$L$5134,$C63)+SUMIFS(Banco!$M$12:$M$5000,Banco!$B$12:$B$5000,DZ$12,Banco!$K$12:$K$5000,$C63))*-1</f>
        <v>0</v>
      </c>
      <c r="EA63" s="101">
        <f>(SUMIFS(Caixa!$N$12:$N$5134,Caixa!$B$12:$B$5134,EA$12,Caixa!$L$12:$L$5134,$C63)+SUMIFS(Banco!$M$12:$M$5000,Banco!$B$12:$B$5000,EA$12,Banco!$K$12:$K$5000,$C63))*-1</f>
        <v>0</v>
      </c>
      <c r="EB63" s="101">
        <f>(SUMIFS(Caixa!$N$12:$N$5134,Caixa!$B$12:$B$5134,EB$12,Caixa!$L$12:$L$5134,$C63)+SUMIFS(Banco!$M$12:$M$5000,Banco!$B$12:$B$5000,EB$12,Banco!$K$12:$K$5000,$C63))*-1</f>
        <v>0</v>
      </c>
      <c r="EC63" s="101">
        <f>(SUMIFS(Caixa!$N$12:$N$5134,Caixa!$B$12:$B$5134,EC$12,Caixa!$L$12:$L$5134,$C63)+SUMIFS(Banco!$M$12:$M$5000,Banco!$B$12:$B$5000,EC$12,Banco!$K$12:$K$5000,$C63))*-1</f>
        <v>0</v>
      </c>
      <c r="ED63" s="101">
        <f>(SUMIFS(Caixa!$N$12:$N$5134,Caixa!$B$12:$B$5134,ED$12,Caixa!$L$12:$L$5134,$C63)+SUMIFS(Banco!$M$12:$M$5000,Banco!$B$12:$B$5000,ED$12,Banco!$K$12:$K$5000,$C63))*-1</f>
        <v>0</v>
      </c>
      <c r="EE63" s="101">
        <f>(SUMIFS(Caixa!$N$12:$N$5134,Caixa!$B$12:$B$5134,EE$12,Caixa!$L$12:$L$5134,$C63)+SUMIFS(Banco!$M$12:$M$5000,Banco!$B$12:$B$5000,EE$12,Banco!$K$12:$K$5000,$C63))*-1</f>
        <v>0</v>
      </c>
      <c r="EF63" s="101">
        <f>(SUMIFS(Caixa!$N$12:$N$5134,Caixa!$B$12:$B$5134,EF$12,Caixa!$L$12:$L$5134,$C63)+SUMIFS(Banco!$M$12:$M$5000,Banco!$B$12:$B$5000,EF$12,Banco!$K$12:$K$5000,$C63))*-1</f>
        <v>0</v>
      </c>
      <c r="EG63" s="101">
        <f>(SUMIFS(Caixa!$N$12:$N$5134,Caixa!$B$12:$B$5134,EG$12,Caixa!$L$12:$L$5134,$C63)+SUMIFS(Banco!$M$12:$M$5000,Banco!$B$12:$B$5000,EG$12,Banco!$K$12:$K$5000,$C63))*-1</f>
        <v>0</v>
      </c>
      <c r="EH63" s="101">
        <f>(SUMIFS(Caixa!$N$12:$N$5134,Caixa!$B$12:$B$5134,EH$12,Caixa!$L$12:$L$5134,$C63)+SUMIFS(Banco!$M$12:$M$5000,Banco!$B$12:$B$5000,EH$12,Banco!$K$12:$K$5000,$C63))*-1</f>
        <v>0</v>
      </c>
      <c r="EI63" s="101">
        <f>(SUMIFS(Caixa!$N$12:$N$5134,Caixa!$B$12:$B$5134,EI$12,Caixa!$L$12:$L$5134,$C63)+SUMIFS(Banco!$M$12:$M$5000,Banco!$B$12:$B$5000,EI$12,Banco!$K$12:$K$5000,$C63))*-1</f>
        <v>0</v>
      </c>
      <c r="EJ63" s="101">
        <f>(SUMIFS(Caixa!$N$12:$N$5134,Caixa!$B$12:$B$5134,EJ$12,Caixa!$L$12:$L$5134,$C63)+SUMIFS(Banco!$M$12:$M$5000,Banco!$B$12:$B$5000,EJ$12,Banco!$K$12:$K$5000,$C63))*-1</f>
        <v>0</v>
      </c>
      <c r="EK63" s="101">
        <f>(SUMIFS(Caixa!$N$12:$N$5134,Caixa!$B$12:$B$5134,EK$12,Caixa!$L$12:$L$5134,$C63)+SUMIFS(Banco!$M$12:$M$5000,Banco!$B$12:$B$5000,EK$12,Banco!$K$12:$K$5000,$C63))*-1</f>
        <v>0</v>
      </c>
      <c r="EL63" s="101">
        <f>(SUMIFS(Caixa!$N$12:$N$5134,Caixa!$B$12:$B$5134,EL$12,Caixa!$L$12:$L$5134,$C63)+SUMIFS(Banco!$M$12:$M$5000,Banco!$B$12:$B$5000,EL$12,Banco!$K$12:$K$5000,$C63))*-1</f>
        <v>0</v>
      </c>
      <c r="EM63" s="101">
        <f>(SUMIFS(Caixa!$N$12:$N$5134,Caixa!$B$12:$B$5134,EM$12,Caixa!$L$12:$L$5134,$C63)+SUMIFS(Banco!$M$12:$M$5000,Banco!$B$12:$B$5000,EM$12,Banco!$K$12:$K$5000,$C63))*-1</f>
        <v>0</v>
      </c>
      <c r="EN63" s="101">
        <f>(SUMIFS(Caixa!$N$12:$N$5134,Caixa!$B$12:$B$5134,EN$12,Caixa!$L$12:$L$5134,$C63)+SUMIFS(Banco!$M$12:$M$5000,Banco!$B$12:$B$5000,EN$12,Banco!$K$12:$K$5000,$C63))*-1</f>
        <v>0</v>
      </c>
      <c r="EO63" s="101">
        <f>(SUMIFS(Caixa!$N$12:$N$5134,Caixa!$B$12:$B$5134,EO$12,Caixa!$L$12:$L$5134,$C63)+SUMIFS(Banco!$M$12:$M$5000,Banco!$B$12:$B$5000,EO$12,Banco!$K$12:$K$5000,$C63))*-1</f>
        <v>0</v>
      </c>
      <c r="EP63" s="101">
        <f>(SUMIFS(Caixa!$N$12:$N$5134,Caixa!$B$12:$B$5134,EP$12,Caixa!$L$12:$L$5134,$C63)+SUMIFS(Banco!$M$12:$M$5000,Banco!$B$12:$B$5000,EP$12,Banco!$K$12:$K$5000,$C63))*-1</f>
        <v>0</v>
      </c>
      <c r="EQ63" s="101">
        <f>(SUMIFS(Caixa!$N$12:$N$5134,Caixa!$B$12:$B$5134,EQ$12,Caixa!$L$12:$L$5134,$C63)+SUMIFS(Banco!$M$12:$M$5000,Banco!$B$12:$B$5000,EQ$12,Banco!$K$12:$K$5000,$C63))*-1</f>
        <v>0</v>
      </c>
      <c r="ER63" s="101">
        <f>(SUMIFS(Caixa!$N$12:$N$5134,Caixa!$B$12:$B$5134,ER$12,Caixa!$L$12:$L$5134,$C63)+SUMIFS(Banco!$M$12:$M$5000,Banco!$B$12:$B$5000,ER$12,Banco!$K$12:$K$5000,$C63))*-1</f>
        <v>0</v>
      </c>
      <c r="ES63" s="101">
        <f>(SUMIFS(Caixa!$N$12:$N$5134,Caixa!$B$12:$B$5134,ES$12,Caixa!$L$12:$L$5134,$C63)+SUMIFS(Banco!$M$12:$M$5000,Banco!$B$12:$B$5000,ES$12,Banco!$K$12:$K$5000,$C63))*-1</f>
        <v>0</v>
      </c>
      <c r="ET63" s="101">
        <f>(SUMIFS(Caixa!$N$12:$N$5134,Caixa!$B$12:$B$5134,ET$12,Caixa!$L$12:$L$5134,$C63)+SUMIFS(Banco!$M$12:$M$5000,Banco!$B$12:$B$5000,ET$12,Banco!$K$12:$K$5000,$C63))*-1</f>
        <v>0</v>
      </c>
      <c r="EU63" s="101">
        <f>(SUMIFS(Caixa!$N$12:$N$5134,Caixa!$B$12:$B$5134,EU$12,Caixa!$L$12:$L$5134,$C63)+SUMIFS(Banco!$M$12:$M$5000,Banco!$B$12:$B$5000,EU$12,Banco!$K$12:$K$5000,$C63))*-1</f>
        <v>0</v>
      </c>
      <c r="EV63" s="101">
        <f>(SUMIFS(Caixa!$N$12:$N$5134,Caixa!$B$12:$B$5134,EV$12,Caixa!$L$12:$L$5134,$C63)+SUMIFS(Banco!$M$12:$M$5000,Banco!$B$12:$B$5000,EV$12,Banco!$K$12:$K$5000,$C63))*-1</f>
        <v>0</v>
      </c>
      <c r="EW63" s="101">
        <f>(SUMIFS(Caixa!$N$12:$N$5134,Caixa!$B$12:$B$5134,EW$12,Caixa!$L$12:$L$5134,$C63)+SUMIFS(Banco!$M$12:$M$5000,Banco!$B$12:$B$5000,EW$12,Banco!$K$12:$K$5000,$C63))*-1</f>
        <v>0</v>
      </c>
      <c r="EX63" s="101">
        <f>(SUMIFS(Caixa!$N$12:$N$5134,Caixa!$B$12:$B$5134,EX$12,Caixa!$L$12:$L$5134,$C63)+SUMIFS(Banco!$M$12:$M$5000,Banco!$B$12:$B$5000,EX$12,Banco!$K$12:$K$5000,$C63))*-1</f>
        <v>0</v>
      </c>
      <c r="EY63" s="101">
        <f>(SUMIFS(Caixa!$N$12:$N$5134,Caixa!$B$12:$B$5134,EY$12,Caixa!$L$12:$L$5134,$C63)+SUMIFS(Banco!$M$12:$M$5000,Banco!$B$12:$B$5000,EY$12,Banco!$K$12:$K$5000,$C63))*-1</f>
        <v>0</v>
      </c>
      <c r="EZ63" s="101">
        <f>(SUMIFS(Caixa!$N$12:$N$5134,Caixa!$B$12:$B$5134,EZ$12,Caixa!$L$12:$L$5134,$C63)+SUMIFS(Banco!$M$12:$M$5000,Banco!$B$12:$B$5000,EZ$12,Banco!$K$12:$K$5000,$C63))*-1</f>
        <v>0</v>
      </c>
      <c r="FA63" s="101">
        <f>(SUMIFS(Caixa!$N$12:$N$5134,Caixa!$B$12:$B$5134,FA$12,Caixa!$L$12:$L$5134,$C63)+SUMIFS(Banco!$M$12:$M$5000,Banco!$B$12:$B$5000,FA$12,Banco!$K$12:$K$5000,$C63))*-1</f>
        <v>0</v>
      </c>
      <c r="FB63" s="101">
        <f>(SUMIFS(Caixa!$N$12:$N$5134,Caixa!$B$12:$B$5134,FB$12,Caixa!$L$12:$L$5134,$C63)+SUMIFS(Banco!$M$12:$M$5000,Banco!$B$12:$B$5000,FB$12,Banco!$K$12:$K$5000,$C63))*-1</f>
        <v>0</v>
      </c>
      <c r="FC63" s="102">
        <f t="shared" si="395"/>
        <v>0</v>
      </c>
      <c r="FD63" s="101">
        <f>(SUMIFS(Caixa!$N$12:$N$5134,Caixa!$B$12:$B$5134,FD$12,Caixa!$L$12:$L$5134,$C63)+SUMIFS(Banco!$M$12:$M$5000,Banco!$B$12:$B$5000,FD$12,Banco!$K$12:$K$5000,$C63))*-1</f>
        <v>0</v>
      </c>
      <c r="FE63" s="101">
        <f>(SUMIFS(Caixa!$N$12:$N$5134,Caixa!$B$12:$B$5134,FE$12,Caixa!$L$12:$L$5134,$C63)+SUMIFS(Banco!$M$12:$M$5000,Banco!$B$12:$B$5000,FE$12,Banco!$K$12:$K$5000,$C63))*-1</f>
        <v>0</v>
      </c>
      <c r="FF63" s="101">
        <f>(SUMIFS(Caixa!$N$12:$N$5134,Caixa!$B$12:$B$5134,FF$12,Caixa!$L$12:$L$5134,$C63)+SUMIFS(Banco!$M$12:$M$5000,Banco!$B$12:$B$5000,FF$12,Banco!$K$12:$K$5000,$C63))*-1</f>
        <v>0</v>
      </c>
      <c r="FG63" s="101">
        <f>(SUMIFS(Caixa!$N$12:$N$5134,Caixa!$B$12:$B$5134,FG$12,Caixa!$L$12:$L$5134,$C63)+SUMIFS(Banco!$M$12:$M$5000,Banco!$B$12:$B$5000,FG$12,Banco!$K$12:$K$5000,$C63))*-1</f>
        <v>0</v>
      </c>
      <c r="FH63" s="101">
        <f>(SUMIFS(Caixa!$N$12:$N$5134,Caixa!$B$12:$B$5134,FH$12,Caixa!$L$12:$L$5134,$C63)+SUMIFS(Banco!$M$12:$M$5000,Banco!$B$12:$B$5000,FH$12,Banco!$K$12:$K$5000,$C63))*-1</f>
        <v>0</v>
      </c>
      <c r="FI63" s="101">
        <f>(SUMIFS(Caixa!$N$12:$N$5134,Caixa!$B$12:$B$5134,FI$12,Caixa!$L$12:$L$5134,$C63)+SUMIFS(Banco!$M$12:$M$5000,Banco!$B$12:$B$5000,FI$12,Banco!$K$12:$K$5000,$C63))*-1</f>
        <v>0</v>
      </c>
      <c r="FJ63" s="101">
        <f>(SUMIFS(Caixa!$N$12:$N$5134,Caixa!$B$12:$B$5134,FJ$12,Caixa!$L$12:$L$5134,$C63)+SUMIFS(Banco!$M$12:$M$5000,Banco!$B$12:$B$5000,FJ$12,Banco!$K$12:$K$5000,$C63))*-1</f>
        <v>0</v>
      </c>
      <c r="FK63" s="101">
        <f>(SUMIFS(Caixa!$N$12:$N$5134,Caixa!$B$12:$B$5134,FK$12,Caixa!$L$12:$L$5134,$C63)+SUMIFS(Banco!$M$12:$M$5000,Banco!$B$12:$B$5000,FK$12,Banco!$K$12:$K$5000,$C63))*-1</f>
        <v>0</v>
      </c>
      <c r="FL63" s="101">
        <f>(SUMIFS(Caixa!$N$12:$N$5134,Caixa!$B$12:$B$5134,FL$12,Caixa!$L$12:$L$5134,$C63)+SUMIFS(Banco!$M$12:$M$5000,Banco!$B$12:$B$5000,FL$12,Banco!$K$12:$K$5000,$C63))*-1</f>
        <v>0</v>
      </c>
      <c r="FM63" s="101">
        <f>(SUMIFS(Caixa!$N$12:$N$5134,Caixa!$B$12:$B$5134,FM$12,Caixa!$L$12:$L$5134,$C63)+SUMIFS(Banco!$M$12:$M$5000,Banco!$B$12:$B$5000,FM$12,Banco!$K$12:$K$5000,$C63))*-1</f>
        <v>0</v>
      </c>
      <c r="FN63" s="101">
        <f>(SUMIFS(Caixa!$N$12:$N$5134,Caixa!$B$12:$B$5134,FN$12,Caixa!$L$12:$L$5134,$C63)+SUMIFS(Banco!$M$12:$M$5000,Banco!$B$12:$B$5000,FN$12,Banco!$K$12:$K$5000,$C63))*-1</f>
        <v>0</v>
      </c>
      <c r="FO63" s="101">
        <f>(SUMIFS(Caixa!$N$12:$N$5134,Caixa!$B$12:$B$5134,FO$12,Caixa!$L$12:$L$5134,$C63)+SUMIFS(Banco!$M$12:$M$5000,Banco!$B$12:$B$5000,FO$12,Banco!$K$12:$K$5000,$C63))*-1</f>
        <v>0</v>
      </c>
      <c r="FP63" s="101">
        <f>(SUMIFS(Caixa!$N$12:$N$5134,Caixa!$B$12:$B$5134,FP$12,Caixa!$L$12:$L$5134,$C63)+SUMIFS(Banco!$M$12:$M$5000,Banco!$B$12:$B$5000,FP$12,Banco!$K$12:$K$5000,$C63))*-1</f>
        <v>0</v>
      </c>
      <c r="FQ63" s="101">
        <f>(SUMIFS(Caixa!$N$12:$N$5134,Caixa!$B$12:$B$5134,FQ$12,Caixa!$L$12:$L$5134,$C63)+SUMIFS(Banco!$M$12:$M$5000,Banco!$B$12:$B$5000,FQ$12,Banco!$K$12:$K$5000,$C63))*-1</f>
        <v>0</v>
      </c>
      <c r="FR63" s="101">
        <f>(SUMIFS(Caixa!$N$12:$N$5134,Caixa!$B$12:$B$5134,FR$12,Caixa!$L$12:$L$5134,$C63)+SUMIFS(Banco!$M$12:$M$5000,Banco!$B$12:$B$5000,FR$12,Banco!$K$12:$K$5000,$C63))*-1</f>
        <v>0</v>
      </c>
      <c r="FS63" s="101">
        <f>(SUMIFS(Caixa!$N$12:$N$5134,Caixa!$B$12:$B$5134,FS$12,Caixa!$L$12:$L$5134,$C63)+SUMIFS(Banco!$M$12:$M$5000,Banco!$B$12:$B$5000,FS$12,Banco!$K$12:$K$5000,$C63))*-1</f>
        <v>0</v>
      </c>
      <c r="FT63" s="101">
        <f>(SUMIFS(Caixa!$N$12:$N$5134,Caixa!$B$12:$B$5134,FT$12,Caixa!$L$12:$L$5134,$C63)+SUMIFS(Banco!$M$12:$M$5000,Banco!$B$12:$B$5000,FT$12,Banco!$K$12:$K$5000,$C63))*-1</f>
        <v>0</v>
      </c>
      <c r="FU63" s="101">
        <f>(SUMIFS(Caixa!$N$12:$N$5134,Caixa!$B$12:$B$5134,FU$12,Caixa!$L$12:$L$5134,$C63)+SUMIFS(Banco!$M$12:$M$5000,Banco!$B$12:$B$5000,FU$12,Banco!$K$12:$K$5000,$C63))*-1</f>
        <v>0</v>
      </c>
      <c r="FV63" s="101">
        <f>(SUMIFS(Caixa!$N$12:$N$5134,Caixa!$B$12:$B$5134,FV$12,Caixa!$L$12:$L$5134,$C63)+SUMIFS(Banco!$M$12:$M$5000,Banco!$B$12:$B$5000,FV$12,Banco!$K$12:$K$5000,$C63))*-1</f>
        <v>0</v>
      </c>
      <c r="FW63" s="101">
        <f>(SUMIFS(Caixa!$N$12:$N$5134,Caixa!$B$12:$B$5134,FW$12,Caixa!$L$12:$L$5134,$C63)+SUMIFS(Banco!$M$12:$M$5000,Banco!$B$12:$B$5000,FW$12,Banco!$K$12:$K$5000,$C63))*-1</f>
        <v>0</v>
      </c>
      <c r="FX63" s="101">
        <f>(SUMIFS(Caixa!$N$12:$N$5134,Caixa!$B$12:$B$5134,FX$12,Caixa!$L$12:$L$5134,$C63)+SUMIFS(Banco!$M$12:$M$5000,Banco!$B$12:$B$5000,FX$12,Banco!$K$12:$K$5000,$C63))*-1</f>
        <v>0</v>
      </c>
      <c r="FY63" s="101">
        <f>(SUMIFS(Caixa!$N$12:$N$5134,Caixa!$B$12:$B$5134,FY$12,Caixa!$L$12:$L$5134,$C63)+SUMIFS(Banco!$M$12:$M$5000,Banco!$B$12:$B$5000,FY$12,Banco!$K$12:$K$5000,$C63))*-1</f>
        <v>0</v>
      </c>
      <c r="FZ63" s="101">
        <f>(SUMIFS(Caixa!$N$12:$N$5134,Caixa!$B$12:$B$5134,FZ$12,Caixa!$L$12:$L$5134,$C63)+SUMIFS(Banco!$M$12:$M$5000,Banco!$B$12:$B$5000,FZ$12,Banco!$K$12:$K$5000,$C63))*-1</f>
        <v>0</v>
      </c>
      <c r="GA63" s="101">
        <f>(SUMIFS(Caixa!$N$12:$N$5134,Caixa!$B$12:$B$5134,GA$12,Caixa!$L$12:$L$5134,$C63)+SUMIFS(Banco!$M$12:$M$5000,Banco!$B$12:$B$5000,GA$12,Banco!$K$12:$K$5000,$C63))*-1</f>
        <v>0</v>
      </c>
      <c r="GB63" s="101">
        <f>(SUMIFS(Caixa!$N$12:$N$5134,Caixa!$B$12:$B$5134,GB$12,Caixa!$L$12:$L$5134,$C63)+SUMIFS(Banco!$M$12:$M$5000,Banco!$B$12:$B$5000,GB$12,Banco!$K$12:$K$5000,$C63))*-1</f>
        <v>0</v>
      </c>
      <c r="GC63" s="101">
        <f>(SUMIFS(Caixa!$N$12:$N$5134,Caixa!$B$12:$B$5134,GC$12,Caixa!$L$12:$L$5134,$C63)+SUMIFS(Banco!$M$12:$M$5000,Banco!$B$12:$B$5000,GC$12,Banco!$K$12:$K$5000,$C63))*-1</f>
        <v>0</v>
      </c>
      <c r="GD63" s="101">
        <f>(SUMIFS(Caixa!$N$12:$N$5134,Caixa!$B$12:$B$5134,GD$12,Caixa!$L$12:$L$5134,$C63)+SUMIFS(Banco!$M$12:$M$5000,Banco!$B$12:$B$5000,GD$12,Banco!$K$12:$K$5000,$C63))*-1</f>
        <v>0</v>
      </c>
      <c r="GE63" s="101">
        <f>(SUMIFS(Caixa!$N$12:$N$5134,Caixa!$B$12:$B$5134,GE$12,Caixa!$L$12:$L$5134,$C63)+SUMIFS(Banco!$M$12:$M$5000,Banco!$B$12:$B$5000,GE$12,Banco!$K$12:$K$5000,$C63))*-1</f>
        <v>0</v>
      </c>
      <c r="GF63" s="101">
        <f>(SUMIFS(Caixa!$N$12:$N$5134,Caixa!$B$12:$B$5134,GF$12,Caixa!$L$12:$L$5134,$C63)+SUMIFS(Banco!$M$12:$M$5000,Banco!$B$12:$B$5000,GF$12,Banco!$K$12:$K$5000,$C63))*-1</f>
        <v>0</v>
      </c>
      <c r="GG63" s="101">
        <f>(SUMIFS(Caixa!$N$12:$N$5134,Caixa!$B$12:$B$5134,GG$12,Caixa!$L$12:$L$5134,$C63)+SUMIFS(Banco!$M$12:$M$5000,Banco!$B$12:$B$5000,GG$12,Banco!$K$12:$K$5000,$C63))*-1</f>
        <v>0</v>
      </c>
      <c r="GH63" s="102">
        <f>SUM(FD63:GG63)</f>
        <v>0</v>
      </c>
      <c r="GI63" s="101">
        <f>(SUMIFS(Caixa!$N$12:$N$5134,Caixa!$B$12:$B$5134,GI$12,Caixa!$L$12:$L$5134,$C63)+SUMIFS(Banco!$M$12:$M$5000,Banco!$B$12:$B$5000,GI$12,Banco!$K$12:$K$5000,$C63))*-1</f>
        <v>0</v>
      </c>
      <c r="GJ63" s="101">
        <f>(SUMIFS(Caixa!$N$12:$N$5134,Caixa!$B$12:$B$5134,GJ$12,Caixa!$L$12:$L$5134,$C63)+SUMIFS(Banco!$M$12:$M$5000,Banco!$B$12:$B$5000,GJ$12,Banco!$K$12:$K$5000,$C63))*-1</f>
        <v>0</v>
      </c>
      <c r="GK63" s="101">
        <f>(SUMIFS(Caixa!$N$12:$N$5134,Caixa!$B$12:$B$5134,GK$12,Caixa!$L$12:$L$5134,$C63)+SUMIFS(Banco!$M$12:$M$5000,Banco!$B$12:$B$5000,GK$12,Banco!$K$12:$K$5000,$C63))*-1</f>
        <v>0</v>
      </c>
      <c r="GL63" s="101">
        <f>(SUMIFS(Caixa!$N$12:$N$5134,Caixa!$B$12:$B$5134,GL$12,Caixa!$L$12:$L$5134,$C63)+SUMIFS(Banco!$M$12:$M$5000,Banco!$B$12:$B$5000,GL$12,Banco!$K$12:$K$5000,$C63))*-1</f>
        <v>0</v>
      </c>
      <c r="GM63" s="101">
        <f>(SUMIFS(Caixa!$N$12:$N$5134,Caixa!$B$12:$B$5134,GM$12,Caixa!$L$12:$L$5134,$C63)+SUMIFS(Banco!$M$12:$M$5000,Banco!$B$12:$B$5000,GM$12,Banco!$K$12:$K$5000,$C63))*-1</f>
        <v>0</v>
      </c>
      <c r="GN63" s="101">
        <f>(SUMIFS(Caixa!$N$12:$N$5134,Caixa!$B$12:$B$5134,GN$12,Caixa!$L$12:$L$5134,$C63)+SUMIFS(Banco!$M$12:$M$5000,Banco!$B$12:$B$5000,GN$12,Banco!$K$12:$K$5000,$C63))*-1</f>
        <v>0</v>
      </c>
      <c r="GO63" s="101">
        <f>(SUMIFS(Caixa!$N$12:$N$5134,Caixa!$B$12:$B$5134,GO$12,Caixa!$L$12:$L$5134,$C63)+SUMIFS(Banco!$M$12:$M$5000,Banco!$B$12:$B$5000,GO$12,Banco!$K$12:$K$5000,$C63))*-1</f>
        <v>0</v>
      </c>
      <c r="GP63" s="101">
        <f>(SUMIFS(Caixa!$N$12:$N$5134,Caixa!$B$12:$B$5134,GP$12,Caixa!$L$12:$L$5134,$C63)+SUMIFS(Banco!$M$12:$M$5000,Banco!$B$12:$B$5000,GP$12,Banco!$K$12:$K$5000,$C63))*-1</f>
        <v>0</v>
      </c>
      <c r="GQ63" s="101">
        <f>(SUMIFS(Caixa!$N$12:$N$5134,Caixa!$B$12:$B$5134,GQ$12,Caixa!$L$12:$L$5134,$C63)+SUMIFS(Banco!$M$12:$M$5000,Banco!$B$12:$B$5000,GQ$12,Banco!$K$12:$K$5000,$C63))*-1</f>
        <v>0</v>
      </c>
      <c r="GR63" s="101">
        <f>(SUMIFS(Caixa!$N$12:$N$5134,Caixa!$B$12:$B$5134,GR$12,Caixa!$L$12:$L$5134,$C63)+SUMIFS(Banco!$M$12:$M$5000,Banco!$B$12:$B$5000,GR$12,Banco!$K$12:$K$5000,$C63))*-1</f>
        <v>0</v>
      </c>
      <c r="GS63" s="101">
        <f>(SUMIFS(Caixa!$N$12:$N$5134,Caixa!$B$12:$B$5134,GS$12,Caixa!$L$12:$L$5134,$C63)+SUMIFS(Banco!$M$12:$M$5000,Banco!$B$12:$B$5000,GS$12,Banco!$K$12:$K$5000,$C63))*-1</f>
        <v>0</v>
      </c>
      <c r="GT63" s="101">
        <f>(SUMIFS(Caixa!$N$12:$N$5134,Caixa!$B$12:$B$5134,GT$12,Caixa!$L$12:$L$5134,$C63)+SUMIFS(Banco!$M$12:$M$5000,Banco!$B$12:$B$5000,GT$12,Banco!$K$12:$K$5000,$C63))*-1</f>
        <v>0</v>
      </c>
      <c r="GU63" s="101">
        <f>(SUMIFS(Caixa!$N$12:$N$5134,Caixa!$B$12:$B$5134,GU$12,Caixa!$L$12:$L$5134,$C63)+SUMIFS(Banco!$M$12:$M$5000,Banco!$B$12:$B$5000,GU$12,Banco!$K$12:$K$5000,$C63))*-1</f>
        <v>0</v>
      </c>
      <c r="GV63" s="101">
        <f>(SUMIFS(Caixa!$N$12:$N$5134,Caixa!$B$12:$B$5134,GV$12,Caixa!$L$12:$L$5134,$C63)+SUMIFS(Banco!$M$12:$M$5000,Banco!$B$12:$B$5000,GV$12,Banco!$K$12:$K$5000,$C63))*-1</f>
        <v>0</v>
      </c>
      <c r="GW63" s="101">
        <f>(SUMIFS(Caixa!$N$12:$N$5134,Caixa!$B$12:$B$5134,GW$12,Caixa!$L$12:$L$5134,$C63)+SUMIFS(Banco!$M$12:$M$5000,Banco!$B$12:$B$5000,GW$12,Banco!$K$12:$K$5000,$C63))*-1</f>
        <v>0</v>
      </c>
      <c r="GX63" s="101">
        <f>(SUMIFS(Caixa!$N$12:$N$5134,Caixa!$B$12:$B$5134,GX$12,Caixa!$L$12:$L$5134,$C63)+SUMIFS(Banco!$M$12:$M$5000,Banco!$B$12:$B$5000,GX$12,Banco!$K$12:$K$5000,$C63))*-1</f>
        <v>0</v>
      </c>
      <c r="GY63" s="101">
        <f>(SUMIFS(Caixa!$N$12:$N$5134,Caixa!$B$12:$B$5134,GY$12,Caixa!$L$12:$L$5134,$C63)+SUMIFS(Banco!$M$12:$M$5000,Banco!$B$12:$B$5000,GY$12,Banco!$K$12:$K$5000,$C63))*-1</f>
        <v>0</v>
      </c>
      <c r="GZ63" s="101">
        <f>(SUMIFS(Caixa!$N$12:$N$5134,Caixa!$B$12:$B$5134,GZ$12,Caixa!$L$12:$L$5134,$C63)+SUMIFS(Banco!$M$12:$M$5000,Banco!$B$12:$B$5000,GZ$12,Banco!$K$12:$K$5000,$C63))*-1</f>
        <v>0</v>
      </c>
      <c r="HA63" s="101">
        <f>(SUMIFS(Caixa!$N$12:$N$5134,Caixa!$B$12:$B$5134,HA$12,Caixa!$L$12:$L$5134,$C63)+SUMIFS(Banco!$M$12:$M$5000,Banco!$B$12:$B$5000,HA$12,Banco!$K$12:$K$5000,$C63))*-1</f>
        <v>0</v>
      </c>
      <c r="HB63" s="101">
        <f>(SUMIFS(Caixa!$N$12:$N$5134,Caixa!$B$12:$B$5134,HB$12,Caixa!$L$12:$L$5134,$C63)+SUMIFS(Banco!$M$12:$M$5000,Banco!$B$12:$B$5000,HB$12,Banco!$K$12:$K$5000,$C63))*-1</f>
        <v>0</v>
      </c>
      <c r="HC63" s="101">
        <f>(SUMIFS(Caixa!$N$12:$N$5134,Caixa!$B$12:$B$5134,HC$12,Caixa!$L$12:$L$5134,$C63)+SUMIFS(Banco!$M$12:$M$5000,Banco!$B$12:$B$5000,HC$12,Banco!$K$12:$K$5000,$C63))*-1</f>
        <v>0</v>
      </c>
      <c r="HD63" s="101">
        <f>(SUMIFS(Caixa!$N$12:$N$5134,Caixa!$B$12:$B$5134,HD$12,Caixa!$L$12:$L$5134,$C63)+SUMIFS(Banco!$M$12:$M$5000,Banco!$B$12:$B$5000,HD$12,Banco!$K$12:$K$5000,$C63))*-1</f>
        <v>0</v>
      </c>
      <c r="HE63" s="101">
        <f>(SUMIFS(Caixa!$N$12:$N$5134,Caixa!$B$12:$B$5134,HE$12,Caixa!$L$12:$L$5134,$C63)+SUMIFS(Banco!$M$12:$M$5000,Banco!$B$12:$B$5000,HE$12,Banco!$K$12:$K$5000,$C63))*-1</f>
        <v>0</v>
      </c>
      <c r="HF63" s="101">
        <f>(SUMIFS(Caixa!$N$12:$N$5134,Caixa!$B$12:$B$5134,HF$12,Caixa!$L$12:$L$5134,$C63)+SUMIFS(Banco!$M$12:$M$5000,Banco!$B$12:$B$5000,HF$12,Banco!$K$12:$K$5000,$C63))*-1</f>
        <v>0</v>
      </c>
      <c r="HG63" s="101">
        <f>(SUMIFS(Caixa!$N$12:$N$5134,Caixa!$B$12:$B$5134,HG$12,Caixa!$L$12:$L$5134,$C63)+SUMIFS(Banco!$M$12:$M$5000,Banco!$B$12:$B$5000,HG$12,Banco!$K$12:$K$5000,$C63))*-1</f>
        <v>0</v>
      </c>
      <c r="HH63" s="101">
        <f>(SUMIFS(Caixa!$N$12:$N$5134,Caixa!$B$12:$B$5134,HH$12,Caixa!$L$12:$L$5134,$C63)+SUMIFS(Banco!$M$12:$M$5000,Banco!$B$12:$B$5000,HH$12,Banco!$K$12:$K$5000,$C63))*-1</f>
        <v>0</v>
      </c>
      <c r="HI63" s="101">
        <f>(SUMIFS(Caixa!$N$12:$N$5134,Caixa!$B$12:$B$5134,HI$12,Caixa!$L$12:$L$5134,$C63)+SUMIFS(Banco!$M$12:$M$5000,Banco!$B$12:$B$5000,HI$12,Banco!$K$12:$K$5000,$C63))*-1</f>
        <v>0</v>
      </c>
      <c r="HJ63" s="101">
        <f>(SUMIFS(Caixa!$N$12:$N$5134,Caixa!$B$12:$B$5134,HJ$12,Caixa!$L$12:$L$5134,$C63)+SUMIFS(Banco!$M$12:$M$5000,Banco!$B$12:$B$5000,HJ$12,Banco!$K$12:$K$5000,$C63))*-1</f>
        <v>0</v>
      </c>
      <c r="HK63" s="101">
        <f>(SUMIFS(Caixa!$N$12:$N$5134,Caixa!$B$12:$B$5134,HK$12,Caixa!$L$12:$L$5134,$C63)+SUMIFS(Banco!$M$12:$M$5000,Banco!$B$12:$B$5000,HK$12,Banco!$K$12:$K$5000,$C63))*-1</f>
        <v>0</v>
      </c>
      <c r="HL63" s="101">
        <f>(SUMIFS(Caixa!$N$12:$N$5134,Caixa!$B$12:$B$5134,HL$12,Caixa!$L$12:$L$5134,$C63)+SUMIFS(Banco!$M$12:$M$5000,Banco!$B$12:$B$5000,HL$12,Banco!$K$12:$K$5000,$C63))*-1</f>
        <v>0</v>
      </c>
      <c r="HM63" s="101">
        <f>(SUMIFS(Caixa!$N$12:$N$5134,Caixa!$B$12:$B$5134,HM$12,Caixa!$L$12:$L$5134,$C63)+SUMIFS(Banco!$M$12:$M$5000,Banco!$B$12:$B$5000,HM$12,Banco!$K$12:$K$5000,$C63))*-1</f>
        <v>0</v>
      </c>
      <c r="HN63" s="102">
        <f t="shared" si="396"/>
        <v>0</v>
      </c>
      <c r="HO63" s="101">
        <f>(SUMIFS(Caixa!$N$12:$N$5134,Caixa!$B$12:$B$5134,HO$12,Caixa!$L$12:$L$5134,$C63)+SUMIFS(Banco!$M$12:$M$5000,Banco!$B$12:$B$5000,HO$12,Banco!$K$12:$K$5000,$C63))*-1</f>
        <v>0</v>
      </c>
      <c r="HP63" s="101">
        <f>(SUMIFS(Caixa!$N$12:$N$5134,Caixa!$B$12:$B$5134,HP$12,Caixa!$L$12:$L$5134,$C63)+SUMIFS(Banco!$M$12:$M$5000,Banco!$B$12:$B$5000,HP$12,Banco!$K$12:$K$5000,$C63))*-1</f>
        <v>0</v>
      </c>
      <c r="HQ63" s="101">
        <f>(SUMIFS(Caixa!$N$12:$N$5134,Caixa!$B$12:$B$5134,HQ$12,Caixa!$L$12:$L$5134,$C63)+SUMIFS(Banco!$M$12:$M$5000,Banco!$B$12:$B$5000,HQ$12,Banco!$K$12:$K$5000,$C63))*-1</f>
        <v>0</v>
      </c>
      <c r="HR63" s="101">
        <f>(SUMIFS(Caixa!$N$12:$N$5134,Caixa!$B$12:$B$5134,HR$12,Caixa!$L$12:$L$5134,$C63)+SUMIFS(Banco!$M$12:$M$5000,Banco!$B$12:$B$5000,HR$12,Banco!$K$12:$K$5000,$C63))*-1</f>
        <v>0</v>
      </c>
      <c r="HS63" s="101">
        <f>(SUMIFS(Caixa!$N$12:$N$5134,Caixa!$B$12:$B$5134,HS$12,Caixa!$L$12:$L$5134,$C63)+SUMIFS(Banco!$M$12:$M$5000,Banco!$B$12:$B$5000,HS$12,Banco!$K$12:$K$5000,$C63))*-1</f>
        <v>0</v>
      </c>
      <c r="HT63" s="101">
        <f>(SUMIFS(Caixa!$N$12:$N$5134,Caixa!$B$12:$B$5134,HT$12,Caixa!$L$12:$L$5134,$C63)+SUMIFS(Banco!$M$12:$M$5000,Banco!$B$12:$B$5000,HT$12,Banco!$K$12:$K$5000,$C63))*-1</f>
        <v>0</v>
      </c>
      <c r="HU63" s="101">
        <f>(SUMIFS(Caixa!$N$12:$N$5134,Caixa!$B$12:$B$5134,HU$12,Caixa!$L$12:$L$5134,$C63)+SUMIFS(Banco!$M$12:$M$5000,Banco!$B$12:$B$5000,HU$12,Banco!$K$12:$K$5000,$C63))*-1</f>
        <v>0</v>
      </c>
      <c r="HV63" s="101">
        <f>(SUMIFS(Caixa!$N$12:$N$5134,Caixa!$B$12:$B$5134,HV$12,Caixa!$L$12:$L$5134,$C63)+SUMIFS(Banco!$M$12:$M$5000,Banco!$B$12:$B$5000,HV$12,Banco!$K$12:$K$5000,$C63))*-1</f>
        <v>0</v>
      </c>
      <c r="HW63" s="101">
        <f>(SUMIFS(Caixa!$N$12:$N$5134,Caixa!$B$12:$B$5134,HW$12,Caixa!$L$12:$L$5134,$C63)+SUMIFS(Banco!$M$12:$M$5000,Banco!$B$12:$B$5000,HW$12,Banco!$K$12:$K$5000,$C63))*-1</f>
        <v>0</v>
      </c>
      <c r="HX63" s="101">
        <f>(SUMIFS(Caixa!$N$12:$N$5134,Caixa!$B$12:$B$5134,HX$12,Caixa!$L$12:$L$5134,$C63)+SUMIFS(Banco!$M$12:$M$5000,Banco!$B$12:$B$5000,HX$12,Banco!$K$12:$K$5000,$C63))*-1</f>
        <v>0</v>
      </c>
      <c r="HY63" s="101">
        <f>(SUMIFS(Caixa!$N$12:$N$5134,Caixa!$B$12:$B$5134,HY$12,Caixa!$L$12:$L$5134,$C63)+SUMIFS(Banco!$M$12:$M$5000,Banco!$B$12:$B$5000,HY$12,Banco!$K$12:$K$5000,$C63))*-1</f>
        <v>0</v>
      </c>
      <c r="HZ63" s="101">
        <f>(SUMIFS(Caixa!$N$12:$N$5134,Caixa!$B$12:$B$5134,HZ$12,Caixa!$L$12:$L$5134,$C63)+SUMIFS(Banco!$M$12:$M$5000,Banco!$B$12:$B$5000,HZ$12,Banco!$K$12:$K$5000,$C63))*-1</f>
        <v>0</v>
      </c>
      <c r="IA63" s="101">
        <f>(SUMIFS(Caixa!$N$12:$N$5134,Caixa!$B$12:$B$5134,IA$12,Caixa!$L$12:$L$5134,$C63)+SUMIFS(Banco!$M$12:$M$5000,Banco!$B$12:$B$5000,IA$12,Banco!$K$12:$K$5000,$C63))*-1</f>
        <v>0</v>
      </c>
      <c r="IB63" s="101">
        <f>(SUMIFS(Caixa!$N$12:$N$5134,Caixa!$B$12:$B$5134,IB$12,Caixa!$L$12:$L$5134,$C63)+SUMIFS(Banco!$M$12:$M$5000,Banco!$B$12:$B$5000,IB$12,Banco!$K$12:$K$5000,$C63))*-1</f>
        <v>0</v>
      </c>
      <c r="IC63" s="101">
        <f>(SUMIFS(Caixa!$N$12:$N$5134,Caixa!$B$12:$B$5134,IC$12,Caixa!$L$12:$L$5134,$C63)+SUMIFS(Banco!$M$12:$M$5000,Banco!$B$12:$B$5000,IC$12,Banco!$K$12:$K$5000,$C63))*-1</f>
        <v>0</v>
      </c>
      <c r="ID63" s="101">
        <f>(SUMIFS(Caixa!$N$12:$N$5134,Caixa!$B$12:$B$5134,ID$12,Caixa!$L$12:$L$5134,$C63)+SUMIFS(Banco!$M$12:$M$5000,Banco!$B$12:$B$5000,ID$12,Banco!$K$12:$K$5000,$C63))*-1</f>
        <v>0</v>
      </c>
      <c r="IE63" s="101">
        <f>(SUMIFS(Caixa!$N$12:$N$5134,Caixa!$B$12:$B$5134,IE$12,Caixa!$L$12:$L$5134,$C63)+SUMIFS(Banco!$M$12:$M$5000,Banco!$B$12:$B$5000,IE$12,Banco!$K$12:$K$5000,$C63))*-1</f>
        <v>0</v>
      </c>
      <c r="IF63" s="101">
        <f>(SUMIFS(Caixa!$N$12:$N$5134,Caixa!$B$12:$B$5134,IF$12,Caixa!$L$12:$L$5134,$C63)+SUMIFS(Banco!$M$12:$M$5000,Banco!$B$12:$B$5000,IF$12,Banco!$K$12:$K$5000,$C63))*-1</f>
        <v>0</v>
      </c>
      <c r="IG63" s="101">
        <f>(SUMIFS(Caixa!$N$12:$N$5134,Caixa!$B$12:$B$5134,IG$12,Caixa!$L$12:$L$5134,$C63)+SUMIFS(Banco!$M$12:$M$5000,Banco!$B$12:$B$5000,IG$12,Banco!$K$12:$K$5000,$C63))*-1</f>
        <v>0</v>
      </c>
      <c r="IH63" s="101">
        <f>(SUMIFS(Caixa!$N$12:$N$5134,Caixa!$B$12:$B$5134,IH$12,Caixa!$L$12:$L$5134,$C63)+SUMIFS(Banco!$M$12:$M$5000,Banco!$B$12:$B$5000,IH$12,Banco!$K$12:$K$5000,$C63))*-1</f>
        <v>0</v>
      </c>
      <c r="II63" s="101">
        <f>(SUMIFS(Caixa!$N$12:$N$5134,Caixa!$B$12:$B$5134,II$12,Caixa!$L$12:$L$5134,$C63)+SUMIFS(Banco!$M$12:$M$5000,Banco!$B$12:$B$5000,II$12,Banco!$K$12:$K$5000,$C63))*-1</f>
        <v>0</v>
      </c>
      <c r="IJ63" s="101">
        <f>(SUMIFS(Caixa!$N$12:$N$5134,Caixa!$B$12:$B$5134,IJ$12,Caixa!$L$12:$L$5134,$C63)+SUMIFS(Banco!$M$12:$M$5000,Banco!$B$12:$B$5000,IJ$12,Banco!$K$12:$K$5000,$C63))*-1</f>
        <v>0</v>
      </c>
      <c r="IK63" s="101">
        <f>(SUMIFS(Caixa!$N$12:$N$5134,Caixa!$B$12:$B$5134,IK$12,Caixa!$L$12:$L$5134,$C63)+SUMIFS(Banco!$M$12:$M$5000,Banco!$B$12:$B$5000,IK$12,Banco!$K$12:$K$5000,$C63))*-1</f>
        <v>0</v>
      </c>
      <c r="IL63" s="101">
        <f>(SUMIFS(Caixa!$N$12:$N$5134,Caixa!$B$12:$B$5134,IL$12,Caixa!$L$12:$L$5134,$C63)+SUMIFS(Banco!$M$12:$M$5000,Banco!$B$12:$B$5000,IL$12,Banco!$K$12:$K$5000,$C63))*-1</f>
        <v>0</v>
      </c>
      <c r="IM63" s="101">
        <f>(SUMIFS(Caixa!$N$12:$N$5134,Caixa!$B$12:$B$5134,IM$12,Caixa!$L$12:$L$5134,$C63)+SUMIFS(Banco!$M$12:$M$5000,Banco!$B$12:$B$5000,IM$12,Banco!$K$12:$K$5000,$C63))*-1</f>
        <v>0</v>
      </c>
      <c r="IN63" s="101">
        <f>(SUMIFS(Caixa!$N$12:$N$5134,Caixa!$B$12:$B$5134,IN$12,Caixa!$L$12:$L$5134,$C63)+SUMIFS(Banco!$M$12:$M$5000,Banco!$B$12:$B$5000,IN$12,Banco!$K$12:$K$5000,$C63))*-1</f>
        <v>0</v>
      </c>
      <c r="IO63" s="101">
        <f>(SUMIFS(Caixa!$N$12:$N$5134,Caixa!$B$12:$B$5134,IO$12,Caixa!$L$12:$L$5134,$C63)+SUMIFS(Banco!$M$12:$M$5000,Banco!$B$12:$B$5000,IO$12,Banco!$K$12:$K$5000,$C63))*-1</f>
        <v>0</v>
      </c>
      <c r="IP63" s="101">
        <f>(SUMIFS(Caixa!$N$12:$N$5134,Caixa!$B$12:$B$5134,IP$12,Caixa!$L$12:$L$5134,$C63)+SUMIFS(Banco!$M$12:$M$5000,Banco!$B$12:$B$5000,IP$12,Banco!$K$12:$K$5000,$C63))*-1</f>
        <v>0</v>
      </c>
      <c r="IQ63" s="101">
        <f>(SUMIFS(Caixa!$N$12:$N$5134,Caixa!$B$12:$B$5134,IQ$12,Caixa!$L$12:$L$5134,$C63)+SUMIFS(Banco!$M$12:$M$5000,Banco!$B$12:$B$5000,IQ$12,Banco!$K$12:$K$5000,$C63))*-1</f>
        <v>0</v>
      </c>
      <c r="IR63" s="101">
        <f>(SUMIFS(Caixa!$N$12:$N$5134,Caixa!$B$12:$B$5134,IR$12,Caixa!$L$12:$L$5134,$C63)+SUMIFS(Banco!$M$12:$M$5000,Banco!$B$12:$B$5000,IR$12,Banco!$K$12:$K$5000,$C63))*-1</f>
        <v>0</v>
      </c>
      <c r="IS63" s="101">
        <f>(SUMIFS(Caixa!$N$12:$N$5134,Caixa!$B$12:$B$5134,IS$12,Caixa!$L$12:$L$5134,$C63)+SUMIFS(Banco!$M$12:$M$5000,Banco!$B$12:$B$5000,IS$12,Banco!$K$12:$K$5000,$C63))*-1</f>
        <v>0</v>
      </c>
      <c r="IT63" s="102">
        <f t="shared" si="397"/>
        <v>0</v>
      </c>
      <c r="IU63" s="101">
        <f>(SUMIFS(Caixa!$N$12:$N$5134,Caixa!$B$12:$B$5134,IU$12,Caixa!$L$12:$L$5134,$C63)+SUMIFS(Banco!$M$12:$M$5000,Banco!$B$12:$B$5000,IU$12,Banco!$K$12:$K$5000,$C63))*-1</f>
        <v>0</v>
      </c>
      <c r="IV63" s="101">
        <f>(SUMIFS(Caixa!$N$12:$N$5134,Caixa!$B$12:$B$5134,IV$12,Caixa!$L$12:$L$5134,$C63)+SUMIFS(Banco!$M$12:$M$5000,Banco!$B$12:$B$5000,IV$12,Banco!$K$12:$K$5000,$C63))*-1</f>
        <v>0</v>
      </c>
      <c r="IW63" s="101">
        <f>(SUMIFS(Caixa!$N$12:$N$5134,Caixa!$B$12:$B$5134,IW$12,Caixa!$L$12:$L$5134,$C63)+SUMIFS(Banco!$M$12:$M$5000,Banco!$B$12:$B$5000,IW$12,Banco!$K$12:$K$5000,$C63))*-1</f>
        <v>0</v>
      </c>
      <c r="IX63" s="101">
        <f>(SUMIFS(Caixa!$N$12:$N$5134,Caixa!$B$12:$B$5134,IX$12,Caixa!$L$12:$L$5134,$C63)+SUMIFS(Banco!$M$12:$M$5000,Banco!$B$12:$B$5000,IX$12,Banco!$K$12:$K$5000,$C63))*-1</f>
        <v>0</v>
      </c>
      <c r="IY63" s="101">
        <f>(SUMIFS(Caixa!$N$12:$N$5134,Caixa!$B$12:$B$5134,IY$12,Caixa!$L$12:$L$5134,$C63)+SUMIFS(Banco!$M$12:$M$5000,Banco!$B$12:$B$5000,IY$12,Banco!$K$12:$K$5000,$C63))*-1</f>
        <v>0</v>
      </c>
      <c r="IZ63" s="101">
        <f>(SUMIFS(Caixa!$N$12:$N$5134,Caixa!$B$12:$B$5134,IZ$12,Caixa!$L$12:$L$5134,$C63)+SUMIFS(Banco!$M$12:$M$5000,Banco!$B$12:$B$5000,IZ$12,Banco!$K$12:$K$5000,$C63))*-1</f>
        <v>0</v>
      </c>
      <c r="JA63" s="101">
        <f>(SUMIFS(Caixa!$N$12:$N$5134,Caixa!$B$12:$B$5134,JA$12,Caixa!$L$12:$L$5134,$C63)+SUMIFS(Banco!$M$12:$M$5000,Banco!$B$12:$B$5000,JA$12,Banco!$K$12:$K$5000,$C63))*-1</f>
        <v>0</v>
      </c>
      <c r="JB63" s="101">
        <f>(SUMIFS(Caixa!$N$12:$N$5134,Caixa!$B$12:$B$5134,JB$12,Caixa!$L$12:$L$5134,$C63)+SUMIFS(Banco!$M$12:$M$5000,Banco!$B$12:$B$5000,JB$12,Banco!$K$12:$K$5000,$C63))*-1</f>
        <v>0</v>
      </c>
      <c r="JC63" s="101">
        <f>(SUMIFS(Caixa!$N$12:$N$5134,Caixa!$B$12:$B$5134,JC$12,Caixa!$L$12:$L$5134,$C63)+SUMIFS(Banco!$M$12:$M$5000,Banco!$B$12:$B$5000,JC$12,Banco!$K$12:$K$5000,$C63))*-1</f>
        <v>0</v>
      </c>
      <c r="JD63" s="101">
        <f>(SUMIFS(Caixa!$N$12:$N$5134,Caixa!$B$12:$B$5134,JD$12,Caixa!$L$12:$L$5134,$C63)+SUMIFS(Banco!$M$12:$M$5000,Banco!$B$12:$B$5000,JD$12,Banco!$K$12:$K$5000,$C63))*-1</f>
        <v>0</v>
      </c>
      <c r="JE63" s="101">
        <f>(SUMIFS(Caixa!$N$12:$N$5134,Caixa!$B$12:$B$5134,JE$12,Caixa!$L$12:$L$5134,$C63)+SUMIFS(Banco!$M$12:$M$5000,Banco!$B$12:$B$5000,JE$12,Banco!$K$12:$K$5000,$C63))*-1</f>
        <v>0</v>
      </c>
      <c r="JF63" s="101">
        <f>(SUMIFS(Caixa!$N$12:$N$5134,Caixa!$B$12:$B$5134,JF$12,Caixa!$L$12:$L$5134,$C63)+SUMIFS(Banco!$M$12:$M$5000,Banco!$B$12:$B$5000,JF$12,Banco!$K$12:$K$5000,$C63))*-1</f>
        <v>0</v>
      </c>
      <c r="JG63" s="101">
        <f>(SUMIFS(Caixa!$N$12:$N$5134,Caixa!$B$12:$B$5134,JG$12,Caixa!$L$12:$L$5134,$C63)+SUMIFS(Banco!$M$12:$M$5000,Banco!$B$12:$B$5000,JG$12,Banco!$K$12:$K$5000,$C63))*-1</f>
        <v>0</v>
      </c>
      <c r="JH63" s="101">
        <f>(SUMIFS(Caixa!$N$12:$N$5134,Caixa!$B$12:$B$5134,JH$12,Caixa!$L$12:$L$5134,$C63)+SUMIFS(Banco!$M$12:$M$5000,Banco!$B$12:$B$5000,JH$12,Banco!$K$12:$K$5000,$C63))*-1</f>
        <v>0</v>
      </c>
      <c r="JI63" s="101">
        <f>(SUMIFS(Caixa!$N$12:$N$5134,Caixa!$B$12:$B$5134,JI$12,Caixa!$L$12:$L$5134,$C63)+SUMIFS(Banco!$M$12:$M$5000,Banco!$B$12:$B$5000,JI$12,Banco!$K$12:$K$5000,$C63))*-1</f>
        <v>0</v>
      </c>
      <c r="JJ63" s="101">
        <f>(SUMIFS(Caixa!$N$12:$N$5134,Caixa!$B$12:$B$5134,JJ$12,Caixa!$L$12:$L$5134,$C63)+SUMIFS(Banco!$M$12:$M$5000,Banco!$B$12:$B$5000,JJ$12,Banco!$K$12:$K$5000,$C63))*-1</f>
        <v>0</v>
      </c>
      <c r="JK63" s="101">
        <f>(SUMIFS(Caixa!$N$12:$N$5134,Caixa!$B$12:$B$5134,JK$12,Caixa!$L$12:$L$5134,$C63)+SUMIFS(Banco!$M$12:$M$5000,Banco!$B$12:$B$5000,JK$12,Banco!$K$12:$K$5000,$C63))*-1</f>
        <v>0</v>
      </c>
      <c r="JL63" s="101">
        <f>(SUMIFS(Caixa!$N$12:$N$5134,Caixa!$B$12:$B$5134,JL$12,Caixa!$L$12:$L$5134,$C63)+SUMIFS(Banco!$M$12:$M$5000,Banco!$B$12:$B$5000,JL$12,Banco!$K$12:$K$5000,$C63))*-1</f>
        <v>0</v>
      </c>
      <c r="JM63" s="101">
        <f>(SUMIFS(Caixa!$N$12:$N$5134,Caixa!$B$12:$B$5134,JM$12,Caixa!$L$12:$L$5134,$C63)+SUMIFS(Banco!$M$12:$M$5000,Banco!$B$12:$B$5000,JM$12,Banco!$K$12:$K$5000,$C63))*-1</f>
        <v>0</v>
      </c>
      <c r="JN63" s="101">
        <f>(SUMIFS(Caixa!$N$12:$N$5134,Caixa!$B$12:$B$5134,JN$12,Caixa!$L$12:$L$5134,$C63)+SUMIFS(Banco!$M$12:$M$5000,Banco!$B$12:$B$5000,JN$12,Banco!$K$12:$K$5000,$C63))*-1</f>
        <v>0</v>
      </c>
      <c r="JO63" s="101">
        <f>(SUMIFS(Caixa!$N$12:$N$5134,Caixa!$B$12:$B$5134,JO$12,Caixa!$L$12:$L$5134,$C63)+SUMIFS(Banco!$M$12:$M$5000,Banco!$B$12:$B$5000,JO$12,Banco!$K$12:$K$5000,$C63))*-1</f>
        <v>0</v>
      </c>
      <c r="JP63" s="101">
        <f>(SUMIFS(Caixa!$N$12:$N$5134,Caixa!$B$12:$B$5134,JP$12,Caixa!$L$12:$L$5134,$C63)+SUMIFS(Banco!$M$12:$M$5000,Banco!$B$12:$B$5000,JP$12,Banco!$K$12:$K$5000,$C63))*-1</f>
        <v>0</v>
      </c>
      <c r="JQ63" s="101">
        <f>(SUMIFS(Caixa!$N$12:$N$5134,Caixa!$B$12:$B$5134,JQ$12,Caixa!$L$12:$L$5134,$C63)+SUMIFS(Banco!$M$12:$M$5000,Banco!$B$12:$B$5000,JQ$12,Banco!$K$12:$K$5000,$C63))*-1</f>
        <v>0</v>
      </c>
      <c r="JR63" s="101">
        <f>(SUMIFS(Caixa!$N$12:$N$5134,Caixa!$B$12:$B$5134,JR$12,Caixa!$L$12:$L$5134,$C63)+SUMIFS(Banco!$M$12:$M$5000,Banco!$B$12:$B$5000,JR$12,Banco!$K$12:$K$5000,$C63))*-1</f>
        <v>0</v>
      </c>
      <c r="JS63" s="101">
        <f>(SUMIFS(Caixa!$N$12:$N$5134,Caixa!$B$12:$B$5134,JS$12,Caixa!$L$12:$L$5134,$C63)+SUMIFS(Banco!$M$12:$M$5000,Banco!$B$12:$B$5000,JS$12,Banco!$K$12:$K$5000,$C63))*-1</f>
        <v>0</v>
      </c>
      <c r="JT63" s="101">
        <f>(SUMIFS(Caixa!$N$12:$N$5134,Caixa!$B$12:$B$5134,JT$12,Caixa!$L$12:$L$5134,$C63)+SUMIFS(Banco!$M$12:$M$5000,Banco!$B$12:$B$5000,JT$12,Banco!$K$12:$K$5000,$C63))*-1</f>
        <v>0</v>
      </c>
      <c r="JU63" s="101">
        <f>(SUMIFS(Caixa!$N$12:$N$5134,Caixa!$B$12:$B$5134,JU$12,Caixa!$L$12:$L$5134,$C63)+SUMIFS(Banco!$M$12:$M$5000,Banco!$B$12:$B$5000,JU$12,Banco!$K$12:$K$5000,$C63))*-1</f>
        <v>0</v>
      </c>
      <c r="JV63" s="101">
        <f>(SUMIFS(Caixa!$N$12:$N$5134,Caixa!$B$12:$B$5134,JV$12,Caixa!$L$12:$L$5134,$C63)+SUMIFS(Banco!$M$12:$M$5000,Banco!$B$12:$B$5000,JV$12,Banco!$K$12:$K$5000,$C63))*-1</f>
        <v>0</v>
      </c>
      <c r="JW63" s="101">
        <f>(SUMIFS(Caixa!$N$12:$N$5134,Caixa!$B$12:$B$5134,JW$12,Caixa!$L$12:$L$5134,$C63)+SUMIFS(Banco!$M$12:$M$5000,Banco!$B$12:$B$5000,JW$12,Banco!$K$12:$K$5000,$C63))*-1</f>
        <v>0</v>
      </c>
      <c r="JX63" s="101">
        <f>(SUMIFS(Caixa!$N$12:$N$5134,Caixa!$B$12:$B$5134,JX$12,Caixa!$L$12:$L$5134,$C63)+SUMIFS(Banco!$M$12:$M$5000,Banco!$B$12:$B$5000,JX$12,Banco!$K$12:$K$5000,$C63))*-1</f>
        <v>0</v>
      </c>
      <c r="JY63" s="102">
        <f>SUM(IU63:JX63)</f>
        <v>0</v>
      </c>
      <c r="JZ63" s="101">
        <f>(SUMIFS(Caixa!$N$12:$N$5134,Caixa!$B$12:$B$5134,JZ$12,Caixa!$L$12:$L$5134,$C63)+SUMIFS(Banco!$M$12:$M$5000,Banco!$B$12:$B$5000,JZ$12,Banco!$K$12:$K$5000,$C63))*-1</f>
        <v>0</v>
      </c>
      <c r="KA63" s="101">
        <f>(SUMIFS(Caixa!$N$12:$N$5134,Caixa!$B$12:$B$5134,KA$12,Caixa!$L$12:$L$5134,$C63)+SUMIFS(Banco!$M$12:$M$5000,Banco!$B$12:$B$5000,KA$12,Banco!$K$12:$K$5000,$C63))*-1</f>
        <v>0</v>
      </c>
      <c r="KB63" s="101">
        <f>(SUMIFS(Caixa!$N$12:$N$5134,Caixa!$B$12:$B$5134,KB$12,Caixa!$L$12:$L$5134,$C63)+SUMIFS(Banco!$M$12:$M$5000,Banco!$B$12:$B$5000,KB$12,Banco!$K$12:$K$5000,$C63))*-1</f>
        <v>0</v>
      </c>
      <c r="KC63" s="101">
        <f>(SUMIFS(Caixa!$N$12:$N$5134,Caixa!$B$12:$B$5134,KC$12,Caixa!$L$12:$L$5134,$C63)+SUMIFS(Banco!$M$12:$M$5000,Banco!$B$12:$B$5000,KC$12,Banco!$K$12:$K$5000,$C63))*-1</f>
        <v>0</v>
      </c>
      <c r="KD63" s="101">
        <f>(SUMIFS(Caixa!$N$12:$N$5134,Caixa!$B$12:$B$5134,KD$12,Caixa!$L$12:$L$5134,$C63)+SUMIFS(Banco!$M$12:$M$5000,Banco!$B$12:$B$5000,KD$12,Banco!$K$12:$K$5000,$C63))*-1</f>
        <v>0</v>
      </c>
      <c r="KE63" s="101">
        <f>(SUMIFS(Caixa!$N$12:$N$5134,Caixa!$B$12:$B$5134,KE$12,Caixa!$L$12:$L$5134,$C63)+SUMIFS(Banco!$M$12:$M$5000,Banco!$B$12:$B$5000,KE$12,Banco!$K$12:$K$5000,$C63))*-1</f>
        <v>0</v>
      </c>
      <c r="KF63" s="101">
        <f>(SUMIFS(Caixa!$N$12:$N$5134,Caixa!$B$12:$B$5134,KF$12,Caixa!$L$12:$L$5134,$C63)+SUMIFS(Banco!$M$12:$M$5000,Banco!$B$12:$B$5000,KF$12,Banco!$K$12:$K$5000,$C63))*-1</f>
        <v>0</v>
      </c>
      <c r="KG63" s="101">
        <f>(SUMIFS(Caixa!$N$12:$N$5134,Caixa!$B$12:$B$5134,KG$12,Caixa!$L$12:$L$5134,$C63)+SUMIFS(Banco!$M$12:$M$5000,Banco!$B$12:$B$5000,KG$12,Banco!$K$12:$K$5000,$C63))*-1</f>
        <v>0</v>
      </c>
      <c r="KH63" s="101">
        <f>(SUMIFS(Caixa!$N$12:$N$5134,Caixa!$B$12:$B$5134,KH$12,Caixa!$L$12:$L$5134,$C63)+SUMIFS(Banco!$M$12:$M$5000,Banco!$B$12:$B$5000,KH$12,Banco!$K$12:$K$5000,$C63))*-1</f>
        <v>0</v>
      </c>
      <c r="KI63" s="101">
        <f>(SUMIFS(Caixa!$N$12:$N$5134,Caixa!$B$12:$B$5134,KI$12,Caixa!$L$12:$L$5134,$C63)+SUMIFS(Banco!$M$12:$M$5000,Banco!$B$12:$B$5000,KI$12,Banco!$K$12:$K$5000,$C63))*-1</f>
        <v>0</v>
      </c>
      <c r="KJ63" s="101">
        <f>(SUMIFS(Caixa!$N$12:$N$5134,Caixa!$B$12:$B$5134,KJ$12,Caixa!$L$12:$L$5134,$C63)+SUMIFS(Banco!$M$12:$M$5000,Banco!$B$12:$B$5000,KJ$12,Banco!$K$12:$K$5000,$C63))*-1</f>
        <v>0</v>
      </c>
      <c r="KK63" s="101">
        <f>(SUMIFS(Caixa!$N$12:$N$5134,Caixa!$B$12:$B$5134,KK$12,Caixa!$L$12:$L$5134,$C63)+SUMIFS(Banco!$M$12:$M$5000,Banco!$B$12:$B$5000,KK$12,Banco!$K$12:$K$5000,$C63))*-1</f>
        <v>0</v>
      </c>
      <c r="KL63" s="101">
        <f>(SUMIFS(Caixa!$N$12:$N$5134,Caixa!$B$12:$B$5134,KL$12,Caixa!$L$12:$L$5134,$C63)+SUMIFS(Banco!$M$12:$M$5000,Banco!$B$12:$B$5000,KL$12,Banco!$K$12:$K$5000,$C63))*-1</f>
        <v>0</v>
      </c>
      <c r="KM63" s="101">
        <f>(SUMIFS(Caixa!$N$12:$N$5134,Caixa!$B$12:$B$5134,KM$12,Caixa!$L$12:$L$5134,$C63)+SUMIFS(Banco!$M$12:$M$5000,Banco!$B$12:$B$5000,KM$12,Banco!$K$12:$K$5000,$C63))*-1</f>
        <v>0</v>
      </c>
      <c r="KN63" s="101">
        <f>(SUMIFS(Caixa!$N$12:$N$5134,Caixa!$B$12:$B$5134,KN$12,Caixa!$L$12:$L$5134,$C63)+SUMIFS(Banco!$M$12:$M$5000,Banco!$B$12:$B$5000,KN$12,Banco!$K$12:$K$5000,$C63))*-1</f>
        <v>0</v>
      </c>
      <c r="KO63" s="101">
        <f>(SUMIFS(Caixa!$N$12:$N$5134,Caixa!$B$12:$B$5134,KO$12,Caixa!$L$12:$L$5134,$C63)+SUMIFS(Banco!$M$12:$M$5000,Banco!$B$12:$B$5000,KO$12,Banco!$K$12:$K$5000,$C63))*-1</f>
        <v>0</v>
      </c>
      <c r="KP63" s="101">
        <f>(SUMIFS(Caixa!$N$12:$N$5134,Caixa!$B$12:$B$5134,KP$12,Caixa!$L$12:$L$5134,$C63)+SUMIFS(Banco!$M$12:$M$5000,Banco!$B$12:$B$5000,KP$12,Banco!$K$12:$K$5000,$C63))*-1</f>
        <v>0</v>
      </c>
      <c r="KQ63" s="101">
        <f>(SUMIFS(Caixa!$N$12:$N$5134,Caixa!$B$12:$B$5134,KQ$12,Caixa!$L$12:$L$5134,$C63)+SUMIFS(Banco!$M$12:$M$5000,Banco!$B$12:$B$5000,KQ$12,Banco!$K$12:$K$5000,$C63))*-1</f>
        <v>0</v>
      </c>
      <c r="KR63" s="101">
        <f>(SUMIFS(Caixa!$N$12:$N$5134,Caixa!$B$12:$B$5134,KR$12,Caixa!$L$12:$L$5134,$C63)+SUMIFS(Banco!$M$12:$M$5000,Banco!$B$12:$B$5000,KR$12,Banco!$K$12:$K$5000,$C63))*-1</f>
        <v>0</v>
      </c>
      <c r="KS63" s="101">
        <f>(SUMIFS(Caixa!$N$12:$N$5134,Caixa!$B$12:$B$5134,KS$12,Caixa!$L$12:$L$5134,$C63)+SUMIFS(Banco!$M$12:$M$5000,Banco!$B$12:$B$5000,KS$12,Banco!$K$12:$K$5000,$C63))*-1</f>
        <v>0</v>
      </c>
      <c r="KT63" s="101">
        <f>(SUMIFS(Caixa!$N$12:$N$5134,Caixa!$B$12:$B$5134,KT$12,Caixa!$L$12:$L$5134,$C63)+SUMIFS(Banco!$M$12:$M$5000,Banco!$B$12:$B$5000,KT$12,Banco!$K$12:$K$5000,$C63))*-1</f>
        <v>0</v>
      </c>
      <c r="KU63" s="101">
        <f>(SUMIFS(Caixa!$N$12:$N$5134,Caixa!$B$12:$B$5134,KU$12,Caixa!$L$12:$L$5134,$C63)+SUMIFS(Banco!$M$12:$M$5000,Banco!$B$12:$B$5000,KU$12,Banco!$K$12:$K$5000,$C63))*-1</f>
        <v>0</v>
      </c>
      <c r="KV63" s="101">
        <f>(SUMIFS(Caixa!$N$12:$N$5134,Caixa!$B$12:$B$5134,KV$12,Caixa!$L$12:$L$5134,$C63)+SUMIFS(Banco!$M$12:$M$5000,Banco!$B$12:$B$5000,KV$12,Banco!$K$12:$K$5000,$C63))*-1</f>
        <v>0</v>
      </c>
      <c r="KW63" s="101">
        <f>(SUMIFS(Caixa!$N$12:$N$5134,Caixa!$B$12:$B$5134,KW$12,Caixa!$L$12:$L$5134,$C63)+SUMIFS(Banco!$M$12:$M$5000,Banco!$B$12:$B$5000,KW$12,Banco!$K$12:$K$5000,$C63))*-1</f>
        <v>0</v>
      </c>
      <c r="KX63" s="101">
        <f>(SUMIFS(Caixa!$N$12:$N$5134,Caixa!$B$12:$B$5134,KX$12,Caixa!$L$12:$L$5134,$C63)+SUMIFS(Banco!$M$12:$M$5000,Banco!$B$12:$B$5000,KX$12,Banco!$K$12:$K$5000,$C63))*-1</f>
        <v>0</v>
      </c>
      <c r="KY63" s="101">
        <f>(SUMIFS(Caixa!$N$12:$N$5134,Caixa!$B$12:$B$5134,KY$12,Caixa!$L$12:$L$5134,$C63)+SUMIFS(Banco!$M$12:$M$5000,Banco!$B$12:$B$5000,KY$12,Banco!$K$12:$K$5000,$C63))*-1</f>
        <v>0</v>
      </c>
      <c r="KZ63" s="101">
        <f>(SUMIFS(Caixa!$N$12:$N$5134,Caixa!$B$12:$B$5134,KZ$12,Caixa!$L$12:$L$5134,$C63)+SUMIFS(Banco!$M$12:$M$5000,Banco!$B$12:$B$5000,KZ$12,Banco!$K$12:$K$5000,$C63))*-1</f>
        <v>0</v>
      </c>
      <c r="LA63" s="101">
        <f>(SUMIFS(Caixa!$N$12:$N$5134,Caixa!$B$12:$B$5134,LA$12,Caixa!$L$12:$L$5134,$C63)+SUMIFS(Banco!$M$12:$M$5000,Banco!$B$12:$B$5000,LA$12,Banco!$K$12:$K$5000,$C63))*-1</f>
        <v>0</v>
      </c>
      <c r="LB63" s="101">
        <f>(SUMIFS(Caixa!$N$12:$N$5134,Caixa!$B$12:$B$5134,LB$12,Caixa!$L$12:$L$5134,$C63)+SUMIFS(Banco!$M$12:$M$5000,Banco!$B$12:$B$5000,LB$12,Banco!$K$12:$K$5000,$C63))*-1</f>
        <v>0</v>
      </c>
      <c r="LC63" s="101">
        <f>(SUMIFS(Caixa!$N$12:$N$5134,Caixa!$B$12:$B$5134,LC$12,Caixa!$L$12:$L$5134,$C63)+SUMIFS(Banco!$M$12:$M$5000,Banco!$B$12:$B$5000,LC$12,Banco!$K$12:$K$5000,$C63))*-1</f>
        <v>0</v>
      </c>
      <c r="LD63" s="101">
        <f>(SUMIFS(Caixa!$N$12:$N$5134,Caixa!$B$12:$B$5134,LD$12,Caixa!$L$12:$L$5134,$C63)+SUMIFS(Banco!$M$12:$M$5000,Banco!$B$12:$B$5000,LD$12,Banco!$K$12:$K$5000,$C63))*-1</f>
        <v>0</v>
      </c>
      <c r="LE63" s="102">
        <f t="shared" si="398"/>
        <v>0</v>
      </c>
      <c r="LF63" s="101">
        <f>(SUMIFS(Caixa!$N$12:$N$5134,Caixa!$B$12:$B$5134,LF$12,Caixa!$L$12:$L$5134,$C63)+SUMIFS(Banco!$M$12:$M$5000,Banco!$B$12:$B$5000,LF$12,Banco!$K$12:$K$5000,$C63))*-1</f>
        <v>0</v>
      </c>
      <c r="LG63" s="101">
        <f>(SUMIFS(Caixa!$N$12:$N$5134,Caixa!$B$12:$B$5134,LG$12,Caixa!$L$12:$L$5134,$C63)+SUMIFS(Banco!$M$12:$M$5000,Banco!$B$12:$B$5000,LG$12,Banco!$K$12:$K$5000,$C63))*-1</f>
        <v>0</v>
      </c>
      <c r="LH63" s="101">
        <f>(SUMIFS(Caixa!$N$12:$N$5134,Caixa!$B$12:$B$5134,LH$12,Caixa!$L$12:$L$5134,$C63)+SUMIFS(Banco!$M$12:$M$5000,Banco!$B$12:$B$5000,LH$12,Banco!$K$12:$K$5000,$C63))*-1</f>
        <v>0</v>
      </c>
      <c r="LI63" s="101">
        <f>(SUMIFS(Caixa!$N$12:$N$5134,Caixa!$B$12:$B$5134,LI$12,Caixa!$L$12:$L$5134,$C63)+SUMIFS(Banco!$M$12:$M$5000,Banco!$B$12:$B$5000,LI$12,Banco!$K$12:$K$5000,$C63))*-1</f>
        <v>0</v>
      </c>
      <c r="LJ63" s="101">
        <f>(SUMIFS(Caixa!$N$12:$N$5134,Caixa!$B$12:$B$5134,LJ$12,Caixa!$L$12:$L$5134,$C63)+SUMIFS(Banco!$M$12:$M$5000,Banco!$B$12:$B$5000,LJ$12,Banco!$K$12:$K$5000,$C63))*-1</f>
        <v>0</v>
      </c>
      <c r="LK63" s="101">
        <f>(SUMIFS(Caixa!$N$12:$N$5134,Caixa!$B$12:$B$5134,LK$12,Caixa!$L$12:$L$5134,$C63)+SUMIFS(Banco!$M$12:$M$5000,Banco!$B$12:$B$5000,LK$12,Banco!$K$12:$K$5000,$C63))*-1</f>
        <v>0</v>
      </c>
      <c r="LL63" s="101">
        <f>(SUMIFS(Caixa!$N$12:$N$5134,Caixa!$B$12:$B$5134,LL$12,Caixa!$L$12:$L$5134,$C63)+SUMIFS(Banco!$M$12:$M$5000,Banco!$B$12:$B$5000,LL$12,Banco!$K$12:$K$5000,$C63))*-1</f>
        <v>0</v>
      </c>
      <c r="LM63" s="101">
        <f>(SUMIFS(Caixa!$N$12:$N$5134,Caixa!$B$12:$B$5134,LM$12,Caixa!$L$12:$L$5134,$C63)+SUMIFS(Banco!$M$12:$M$5000,Banco!$B$12:$B$5000,LM$12,Banco!$K$12:$K$5000,$C63))*-1</f>
        <v>0</v>
      </c>
      <c r="LN63" s="101">
        <f>(SUMIFS(Caixa!$N$12:$N$5134,Caixa!$B$12:$B$5134,LN$12,Caixa!$L$12:$L$5134,$C63)+SUMIFS(Banco!$M$12:$M$5000,Banco!$B$12:$B$5000,LN$12,Banco!$K$12:$K$5000,$C63))*-1</f>
        <v>0</v>
      </c>
      <c r="LO63" s="101">
        <f>(SUMIFS(Caixa!$N$12:$N$5134,Caixa!$B$12:$B$5134,LO$12,Caixa!$L$12:$L$5134,$C63)+SUMIFS(Banco!$M$12:$M$5000,Banco!$B$12:$B$5000,LO$12,Banco!$K$12:$K$5000,$C63))*-1</f>
        <v>0</v>
      </c>
      <c r="LP63" s="101">
        <f>(SUMIFS(Caixa!$N$12:$N$5134,Caixa!$B$12:$B$5134,LP$12,Caixa!$L$12:$L$5134,$C63)+SUMIFS(Banco!$M$12:$M$5000,Banco!$B$12:$B$5000,LP$12,Banco!$K$12:$K$5000,$C63))*-1</f>
        <v>0</v>
      </c>
      <c r="LQ63" s="101">
        <f>(SUMIFS(Caixa!$N$12:$N$5134,Caixa!$B$12:$B$5134,LQ$12,Caixa!$L$12:$L$5134,$C63)+SUMIFS(Banco!$M$12:$M$5000,Banco!$B$12:$B$5000,LQ$12,Banco!$K$12:$K$5000,$C63))*-1</f>
        <v>0</v>
      </c>
      <c r="LR63" s="101">
        <f>(SUMIFS(Caixa!$N$12:$N$5134,Caixa!$B$12:$B$5134,LR$12,Caixa!$L$12:$L$5134,$C63)+SUMIFS(Banco!$M$12:$M$5000,Banco!$B$12:$B$5000,LR$12,Banco!$K$12:$K$5000,$C63))*-1</f>
        <v>0</v>
      </c>
      <c r="LS63" s="101">
        <f>(SUMIFS(Caixa!$N$12:$N$5134,Caixa!$B$12:$B$5134,LS$12,Caixa!$L$12:$L$5134,$C63)+SUMIFS(Banco!$M$12:$M$5000,Banco!$B$12:$B$5000,LS$12,Banco!$K$12:$K$5000,$C63))*-1</f>
        <v>0</v>
      </c>
      <c r="LT63" s="101">
        <f>(SUMIFS(Caixa!$N$12:$N$5134,Caixa!$B$12:$B$5134,LT$12,Caixa!$L$12:$L$5134,$C63)+SUMIFS(Banco!$M$12:$M$5000,Banco!$B$12:$B$5000,LT$12,Banco!$K$12:$K$5000,$C63))*-1</f>
        <v>0</v>
      </c>
      <c r="LU63" s="101">
        <f>(SUMIFS(Caixa!$N$12:$N$5134,Caixa!$B$12:$B$5134,LU$12,Caixa!$L$12:$L$5134,$C63)+SUMIFS(Banco!$M$12:$M$5000,Banco!$B$12:$B$5000,LU$12,Banco!$K$12:$K$5000,$C63))*-1</f>
        <v>0</v>
      </c>
      <c r="LV63" s="101">
        <f>(SUMIFS(Caixa!$N$12:$N$5134,Caixa!$B$12:$B$5134,LV$12,Caixa!$L$12:$L$5134,$C63)+SUMIFS(Banco!$M$12:$M$5000,Banco!$B$12:$B$5000,LV$12,Banco!$K$12:$K$5000,$C63))*-1</f>
        <v>0</v>
      </c>
      <c r="LW63" s="101">
        <f>(SUMIFS(Caixa!$N$12:$N$5134,Caixa!$B$12:$B$5134,LW$12,Caixa!$L$12:$L$5134,$C63)+SUMIFS(Banco!$M$12:$M$5000,Banco!$B$12:$B$5000,LW$12,Banco!$K$12:$K$5000,$C63))*-1</f>
        <v>0</v>
      </c>
      <c r="LX63" s="101">
        <f>(SUMIFS(Caixa!$N$12:$N$5134,Caixa!$B$12:$B$5134,LX$12,Caixa!$L$12:$L$5134,$C63)+SUMIFS(Banco!$M$12:$M$5000,Banco!$B$12:$B$5000,LX$12,Banco!$K$12:$K$5000,$C63))*-1</f>
        <v>0</v>
      </c>
      <c r="LY63" s="101">
        <f>(SUMIFS(Caixa!$N$12:$N$5134,Caixa!$B$12:$B$5134,LY$12,Caixa!$L$12:$L$5134,$C63)+SUMIFS(Banco!$M$12:$M$5000,Banco!$B$12:$B$5000,LY$12,Banco!$K$12:$K$5000,$C63))*-1</f>
        <v>0</v>
      </c>
      <c r="LZ63" s="101">
        <f>(SUMIFS(Caixa!$N$12:$N$5134,Caixa!$B$12:$B$5134,LZ$12,Caixa!$L$12:$L$5134,$C63)+SUMIFS(Banco!$M$12:$M$5000,Banco!$B$12:$B$5000,LZ$12,Banco!$K$12:$K$5000,$C63))*-1</f>
        <v>0</v>
      </c>
      <c r="MA63" s="101">
        <f>(SUMIFS(Caixa!$N$12:$N$5134,Caixa!$B$12:$B$5134,MA$12,Caixa!$L$12:$L$5134,$C63)+SUMIFS(Banco!$M$12:$M$5000,Banco!$B$12:$B$5000,MA$12,Banco!$K$12:$K$5000,$C63))*-1</f>
        <v>0</v>
      </c>
      <c r="MB63" s="101">
        <f>(SUMIFS(Caixa!$N$12:$N$5134,Caixa!$B$12:$B$5134,MB$12,Caixa!$L$12:$L$5134,$C63)+SUMIFS(Banco!$M$12:$M$5000,Banco!$B$12:$B$5000,MB$12,Banco!$K$12:$K$5000,$C63))*-1</f>
        <v>0</v>
      </c>
      <c r="MC63" s="101">
        <f>(SUMIFS(Caixa!$N$12:$N$5134,Caixa!$B$12:$B$5134,MC$12,Caixa!$L$12:$L$5134,$C63)+SUMIFS(Banco!$M$12:$M$5000,Banco!$B$12:$B$5000,MC$12,Banco!$K$12:$K$5000,$C63))*-1</f>
        <v>0</v>
      </c>
      <c r="MD63" s="101">
        <f>(SUMIFS(Caixa!$N$12:$N$5134,Caixa!$B$12:$B$5134,MD$12,Caixa!$L$12:$L$5134,$C63)+SUMIFS(Banco!$M$12:$M$5000,Banco!$B$12:$B$5000,MD$12,Banco!$K$12:$K$5000,$C63))*-1</f>
        <v>0</v>
      </c>
      <c r="ME63" s="101">
        <f>(SUMIFS(Caixa!$N$12:$N$5134,Caixa!$B$12:$B$5134,ME$12,Caixa!$L$12:$L$5134,$C63)+SUMIFS(Banco!$M$12:$M$5000,Banco!$B$12:$B$5000,ME$12,Banco!$K$12:$K$5000,$C63))*-1</f>
        <v>0</v>
      </c>
      <c r="MF63" s="101">
        <f>(SUMIFS(Caixa!$N$12:$N$5134,Caixa!$B$12:$B$5134,MF$12,Caixa!$L$12:$L$5134,$C63)+SUMIFS(Banco!$M$12:$M$5000,Banco!$B$12:$B$5000,MF$12,Banco!$K$12:$K$5000,$C63))*-1</f>
        <v>0</v>
      </c>
      <c r="MG63" s="101">
        <f>(SUMIFS(Caixa!$N$12:$N$5134,Caixa!$B$12:$B$5134,MG$12,Caixa!$L$12:$L$5134,$C63)+SUMIFS(Banco!$M$12:$M$5000,Banco!$B$12:$B$5000,MG$12,Banco!$K$12:$K$5000,$C63))*-1</f>
        <v>0</v>
      </c>
      <c r="MH63" s="101">
        <f>(SUMIFS(Caixa!$N$12:$N$5134,Caixa!$B$12:$B$5134,MH$12,Caixa!$L$12:$L$5134,$C63)+SUMIFS(Banco!$M$12:$M$5000,Banco!$B$12:$B$5000,MH$12,Banco!$K$12:$K$5000,$C63))*-1</f>
        <v>0</v>
      </c>
      <c r="MI63" s="101">
        <f>(SUMIFS(Caixa!$N$12:$N$5134,Caixa!$B$12:$B$5134,MI$12,Caixa!$L$12:$L$5134,$C63)+SUMIFS(Banco!$M$12:$M$5000,Banco!$B$12:$B$5000,MI$12,Banco!$K$12:$K$5000,$C63))*-1</f>
        <v>0</v>
      </c>
      <c r="MJ63" s="102">
        <f>SUM(LF63:MI63)</f>
        <v>0</v>
      </c>
      <c r="MK63" s="101">
        <f>(SUMIFS(Caixa!$N$12:$N$5134,Caixa!$B$12:$B$5134,MK$12,Caixa!$L$12:$L$5134,$C63)+SUMIFS(Banco!$M$12:$M$5000,Banco!$B$12:$B$5000,MK$12,Banco!$K$12:$K$5000,$C63))*-1</f>
        <v>0</v>
      </c>
      <c r="ML63" s="101">
        <f>(SUMIFS(Caixa!$N$12:$N$5134,Caixa!$B$12:$B$5134,ML$12,Caixa!$L$12:$L$5134,$C63)+SUMIFS(Banco!$M$12:$M$5000,Banco!$B$12:$B$5000,ML$12,Banco!$K$12:$K$5000,$C63))*-1</f>
        <v>0</v>
      </c>
      <c r="MM63" s="101">
        <f>(SUMIFS(Caixa!$N$12:$N$5134,Caixa!$B$12:$B$5134,MM$12,Caixa!$L$12:$L$5134,$C63)+SUMIFS(Banco!$M$12:$M$5000,Banco!$B$12:$B$5000,MM$12,Banco!$K$12:$K$5000,$C63))*-1</f>
        <v>0</v>
      </c>
      <c r="MN63" s="101">
        <f>(SUMIFS(Caixa!$N$12:$N$5134,Caixa!$B$12:$B$5134,MN$12,Caixa!$L$12:$L$5134,$C63)+SUMIFS(Banco!$M$12:$M$5000,Banco!$B$12:$B$5000,MN$12,Banco!$K$12:$K$5000,$C63))*-1</f>
        <v>0</v>
      </c>
      <c r="MO63" s="101">
        <f>(SUMIFS(Caixa!$N$12:$N$5134,Caixa!$B$12:$B$5134,MO$12,Caixa!$L$12:$L$5134,$C63)+SUMIFS(Banco!$M$12:$M$5000,Banco!$B$12:$B$5000,MO$12,Banco!$K$12:$K$5000,$C63))*-1</f>
        <v>0</v>
      </c>
      <c r="MP63" s="101">
        <f>(SUMIFS(Caixa!$N$12:$N$5134,Caixa!$B$12:$B$5134,MP$12,Caixa!$L$12:$L$5134,$C63)+SUMIFS(Banco!$M$12:$M$5000,Banco!$B$12:$B$5000,MP$12,Banco!$K$12:$K$5000,$C63))*-1</f>
        <v>0</v>
      </c>
      <c r="MQ63" s="101">
        <f>(SUMIFS(Caixa!$N$12:$N$5134,Caixa!$B$12:$B$5134,MQ$12,Caixa!$L$12:$L$5134,$C63)+SUMIFS(Banco!$M$12:$M$5000,Banco!$B$12:$B$5000,MQ$12,Banco!$K$12:$K$5000,$C63))*-1</f>
        <v>0</v>
      </c>
      <c r="MR63" s="101">
        <f>(SUMIFS(Caixa!$N$12:$N$5134,Caixa!$B$12:$B$5134,MR$12,Caixa!$L$12:$L$5134,$C63)+SUMIFS(Banco!$M$12:$M$5000,Banco!$B$12:$B$5000,MR$12,Banco!$K$12:$K$5000,$C63))*-1</f>
        <v>0</v>
      </c>
      <c r="MS63" s="101">
        <f>(SUMIFS(Caixa!$N$12:$N$5134,Caixa!$B$12:$B$5134,MS$12,Caixa!$L$12:$L$5134,$C63)+SUMIFS(Banco!$M$12:$M$5000,Banco!$B$12:$B$5000,MS$12,Banco!$K$12:$K$5000,$C63))*-1</f>
        <v>0</v>
      </c>
      <c r="MT63" s="101">
        <f>(SUMIFS(Caixa!$N$12:$N$5134,Caixa!$B$12:$B$5134,MT$12,Caixa!$L$12:$L$5134,$C63)+SUMIFS(Banco!$M$12:$M$5000,Banco!$B$12:$B$5000,MT$12,Banco!$K$12:$K$5000,$C63))*-1</f>
        <v>0</v>
      </c>
      <c r="MU63" s="101">
        <f>(SUMIFS(Caixa!$N$12:$N$5134,Caixa!$B$12:$B$5134,MU$12,Caixa!$L$12:$L$5134,$C63)+SUMIFS(Banco!$M$12:$M$5000,Banco!$B$12:$B$5000,MU$12,Banco!$K$12:$K$5000,$C63))*-1</f>
        <v>0</v>
      </c>
      <c r="MV63" s="101">
        <f>(SUMIFS(Caixa!$N$12:$N$5134,Caixa!$B$12:$B$5134,MV$12,Caixa!$L$12:$L$5134,$C63)+SUMIFS(Banco!$M$12:$M$5000,Banco!$B$12:$B$5000,MV$12,Banco!$K$12:$K$5000,$C63))*-1</f>
        <v>0</v>
      </c>
      <c r="MW63" s="101">
        <f>(SUMIFS(Caixa!$N$12:$N$5134,Caixa!$B$12:$B$5134,MW$12,Caixa!$L$12:$L$5134,$C63)+SUMIFS(Banco!$M$12:$M$5000,Banco!$B$12:$B$5000,MW$12,Banco!$K$12:$K$5000,$C63))*-1</f>
        <v>0</v>
      </c>
      <c r="MX63" s="101">
        <f>(SUMIFS(Caixa!$N$12:$N$5134,Caixa!$B$12:$B$5134,MX$12,Caixa!$L$12:$L$5134,$C63)+SUMIFS(Banco!$M$12:$M$5000,Banco!$B$12:$B$5000,MX$12,Banco!$K$12:$K$5000,$C63))*-1</f>
        <v>0</v>
      </c>
      <c r="MY63" s="101">
        <f>(SUMIFS(Caixa!$N$12:$N$5134,Caixa!$B$12:$B$5134,MY$12,Caixa!$L$12:$L$5134,$C63)+SUMIFS(Banco!$M$12:$M$5000,Banco!$B$12:$B$5000,MY$12,Banco!$K$12:$K$5000,$C63))*-1</f>
        <v>0</v>
      </c>
      <c r="MZ63" s="101">
        <f>(SUMIFS(Caixa!$N$12:$N$5134,Caixa!$B$12:$B$5134,MZ$12,Caixa!$L$12:$L$5134,$C63)+SUMIFS(Banco!$M$12:$M$5000,Banco!$B$12:$B$5000,MZ$12,Banco!$K$12:$K$5000,$C63))*-1</f>
        <v>0</v>
      </c>
      <c r="NA63" s="101">
        <f>(SUMIFS(Caixa!$N$12:$N$5134,Caixa!$B$12:$B$5134,NA$12,Caixa!$L$12:$L$5134,$C63)+SUMIFS(Banco!$M$12:$M$5000,Banco!$B$12:$B$5000,NA$12,Banco!$K$12:$K$5000,$C63))*-1</f>
        <v>0</v>
      </c>
      <c r="NB63" s="101">
        <f>(SUMIFS(Caixa!$N$12:$N$5134,Caixa!$B$12:$B$5134,NB$12,Caixa!$L$12:$L$5134,$C63)+SUMIFS(Banco!$M$12:$M$5000,Banco!$B$12:$B$5000,NB$12,Banco!$K$12:$K$5000,$C63))*-1</f>
        <v>0</v>
      </c>
      <c r="NC63" s="101">
        <f>(SUMIFS(Caixa!$N$12:$N$5134,Caixa!$B$12:$B$5134,NC$12,Caixa!$L$12:$L$5134,$C63)+SUMIFS(Banco!$M$12:$M$5000,Banco!$B$12:$B$5000,NC$12,Banco!$K$12:$K$5000,$C63))*-1</f>
        <v>0</v>
      </c>
      <c r="ND63" s="101">
        <f>(SUMIFS(Caixa!$N$12:$N$5134,Caixa!$B$12:$B$5134,ND$12,Caixa!$L$12:$L$5134,$C63)+SUMIFS(Banco!$M$12:$M$5000,Banco!$B$12:$B$5000,ND$12,Banco!$K$12:$K$5000,$C63))*-1</f>
        <v>0</v>
      </c>
      <c r="NE63" s="101">
        <f>(SUMIFS(Caixa!$N$12:$N$5134,Caixa!$B$12:$B$5134,NE$12,Caixa!$L$12:$L$5134,$C63)+SUMIFS(Banco!$M$12:$M$5000,Banco!$B$12:$B$5000,NE$12,Banco!$K$12:$K$5000,$C63))*-1</f>
        <v>0</v>
      </c>
      <c r="NF63" s="101">
        <f>(SUMIFS(Caixa!$N$12:$N$5134,Caixa!$B$12:$B$5134,NF$12,Caixa!$L$12:$L$5134,$C63)+SUMIFS(Banco!$M$12:$M$5000,Banco!$B$12:$B$5000,NF$12,Banco!$K$12:$K$5000,$C63))*-1</f>
        <v>0</v>
      </c>
      <c r="NG63" s="101">
        <f>(SUMIFS(Caixa!$N$12:$N$5134,Caixa!$B$12:$B$5134,NG$12,Caixa!$L$12:$L$5134,$C63)+SUMIFS(Banco!$M$12:$M$5000,Banco!$B$12:$B$5000,NG$12,Banco!$K$12:$K$5000,$C63))*-1</f>
        <v>0</v>
      </c>
      <c r="NH63" s="101">
        <f>(SUMIFS(Caixa!$N$12:$N$5134,Caixa!$B$12:$B$5134,NH$12,Caixa!$L$12:$L$5134,$C63)+SUMIFS(Banco!$M$12:$M$5000,Banco!$B$12:$B$5000,NH$12,Banco!$K$12:$K$5000,$C63))*-1</f>
        <v>0</v>
      </c>
      <c r="NI63" s="101">
        <f>(SUMIFS(Caixa!$N$12:$N$5134,Caixa!$B$12:$B$5134,NI$12,Caixa!$L$12:$L$5134,$C63)+SUMIFS(Banco!$M$12:$M$5000,Banco!$B$12:$B$5000,NI$12,Banco!$K$12:$K$5000,$C63))*-1</f>
        <v>0</v>
      </c>
      <c r="NJ63" s="101">
        <f>(SUMIFS(Caixa!$N$12:$N$5134,Caixa!$B$12:$B$5134,NJ$12,Caixa!$L$12:$L$5134,$C63)+SUMIFS(Banco!$M$12:$M$5000,Banco!$B$12:$B$5000,NJ$12,Banco!$K$12:$K$5000,$C63))*-1</f>
        <v>0</v>
      </c>
      <c r="NK63" s="101">
        <f>(SUMIFS(Caixa!$N$12:$N$5134,Caixa!$B$12:$B$5134,NK$12,Caixa!$L$12:$L$5134,$C63)+SUMIFS(Banco!$M$12:$M$5000,Banco!$B$12:$B$5000,NK$12,Banco!$K$12:$K$5000,$C63))*-1</f>
        <v>0</v>
      </c>
      <c r="NL63" s="101">
        <f>(SUMIFS(Caixa!$N$12:$N$5134,Caixa!$B$12:$B$5134,NL$12,Caixa!$L$12:$L$5134,$C63)+SUMIFS(Banco!$M$12:$M$5000,Banco!$B$12:$B$5000,NL$12,Banco!$K$12:$K$5000,$C63))*-1</f>
        <v>0</v>
      </c>
      <c r="NM63" s="101">
        <f>(SUMIFS(Caixa!$N$12:$N$5134,Caixa!$B$12:$B$5134,NM$12,Caixa!$L$12:$L$5134,$C63)+SUMIFS(Banco!$M$12:$M$5000,Banco!$B$12:$B$5000,NM$12,Banco!$K$12:$K$5000,$C63))*-1</f>
        <v>0</v>
      </c>
      <c r="NN63" s="101">
        <f>(SUMIFS(Caixa!$N$12:$N$5134,Caixa!$B$12:$B$5134,NN$12,Caixa!$L$12:$L$5134,$C63)+SUMIFS(Banco!$M$12:$M$5000,Banco!$B$12:$B$5000,NN$12,Banco!$K$12:$K$5000,$C63))*-1</f>
        <v>0</v>
      </c>
      <c r="NO63" s="101">
        <f>(SUMIFS(Caixa!$N$12:$N$5134,Caixa!$B$12:$B$5134,NO$12,Caixa!$L$12:$L$5134,$C63)+SUMIFS(Banco!$M$12:$M$5000,Banco!$B$12:$B$5000,NO$12,Banco!$K$12:$K$5000,$C63))*-1</f>
        <v>0</v>
      </c>
      <c r="NP63" s="102">
        <f t="shared" si="399"/>
        <v>0</v>
      </c>
    </row>
    <row r="64" spans="2:380" s="71" customFormat="1" ht="15" collapsed="1" x14ac:dyDescent="0.2">
      <c r="B64" s="150" t="s">
        <v>51</v>
      </c>
      <c r="C64" s="151"/>
      <c r="D64" s="98">
        <f t="shared" ref="D64" si="400">SUM(D62:D63)</f>
        <v>0</v>
      </c>
      <c r="E64" s="98">
        <f t="shared" ref="E64:AH64" si="401">SUM(E62:E63)</f>
        <v>0</v>
      </c>
      <c r="F64" s="98">
        <f t="shared" si="401"/>
        <v>0</v>
      </c>
      <c r="G64" s="98">
        <f t="shared" si="401"/>
        <v>0</v>
      </c>
      <c r="H64" s="98">
        <f t="shared" si="401"/>
        <v>0</v>
      </c>
      <c r="I64" s="98">
        <f t="shared" si="401"/>
        <v>0</v>
      </c>
      <c r="J64" s="98">
        <f t="shared" si="401"/>
        <v>0</v>
      </c>
      <c r="K64" s="98">
        <f t="shared" si="401"/>
        <v>0</v>
      </c>
      <c r="L64" s="98">
        <f t="shared" si="401"/>
        <v>0</v>
      </c>
      <c r="M64" s="98">
        <f t="shared" si="401"/>
        <v>0</v>
      </c>
      <c r="N64" s="98">
        <f t="shared" si="401"/>
        <v>0</v>
      </c>
      <c r="O64" s="98">
        <f t="shared" si="401"/>
        <v>0</v>
      </c>
      <c r="P64" s="98">
        <f t="shared" si="401"/>
        <v>0</v>
      </c>
      <c r="Q64" s="98">
        <f t="shared" si="401"/>
        <v>0</v>
      </c>
      <c r="R64" s="98">
        <f t="shared" si="401"/>
        <v>0</v>
      </c>
      <c r="S64" s="98">
        <f t="shared" si="401"/>
        <v>0</v>
      </c>
      <c r="T64" s="98">
        <f t="shared" si="401"/>
        <v>0</v>
      </c>
      <c r="U64" s="98">
        <f t="shared" si="401"/>
        <v>0</v>
      </c>
      <c r="V64" s="98">
        <f t="shared" si="401"/>
        <v>0</v>
      </c>
      <c r="W64" s="98">
        <f t="shared" si="401"/>
        <v>0</v>
      </c>
      <c r="X64" s="98">
        <f t="shared" si="401"/>
        <v>0</v>
      </c>
      <c r="Y64" s="98">
        <f t="shared" si="401"/>
        <v>0</v>
      </c>
      <c r="Z64" s="98">
        <f t="shared" si="401"/>
        <v>0</v>
      </c>
      <c r="AA64" s="98">
        <f t="shared" si="401"/>
        <v>0</v>
      </c>
      <c r="AB64" s="98">
        <f t="shared" si="401"/>
        <v>0</v>
      </c>
      <c r="AC64" s="98">
        <f t="shared" si="401"/>
        <v>0</v>
      </c>
      <c r="AD64" s="98">
        <f t="shared" si="401"/>
        <v>0</v>
      </c>
      <c r="AE64" s="98">
        <f t="shared" si="401"/>
        <v>0</v>
      </c>
      <c r="AF64" s="98">
        <f t="shared" si="401"/>
        <v>0</v>
      </c>
      <c r="AG64" s="98">
        <f t="shared" si="401"/>
        <v>0</v>
      </c>
      <c r="AH64" s="98">
        <f t="shared" si="401"/>
        <v>0</v>
      </c>
      <c r="AI64" s="99">
        <f>SUM(AI62:AI63)</f>
        <v>0</v>
      </c>
      <c r="AJ64" s="98">
        <f t="shared" ref="AJ64:BK64" si="402">SUM(AJ62:AJ63)</f>
        <v>0</v>
      </c>
      <c r="AK64" s="98">
        <f t="shared" si="402"/>
        <v>0</v>
      </c>
      <c r="AL64" s="98">
        <f t="shared" si="402"/>
        <v>0</v>
      </c>
      <c r="AM64" s="98">
        <f t="shared" si="402"/>
        <v>0</v>
      </c>
      <c r="AN64" s="98">
        <f t="shared" si="402"/>
        <v>0</v>
      </c>
      <c r="AO64" s="98">
        <f t="shared" si="402"/>
        <v>0</v>
      </c>
      <c r="AP64" s="98">
        <f t="shared" si="402"/>
        <v>0</v>
      </c>
      <c r="AQ64" s="98">
        <f t="shared" si="402"/>
        <v>0</v>
      </c>
      <c r="AR64" s="98">
        <f t="shared" si="402"/>
        <v>0</v>
      </c>
      <c r="AS64" s="98">
        <f t="shared" si="402"/>
        <v>0</v>
      </c>
      <c r="AT64" s="98">
        <f t="shared" si="402"/>
        <v>0</v>
      </c>
      <c r="AU64" s="98">
        <f t="shared" si="402"/>
        <v>0</v>
      </c>
      <c r="AV64" s="98">
        <f t="shared" si="402"/>
        <v>0</v>
      </c>
      <c r="AW64" s="98">
        <f t="shared" si="402"/>
        <v>0</v>
      </c>
      <c r="AX64" s="98">
        <f t="shared" si="402"/>
        <v>0</v>
      </c>
      <c r="AY64" s="98">
        <f t="shared" si="402"/>
        <v>0</v>
      </c>
      <c r="AZ64" s="98">
        <f t="shared" si="402"/>
        <v>0</v>
      </c>
      <c r="BA64" s="98">
        <f t="shared" si="402"/>
        <v>0</v>
      </c>
      <c r="BB64" s="98">
        <f t="shared" si="402"/>
        <v>0</v>
      </c>
      <c r="BC64" s="98">
        <f t="shared" si="402"/>
        <v>0</v>
      </c>
      <c r="BD64" s="98">
        <f t="shared" si="402"/>
        <v>0</v>
      </c>
      <c r="BE64" s="98">
        <f t="shared" si="402"/>
        <v>0</v>
      </c>
      <c r="BF64" s="98">
        <f t="shared" si="402"/>
        <v>0</v>
      </c>
      <c r="BG64" s="98">
        <f t="shared" si="402"/>
        <v>0</v>
      </c>
      <c r="BH64" s="98">
        <f t="shared" si="402"/>
        <v>0</v>
      </c>
      <c r="BI64" s="98">
        <f t="shared" si="402"/>
        <v>0</v>
      </c>
      <c r="BJ64" s="98">
        <f t="shared" si="402"/>
        <v>0</v>
      </c>
      <c r="BK64" s="98">
        <f t="shared" si="402"/>
        <v>0</v>
      </c>
      <c r="BL64" s="99">
        <f>SUM(BL62:BL63)</f>
        <v>0</v>
      </c>
      <c r="BM64" s="98">
        <f t="shared" ref="BM64:CQ64" si="403">SUM(BM62:BM63)</f>
        <v>0</v>
      </c>
      <c r="BN64" s="98">
        <f t="shared" si="403"/>
        <v>0</v>
      </c>
      <c r="BO64" s="98">
        <f t="shared" si="403"/>
        <v>0</v>
      </c>
      <c r="BP64" s="98">
        <f t="shared" si="403"/>
        <v>0</v>
      </c>
      <c r="BQ64" s="98">
        <f t="shared" si="403"/>
        <v>0</v>
      </c>
      <c r="BR64" s="98">
        <f t="shared" si="403"/>
        <v>0</v>
      </c>
      <c r="BS64" s="98">
        <f t="shared" si="403"/>
        <v>0</v>
      </c>
      <c r="BT64" s="98">
        <f t="shared" si="403"/>
        <v>0</v>
      </c>
      <c r="BU64" s="98">
        <f t="shared" si="403"/>
        <v>0</v>
      </c>
      <c r="BV64" s="98">
        <f t="shared" si="403"/>
        <v>0</v>
      </c>
      <c r="BW64" s="98">
        <f t="shared" si="403"/>
        <v>0</v>
      </c>
      <c r="BX64" s="98">
        <f t="shared" si="403"/>
        <v>0</v>
      </c>
      <c r="BY64" s="98">
        <f t="shared" si="403"/>
        <v>0</v>
      </c>
      <c r="BZ64" s="98">
        <f t="shared" si="403"/>
        <v>0</v>
      </c>
      <c r="CA64" s="98">
        <f t="shared" si="403"/>
        <v>0</v>
      </c>
      <c r="CB64" s="98">
        <f t="shared" si="403"/>
        <v>0</v>
      </c>
      <c r="CC64" s="98">
        <f t="shared" si="403"/>
        <v>0</v>
      </c>
      <c r="CD64" s="98">
        <f t="shared" si="403"/>
        <v>0</v>
      </c>
      <c r="CE64" s="98">
        <f t="shared" si="403"/>
        <v>0</v>
      </c>
      <c r="CF64" s="98">
        <f t="shared" si="403"/>
        <v>0</v>
      </c>
      <c r="CG64" s="98">
        <f t="shared" si="403"/>
        <v>0</v>
      </c>
      <c r="CH64" s="98">
        <f t="shared" si="403"/>
        <v>0</v>
      </c>
      <c r="CI64" s="98">
        <f t="shared" si="403"/>
        <v>0</v>
      </c>
      <c r="CJ64" s="98">
        <f t="shared" si="403"/>
        <v>0</v>
      </c>
      <c r="CK64" s="98">
        <f t="shared" si="403"/>
        <v>0</v>
      </c>
      <c r="CL64" s="98">
        <f t="shared" si="403"/>
        <v>0</v>
      </c>
      <c r="CM64" s="98">
        <f t="shared" si="403"/>
        <v>0</v>
      </c>
      <c r="CN64" s="98">
        <f t="shared" si="403"/>
        <v>0</v>
      </c>
      <c r="CO64" s="98">
        <f t="shared" si="403"/>
        <v>0</v>
      </c>
      <c r="CP64" s="98">
        <f t="shared" si="403"/>
        <v>0</v>
      </c>
      <c r="CQ64" s="98">
        <f t="shared" si="403"/>
        <v>0</v>
      </c>
      <c r="CR64" s="99">
        <f>SUM(CR62:CR63)</f>
        <v>0</v>
      </c>
      <c r="CS64" s="98">
        <f t="shared" ref="CS64:DV64" si="404">SUM(CS62:CS63)</f>
        <v>0</v>
      </c>
      <c r="CT64" s="98">
        <f t="shared" si="404"/>
        <v>0</v>
      </c>
      <c r="CU64" s="98">
        <f t="shared" si="404"/>
        <v>0</v>
      </c>
      <c r="CV64" s="98">
        <f t="shared" si="404"/>
        <v>0</v>
      </c>
      <c r="CW64" s="98">
        <f t="shared" si="404"/>
        <v>0</v>
      </c>
      <c r="CX64" s="98">
        <f t="shared" si="404"/>
        <v>0</v>
      </c>
      <c r="CY64" s="98">
        <f t="shared" si="404"/>
        <v>0</v>
      </c>
      <c r="CZ64" s="98">
        <f t="shared" si="404"/>
        <v>0</v>
      </c>
      <c r="DA64" s="98">
        <f t="shared" si="404"/>
        <v>0</v>
      </c>
      <c r="DB64" s="98">
        <f t="shared" si="404"/>
        <v>0</v>
      </c>
      <c r="DC64" s="98">
        <f t="shared" si="404"/>
        <v>0</v>
      </c>
      <c r="DD64" s="98">
        <f t="shared" si="404"/>
        <v>0</v>
      </c>
      <c r="DE64" s="98">
        <f t="shared" si="404"/>
        <v>0</v>
      </c>
      <c r="DF64" s="98">
        <f t="shared" si="404"/>
        <v>0</v>
      </c>
      <c r="DG64" s="98">
        <f t="shared" si="404"/>
        <v>0</v>
      </c>
      <c r="DH64" s="98">
        <f t="shared" si="404"/>
        <v>0</v>
      </c>
      <c r="DI64" s="98">
        <f t="shared" si="404"/>
        <v>0</v>
      </c>
      <c r="DJ64" s="98">
        <f t="shared" si="404"/>
        <v>0</v>
      </c>
      <c r="DK64" s="98">
        <f t="shared" si="404"/>
        <v>0</v>
      </c>
      <c r="DL64" s="98">
        <f t="shared" si="404"/>
        <v>0</v>
      </c>
      <c r="DM64" s="98">
        <f t="shared" si="404"/>
        <v>0</v>
      </c>
      <c r="DN64" s="98">
        <f t="shared" si="404"/>
        <v>0</v>
      </c>
      <c r="DO64" s="98">
        <f t="shared" si="404"/>
        <v>0</v>
      </c>
      <c r="DP64" s="98">
        <f t="shared" si="404"/>
        <v>0</v>
      </c>
      <c r="DQ64" s="98">
        <f t="shared" si="404"/>
        <v>0</v>
      </c>
      <c r="DR64" s="98">
        <f t="shared" si="404"/>
        <v>0</v>
      </c>
      <c r="DS64" s="98">
        <f t="shared" si="404"/>
        <v>0</v>
      </c>
      <c r="DT64" s="98">
        <f t="shared" si="404"/>
        <v>0</v>
      </c>
      <c r="DU64" s="98">
        <f t="shared" si="404"/>
        <v>0</v>
      </c>
      <c r="DV64" s="98">
        <f t="shared" si="404"/>
        <v>0</v>
      </c>
      <c r="DW64" s="99">
        <f>SUM(DW62:DW63)</f>
        <v>0</v>
      </c>
      <c r="DX64" s="98">
        <f t="shared" ref="DX64:FB64" si="405">SUM(DX62:DX63)</f>
        <v>0</v>
      </c>
      <c r="DY64" s="98">
        <f t="shared" si="405"/>
        <v>0</v>
      </c>
      <c r="DZ64" s="98">
        <f t="shared" si="405"/>
        <v>0</v>
      </c>
      <c r="EA64" s="98">
        <f t="shared" si="405"/>
        <v>0</v>
      </c>
      <c r="EB64" s="98">
        <f t="shared" si="405"/>
        <v>0</v>
      </c>
      <c r="EC64" s="98">
        <f t="shared" si="405"/>
        <v>0</v>
      </c>
      <c r="ED64" s="98">
        <f t="shared" si="405"/>
        <v>0</v>
      </c>
      <c r="EE64" s="98">
        <f t="shared" si="405"/>
        <v>0</v>
      </c>
      <c r="EF64" s="98">
        <f t="shared" si="405"/>
        <v>0</v>
      </c>
      <c r="EG64" s="98">
        <f t="shared" si="405"/>
        <v>0</v>
      </c>
      <c r="EH64" s="98">
        <f t="shared" si="405"/>
        <v>0</v>
      </c>
      <c r="EI64" s="98">
        <f t="shared" si="405"/>
        <v>0</v>
      </c>
      <c r="EJ64" s="98">
        <f t="shared" si="405"/>
        <v>0</v>
      </c>
      <c r="EK64" s="98">
        <f t="shared" si="405"/>
        <v>0</v>
      </c>
      <c r="EL64" s="98">
        <f t="shared" si="405"/>
        <v>0</v>
      </c>
      <c r="EM64" s="98">
        <f t="shared" si="405"/>
        <v>0</v>
      </c>
      <c r="EN64" s="98">
        <f t="shared" si="405"/>
        <v>0</v>
      </c>
      <c r="EO64" s="98">
        <f t="shared" si="405"/>
        <v>0</v>
      </c>
      <c r="EP64" s="98">
        <f t="shared" si="405"/>
        <v>0</v>
      </c>
      <c r="EQ64" s="98">
        <f t="shared" si="405"/>
        <v>0</v>
      </c>
      <c r="ER64" s="98">
        <f t="shared" si="405"/>
        <v>0</v>
      </c>
      <c r="ES64" s="98">
        <f t="shared" si="405"/>
        <v>0</v>
      </c>
      <c r="ET64" s="98">
        <f t="shared" si="405"/>
        <v>0</v>
      </c>
      <c r="EU64" s="98">
        <f t="shared" si="405"/>
        <v>0</v>
      </c>
      <c r="EV64" s="98">
        <f t="shared" si="405"/>
        <v>0</v>
      </c>
      <c r="EW64" s="98">
        <f t="shared" si="405"/>
        <v>0</v>
      </c>
      <c r="EX64" s="98">
        <f t="shared" si="405"/>
        <v>0</v>
      </c>
      <c r="EY64" s="98">
        <f t="shared" si="405"/>
        <v>0</v>
      </c>
      <c r="EZ64" s="98">
        <f t="shared" si="405"/>
        <v>0</v>
      </c>
      <c r="FA64" s="98">
        <f t="shared" si="405"/>
        <v>0</v>
      </c>
      <c r="FB64" s="98">
        <f t="shared" si="405"/>
        <v>0</v>
      </c>
      <c r="FC64" s="99">
        <f>SUM(FC62:FC63)</f>
        <v>0</v>
      </c>
      <c r="FD64" s="98">
        <f t="shared" ref="FD64:GG64" si="406">SUM(FD62:FD63)</f>
        <v>0</v>
      </c>
      <c r="FE64" s="98">
        <f t="shared" si="406"/>
        <v>0</v>
      </c>
      <c r="FF64" s="98">
        <f t="shared" si="406"/>
        <v>0</v>
      </c>
      <c r="FG64" s="98">
        <f t="shared" si="406"/>
        <v>0</v>
      </c>
      <c r="FH64" s="98">
        <f t="shared" si="406"/>
        <v>0</v>
      </c>
      <c r="FI64" s="98">
        <f t="shared" si="406"/>
        <v>0</v>
      </c>
      <c r="FJ64" s="98">
        <f t="shared" si="406"/>
        <v>0</v>
      </c>
      <c r="FK64" s="98">
        <f t="shared" si="406"/>
        <v>0</v>
      </c>
      <c r="FL64" s="98">
        <f t="shared" si="406"/>
        <v>0</v>
      </c>
      <c r="FM64" s="98">
        <f t="shared" si="406"/>
        <v>0</v>
      </c>
      <c r="FN64" s="98">
        <f t="shared" si="406"/>
        <v>0</v>
      </c>
      <c r="FO64" s="98">
        <f t="shared" si="406"/>
        <v>0</v>
      </c>
      <c r="FP64" s="98">
        <f t="shared" si="406"/>
        <v>0</v>
      </c>
      <c r="FQ64" s="98">
        <f t="shared" si="406"/>
        <v>0</v>
      </c>
      <c r="FR64" s="98">
        <f t="shared" si="406"/>
        <v>0</v>
      </c>
      <c r="FS64" s="98">
        <f t="shared" si="406"/>
        <v>0</v>
      </c>
      <c r="FT64" s="98">
        <f t="shared" si="406"/>
        <v>0</v>
      </c>
      <c r="FU64" s="98">
        <f t="shared" si="406"/>
        <v>0</v>
      </c>
      <c r="FV64" s="98">
        <f t="shared" si="406"/>
        <v>0</v>
      </c>
      <c r="FW64" s="98">
        <f t="shared" si="406"/>
        <v>0</v>
      </c>
      <c r="FX64" s="98">
        <f t="shared" si="406"/>
        <v>0</v>
      </c>
      <c r="FY64" s="98">
        <f t="shared" si="406"/>
        <v>0</v>
      </c>
      <c r="FZ64" s="98">
        <f t="shared" si="406"/>
        <v>0</v>
      </c>
      <c r="GA64" s="98">
        <f t="shared" si="406"/>
        <v>0</v>
      </c>
      <c r="GB64" s="98">
        <f t="shared" si="406"/>
        <v>0</v>
      </c>
      <c r="GC64" s="98">
        <f t="shared" si="406"/>
        <v>0</v>
      </c>
      <c r="GD64" s="98">
        <f t="shared" si="406"/>
        <v>0</v>
      </c>
      <c r="GE64" s="98">
        <f t="shared" si="406"/>
        <v>0</v>
      </c>
      <c r="GF64" s="98">
        <f t="shared" si="406"/>
        <v>0</v>
      </c>
      <c r="GG64" s="98">
        <f t="shared" si="406"/>
        <v>0</v>
      </c>
      <c r="GH64" s="99">
        <f>SUM(GH62:GH63)</f>
        <v>0</v>
      </c>
      <c r="GI64" s="98">
        <f t="shared" ref="GI64:HM64" si="407">SUM(GI62:GI63)</f>
        <v>0</v>
      </c>
      <c r="GJ64" s="98">
        <f t="shared" si="407"/>
        <v>0</v>
      </c>
      <c r="GK64" s="98">
        <f t="shared" si="407"/>
        <v>0</v>
      </c>
      <c r="GL64" s="98">
        <f t="shared" si="407"/>
        <v>0</v>
      </c>
      <c r="GM64" s="98">
        <f t="shared" si="407"/>
        <v>0</v>
      </c>
      <c r="GN64" s="98">
        <f t="shared" si="407"/>
        <v>0</v>
      </c>
      <c r="GO64" s="98">
        <f t="shared" si="407"/>
        <v>0</v>
      </c>
      <c r="GP64" s="98">
        <f t="shared" si="407"/>
        <v>0</v>
      </c>
      <c r="GQ64" s="98">
        <f t="shared" si="407"/>
        <v>0</v>
      </c>
      <c r="GR64" s="98">
        <f t="shared" si="407"/>
        <v>0</v>
      </c>
      <c r="GS64" s="98">
        <f t="shared" si="407"/>
        <v>0</v>
      </c>
      <c r="GT64" s="98">
        <f t="shared" si="407"/>
        <v>0</v>
      </c>
      <c r="GU64" s="98">
        <f t="shared" si="407"/>
        <v>0</v>
      </c>
      <c r="GV64" s="98">
        <f t="shared" si="407"/>
        <v>0</v>
      </c>
      <c r="GW64" s="98">
        <f t="shared" si="407"/>
        <v>0</v>
      </c>
      <c r="GX64" s="98">
        <f t="shared" si="407"/>
        <v>0</v>
      </c>
      <c r="GY64" s="98">
        <f t="shared" si="407"/>
        <v>0</v>
      </c>
      <c r="GZ64" s="98">
        <f t="shared" si="407"/>
        <v>0</v>
      </c>
      <c r="HA64" s="98">
        <f t="shared" si="407"/>
        <v>0</v>
      </c>
      <c r="HB64" s="98">
        <f t="shared" si="407"/>
        <v>0</v>
      </c>
      <c r="HC64" s="98">
        <f t="shared" si="407"/>
        <v>0</v>
      </c>
      <c r="HD64" s="98">
        <f t="shared" si="407"/>
        <v>0</v>
      </c>
      <c r="HE64" s="98">
        <f t="shared" si="407"/>
        <v>0</v>
      </c>
      <c r="HF64" s="98">
        <f t="shared" si="407"/>
        <v>0</v>
      </c>
      <c r="HG64" s="98">
        <f t="shared" si="407"/>
        <v>0</v>
      </c>
      <c r="HH64" s="98">
        <f t="shared" si="407"/>
        <v>0</v>
      </c>
      <c r="HI64" s="98">
        <f t="shared" si="407"/>
        <v>0</v>
      </c>
      <c r="HJ64" s="98">
        <f t="shared" si="407"/>
        <v>0</v>
      </c>
      <c r="HK64" s="98">
        <f t="shared" si="407"/>
        <v>0</v>
      </c>
      <c r="HL64" s="98">
        <f t="shared" si="407"/>
        <v>0</v>
      </c>
      <c r="HM64" s="98">
        <f t="shared" si="407"/>
        <v>0</v>
      </c>
      <c r="HN64" s="99">
        <f>SUM(HN62:HN63)</f>
        <v>0</v>
      </c>
      <c r="HO64" s="98">
        <f t="shared" ref="HO64:IS64" si="408">SUM(HO62:HO63)</f>
        <v>0</v>
      </c>
      <c r="HP64" s="98">
        <f t="shared" si="408"/>
        <v>0</v>
      </c>
      <c r="HQ64" s="98">
        <f t="shared" si="408"/>
        <v>0</v>
      </c>
      <c r="HR64" s="98">
        <f t="shared" si="408"/>
        <v>0</v>
      </c>
      <c r="HS64" s="98">
        <f t="shared" si="408"/>
        <v>0</v>
      </c>
      <c r="HT64" s="98">
        <f t="shared" si="408"/>
        <v>0</v>
      </c>
      <c r="HU64" s="98">
        <f t="shared" si="408"/>
        <v>0</v>
      </c>
      <c r="HV64" s="98">
        <f t="shared" si="408"/>
        <v>0</v>
      </c>
      <c r="HW64" s="98">
        <f t="shared" si="408"/>
        <v>0</v>
      </c>
      <c r="HX64" s="98">
        <f t="shared" si="408"/>
        <v>0</v>
      </c>
      <c r="HY64" s="98">
        <f t="shared" si="408"/>
        <v>0</v>
      </c>
      <c r="HZ64" s="98">
        <f t="shared" si="408"/>
        <v>0</v>
      </c>
      <c r="IA64" s="98">
        <f t="shared" si="408"/>
        <v>0</v>
      </c>
      <c r="IB64" s="98">
        <f t="shared" si="408"/>
        <v>0</v>
      </c>
      <c r="IC64" s="98">
        <f t="shared" si="408"/>
        <v>0</v>
      </c>
      <c r="ID64" s="98">
        <f t="shared" si="408"/>
        <v>0</v>
      </c>
      <c r="IE64" s="98">
        <f t="shared" si="408"/>
        <v>0</v>
      </c>
      <c r="IF64" s="98">
        <f t="shared" si="408"/>
        <v>0</v>
      </c>
      <c r="IG64" s="98">
        <f t="shared" si="408"/>
        <v>0</v>
      </c>
      <c r="IH64" s="98">
        <f t="shared" si="408"/>
        <v>0</v>
      </c>
      <c r="II64" s="98">
        <f t="shared" si="408"/>
        <v>0</v>
      </c>
      <c r="IJ64" s="98">
        <f t="shared" si="408"/>
        <v>0</v>
      </c>
      <c r="IK64" s="98">
        <f t="shared" si="408"/>
        <v>0</v>
      </c>
      <c r="IL64" s="98">
        <f t="shared" si="408"/>
        <v>0</v>
      </c>
      <c r="IM64" s="98">
        <f t="shared" si="408"/>
        <v>0</v>
      </c>
      <c r="IN64" s="98">
        <f t="shared" si="408"/>
        <v>0</v>
      </c>
      <c r="IO64" s="98">
        <f t="shared" si="408"/>
        <v>0</v>
      </c>
      <c r="IP64" s="98">
        <f t="shared" si="408"/>
        <v>0</v>
      </c>
      <c r="IQ64" s="98">
        <f t="shared" si="408"/>
        <v>0</v>
      </c>
      <c r="IR64" s="98">
        <f t="shared" si="408"/>
        <v>0</v>
      </c>
      <c r="IS64" s="98">
        <f t="shared" si="408"/>
        <v>0</v>
      </c>
      <c r="IT64" s="99">
        <f>SUM(IT62:IT63)</f>
        <v>0</v>
      </c>
      <c r="IU64" s="98">
        <f t="shared" ref="IU64:JX64" si="409">SUM(IU62:IU63)</f>
        <v>0</v>
      </c>
      <c r="IV64" s="98">
        <f t="shared" si="409"/>
        <v>0</v>
      </c>
      <c r="IW64" s="98">
        <f t="shared" si="409"/>
        <v>0</v>
      </c>
      <c r="IX64" s="98">
        <f t="shared" si="409"/>
        <v>0</v>
      </c>
      <c r="IY64" s="98">
        <f t="shared" si="409"/>
        <v>0</v>
      </c>
      <c r="IZ64" s="98">
        <f t="shared" si="409"/>
        <v>0</v>
      </c>
      <c r="JA64" s="98">
        <f t="shared" si="409"/>
        <v>0</v>
      </c>
      <c r="JB64" s="98">
        <f t="shared" si="409"/>
        <v>0</v>
      </c>
      <c r="JC64" s="98">
        <f t="shared" si="409"/>
        <v>0</v>
      </c>
      <c r="JD64" s="98">
        <f t="shared" si="409"/>
        <v>0</v>
      </c>
      <c r="JE64" s="98">
        <f t="shared" si="409"/>
        <v>0</v>
      </c>
      <c r="JF64" s="98">
        <f t="shared" si="409"/>
        <v>0</v>
      </c>
      <c r="JG64" s="98">
        <f t="shared" si="409"/>
        <v>0</v>
      </c>
      <c r="JH64" s="98">
        <f t="shared" si="409"/>
        <v>0</v>
      </c>
      <c r="JI64" s="98">
        <f t="shared" si="409"/>
        <v>0</v>
      </c>
      <c r="JJ64" s="98">
        <f t="shared" si="409"/>
        <v>0</v>
      </c>
      <c r="JK64" s="98">
        <f t="shared" si="409"/>
        <v>0</v>
      </c>
      <c r="JL64" s="98">
        <f t="shared" si="409"/>
        <v>0</v>
      </c>
      <c r="JM64" s="98">
        <f t="shared" si="409"/>
        <v>0</v>
      </c>
      <c r="JN64" s="98">
        <f t="shared" si="409"/>
        <v>0</v>
      </c>
      <c r="JO64" s="98">
        <f t="shared" si="409"/>
        <v>0</v>
      </c>
      <c r="JP64" s="98">
        <f t="shared" si="409"/>
        <v>0</v>
      </c>
      <c r="JQ64" s="98">
        <f t="shared" si="409"/>
        <v>0</v>
      </c>
      <c r="JR64" s="98">
        <f t="shared" si="409"/>
        <v>0</v>
      </c>
      <c r="JS64" s="98">
        <f t="shared" si="409"/>
        <v>0</v>
      </c>
      <c r="JT64" s="98">
        <f t="shared" si="409"/>
        <v>0</v>
      </c>
      <c r="JU64" s="98">
        <f t="shared" si="409"/>
        <v>0</v>
      </c>
      <c r="JV64" s="98">
        <f t="shared" si="409"/>
        <v>0</v>
      </c>
      <c r="JW64" s="98">
        <f t="shared" si="409"/>
        <v>0</v>
      </c>
      <c r="JX64" s="98">
        <f t="shared" si="409"/>
        <v>0</v>
      </c>
      <c r="JY64" s="99">
        <f>SUM(JY62:JY63)</f>
        <v>0</v>
      </c>
      <c r="JZ64" s="98">
        <f t="shared" ref="JZ64:LD64" si="410">SUM(JZ62:JZ63)</f>
        <v>0</v>
      </c>
      <c r="KA64" s="98">
        <f t="shared" si="410"/>
        <v>0</v>
      </c>
      <c r="KB64" s="98">
        <f t="shared" si="410"/>
        <v>0</v>
      </c>
      <c r="KC64" s="98">
        <f t="shared" si="410"/>
        <v>0</v>
      </c>
      <c r="KD64" s="98">
        <f t="shared" si="410"/>
        <v>0</v>
      </c>
      <c r="KE64" s="98">
        <f t="shared" si="410"/>
        <v>0</v>
      </c>
      <c r="KF64" s="98">
        <f t="shared" si="410"/>
        <v>0</v>
      </c>
      <c r="KG64" s="98">
        <f t="shared" si="410"/>
        <v>0</v>
      </c>
      <c r="KH64" s="98">
        <f t="shared" si="410"/>
        <v>0</v>
      </c>
      <c r="KI64" s="98">
        <f t="shared" si="410"/>
        <v>0</v>
      </c>
      <c r="KJ64" s="98">
        <f t="shared" si="410"/>
        <v>0</v>
      </c>
      <c r="KK64" s="98">
        <f t="shared" si="410"/>
        <v>0</v>
      </c>
      <c r="KL64" s="98">
        <f t="shared" si="410"/>
        <v>0</v>
      </c>
      <c r="KM64" s="98">
        <f t="shared" si="410"/>
        <v>0</v>
      </c>
      <c r="KN64" s="98">
        <f t="shared" si="410"/>
        <v>0</v>
      </c>
      <c r="KO64" s="98">
        <f t="shared" si="410"/>
        <v>0</v>
      </c>
      <c r="KP64" s="98">
        <f t="shared" si="410"/>
        <v>0</v>
      </c>
      <c r="KQ64" s="98">
        <f t="shared" si="410"/>
        <v>0</v>
      </c>
      <c r="KR64" s="98">
        <f t="shared" si="410"/>
        <v>0</v>
      </c>
      <c r="KS64" s="98">
        <f t="shared" si="410"/>
        <v>0</v>
      </c>
      <c r="KT64" s="98">
        <f t="shared" si="410"/>
        <v>0</v>
      </c>
      <c r="KU64" s="98">
        <f t="shared" si="410"/>
        <v>0</v>
      </c>
      <c r="KV64" s="98">
        <f t="shared" si="410"/>
        <v>0</v>
      </c>
      <c r="KW64" s="98">
        <f t="shared" si="410"/>
        <v>0</v>
      </c>
      <c r="KX64" s="98">
        <f t="shared" si="410"/>
        <v>0</v>
      </c>
      <c r="KY64" s="98">
        <f t="shared" si="410"/>
        <v>0</v>
      </c>
      <c r="KZ64" s="98">
        <f t="shared" si="410"/>
        <v>0</v>
      </c>
      <c r="LA64" s="98">
        <f t="shared" si="410"/>
        <v>0</v>
      </c>
      <c r="LB64" s="98">
        <f t="shared" si="410"/>
        <v>0</v>
      </c>
      <c r="LC64" s="98">
        <f t="shared" si="410"/>
        <v>0</v>
      </c>
      <c r="LD64" s="98">
        <f t="shared" si="410"/>
        <v>0</v>
      </c>
      <c r="LE64" s="99">
        <f>SUM(LE62:LE63)</f>
        <v>0</v>
      </c>
      <c r="LF64" s="98">
        <f t="shared" ref="LF64:MI64" si="411">SUM(LF62:LF63)</f>
        <v>0</v>
      </c>
      <c r="LG64" s="98">
        <f t="shared" si="411"/>
        <v>0</v>
      </c>
      <c r="LH64" s="98">
        <f t="shared" si="411"/>
        <v>0</v>
      </c>
      <c r="LI64" s="98">
        <f t="shared" si="411"/>
        <v>0</v>
      </c>
      <c r="LJ64" s="98">
        <f t="shared" si="411"/>
        <v>0</v>
      </c>
      <c r="LK64" s="98">
        <f t="shared" si="411"/>
        <v>0</v>
      </c>
      <c r="LL64" s="98">
        <f t="shared" si="411"/>
        <v>0</v>
      </c>
      <c r="LM64" s="98">
        <f t="shared" si="411"/>
        <v>0</v>
      </c>
      <c r="LN64" s="98">
        <f t="shared" si="411"/>
        <v>0</v>
      </c>
      <c r="LO64" s="98">
        <f t="shared" si="411"/>
        <v>0</v>
      </c>
      <c r="LP64" s="98">
        <f t="shared" si="411"/>
        <v>0</v>
      </c>
      <c r="LQ64" s="98">
        <f t="shared" si="411"/>
        <v>0</v>
      </c>
      <c r="LR64" s="98">
        <f t="shared" si="411"/>
        <v>0</v>
      </c>
      <c r="LS64" s="98">
        <f t="shared" si="411"/>
        <v>0</v>
      </c>
      <c r="LT64" s="98">
        <f t="shared" si="411"/>
        <v>0</v>
      </c>
      <c r="LU64" s="98">
        <f t="shared" si="411"/>
        <v>0</v>
      </c>
      <c r="LV64" s="98">
        <f t="shared" si="411"/>
        <v>0</v>
      </c>
      <c r="LW64" s="98">
        <f t="shared" si="411"/>
        <v>0</v>
      </c>
      <c r="LX64" s="98">
        <f t="shared" si="411"/>
        <v>0</v>
      </c>
      <c r="LY64" s="98">
        <f t="shared" si="411"/>
        <v>0</v>
      </c>
      <c r="LZ64" s="98">
        <f t="shared" si="411"/>
        <v>0</v>
      </c>
      <c r="MA64" s="98">
        <f t="shared" si="411"/>
        <v>0</v>
      </c>
      <c r="MB64" s="98">
        <f t="shared" si="411"/>
        <v>0</v>
      </c>
      <c r="MC64" s="98">
        <f t="shared" si="411"/>
        <v>0</v>
      </c>
      <c r="MD64" s="98">
        <f t="shared" si="411"/>
        <v>0</v>
      </c>
      <c r="ME64" s="98">
        <f t="shared" si="411"/>
        <v>0</v>
      </c>
      <c r="MF64" s="98">
        <f t="shared" si="411"/>
        <v>0</v>
      </c>
      <c r="MG64" s="98">
        <f t="shared" si="411"/>
        <v>0</v>
      </c>
      <c r="MH64" s="98">
        <f t="shared" si="411"/>
        <v>0</v>
      </c>
      <c r="MI64" s="98">
        <f t="shared" si="411"/>
        <v>0</v>
      </c>
      <c r="MJ64" s="99">
        <f>SUM(MJ62:MJ63)</f>
        <v>0</v>
      </c>
      <c r="MK64" s="98">
        <f t="shared" ref="MK64:NO64" si="412">SUM(MK62:MK63)</f>
        <v>0</v>
      </c>
      <c r="ML64" s="98">
        <f t="shared" si="412"/>
        <v>0</v>
      </c>
      <c r="MM64" s="98">
        <f t="shared" si="412"/>
        <v>0</v>
      </c>
      <c r="MN64" s="98">
        <f t="shared" si="412"/>
        <v>0</v>
      </c>
      <c r="MO64" s="98">
        <f t="shared" si="412"/>
        <v>0</v>
      </c>
      <c r="MP64" s="98">
        <f t="shared" si="412"/>
        <v>0</v>
      </c>
      <c r="MQ64" s="98">
        <f t="shared" si="412"/>
        <v>0</v>
      </c>
      <c r="MR64" s="98">
        <f t="shared" si="412"/>
        <v>0</v>
      </c>
      <c r="MS64" s="98">
        <f t="shared" si="412"/>
        <v>0</v>
      </c>
      <c r="MT64" s="98">
        <f t="shared" si="412"/>
        <v>0</v>
      </c>
      <c r="MU64" s="98">
        <f t="shared" si="412"/>
        <v>0</v>
      </c>
      <c r="MV64" s="98">
        <f t="shared" si="412"/>
        <v>0</v>
      </c>
      <c r="MW64" s="98">
        <f t="shared" si="412"/>
        <v>0</v>
      </c>
      <c r="MX64" s="98">
        <f t="shared" si="412"/>
        <v>0</v>
      </c>
      <c r="MY64" s="98">
        <f t="shared" si="412"/>
        <v>0</v>
      </c>
      <c r="MZ64" s="98">
        <f t="shared" si="412"/>
        <v>0</v>
      </c>
      <c r="NA64" s="98">
        <f t="shared" si="412"/>
        <v>0</v>
      </c>
      <c r="NB64" s="98">
        <f t="shared" si="412"/>
        <v>0</v>
      </c>
      <c r="NC64" s="98">
        <f t="shared" si="412"/>
        <v>0</v>
      </c>
      <c r="ND64" s="98">
        <f t="shared" si="412"/>
        <v>0</v>
      </c>
      <c r="NE64" s="98">
        <f t="shared" si="412"/>
        <v>0</v>
      </c>
      <c r="NF64" s="98">
        <f t="shared" si="412"/>
        <v>0</v>
      </c>
      <c r="NG64" s="98">
        <f t="shared" si="412"/>
        <v>0</v>
      </c>
      <c r="NH64" s="98">
        <f t="shared" si="412"/>
        <v>0</v>
      </c>
      <c r="NI64" s="98">
        <f t="shared" si="412"/>
        <v>0</v>
      </c>
      <c r="NJ64" s="98">
        <f t="shared" si="412"/>
        <v>0</v>
      </c>
      <c r="NK64" s="98">
        <f t="shared" si="412"/>
        <v>0</v>
      </c>
      <c r="NL64" s="98">
        <f t="shared" si="412"/>
        <v>0</v>
      </c>
      <c r="NM64" s="98">
        <f t="shared" si="412"/>
        <v>0</v>
      </c>
      <c r="NN64" s="98">
        <f t="shared" si="412"/>
        <v>0</v>
      </c>
      <c r="NO64" s="98">
        <f t="shared" si="412"/>
        <v>0</v>
      </c>
      <c r="NP64" s="99">
        <f>SUM(NP62:NP63)</f>
        <v>0</v>
      </c>
    </row>
    <row r="65" spans="2:380" ht="3" customHeight="1" x14ac:dyDescent="0.2">
      <c r="B65" s="103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5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5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5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5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5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5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5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5"/>
      <c r="IU65" s="104"/>
      <c r="IV65" s="104"/>
      <c r="IW65" s="104"/>
      <c r="IX65" s="104"/>
      <c r="IY65" s="104"/>
      <c r="IZ65" s="104"/>
      <c r="JA65" s="104"/>
      <c r="JB65" s="104"/>
      <c r="JC65" s="104"/>
      <c r="JD65" s="104"/>
      <c r="JE65" s="104"/>
      <c r="JF65" s="104"/>
      <c r="JG65" s="104"/>
      <c r="JH65" s="104"/>
      <c r="JI65" s="104"/>
      <c r="JJ65" s="104"/>
      <c r="JK65" s="104"/>
      <c r="JL65" s="104"/>
      <c r="JM65" s="104"/>
      <c r="JN65" s="104"/>
      <c r="JO65" s="104"/>
      <c r="JP65" s="104"/>
      <c r="JQ65" s="104"/>
      <c r="JR65" s="104"/>
      <c r="JS65" s="104"/>
      <c r="JT65" s="104"/>
      <c r="JU65" s="104"/>
      <c r="JV65" s="104"/>
      <c r="JW65" s="104"/>
      <c r="JX65" s="104"/>
      <c r="JY65" s="105"/>
      <c r="JZ65" s="104"/>
      <c r="KA65" s="104"/>
      <c r="KB65" s="104"/>
      <c r="KC65" s="104"/>
      <c r="KD65" s="104"/>
      <c r="KE65" s="104"/>
      <c r="KF65" s="104"/>
      <c r="KG65" s="104"/>
      <c r="KH65" s="104"/>
      <c r="KI65" s="104"/>
      <c r="KJ65" s="104"/>
      <c r="KK65" s="104"/>
      <c r="KL65" s="104"/>
      <c r="KM65" s="104"/>
      <c r="KN65" s="104"/>
      <c r="KO65" s="104"/>
      <c r="KP65" s="104"/>
      <c r="KQ65" s="104"/>
      <c r="KR65" s="104"/>
      <c r="KS65" s="104"/>
      <c r="KT65" s="104"/>
      <c r="KU65" s="104"/>
      <c r="KV65" s="104"/>
      <c r="KW65" s="104"/>
      <c r="KX65" s="104"/>
      <c r="KY65" s="104"/>
      <c r="KZ65" s="104"/>
      <c r="LA65" s="104"/>
      <c r="LB65" s="104"/>
      <c r="LC65" s="104"/>
      <c r="LD65" s="104"/>
      <c r="LE65" s="105"/>
      <c r="LF65" s="104"/>
      <c r="LG65" s="104"/>
      <c r="LH65" s="104"/>
      <c r="LI65" s="104"/>
      <c r="LJ65" s="104"/>
      <c r="LK65" s="104"/>
      <c r="LL65" s="104"/>
      <c r="LM65" s="104"/>
      <c r="LN65" s="104"/>
      <c r="LO65" s="104"/>
      <c r="LP65" s="104"/>
      <c r="LQ65" s="104"/>
      <c r="LR65" s="104"/>
      <c r="LS65" s="104"/>
      <c r="LT65" s="104"/>
      <c r="LU65" s="104"/>
      <c r="LV65" s="104"/>
      <c r="LW65" s="104"/>
      <c r="LX65" s="104"/>
      <c r="LY65" s="104"/>
      <c r="LZ65" s="104"/>
      <c r="MA65" s="104"/>
      <c r="MB65" s="104"/>
      <c r="MC65" s="104"/>
      <c r="MD65" s="104"/>
      <c r="ME65" s="104"/>
      <c r="MF65" s="104"/>
      <c r="MG65" s="104"/>
      <c r="MH65" s="104"/>
      <c r="MI65" s="104"/>
      <c r="MJ65" s="105"/>
      <c r="MK65" s="104"/>
      <c r="ML65" s="104"/>
      <c r="MM65" s="104"/>
      <c r="MN65" s="104"/>
      <c r="MO65" s="104"/>
      <c r="MP65" s="104"/>
      <c r="MQ65" s="104"/>
      <c r="MR65" s="104"/>
      <c r="MS65" s="104"/>
      <c r="MT65" s="104"/>
      <c r="MU65" s="104"/>
      <c r="MV65" s="104"/>
      <c r="MW65" s="104"/>
      <c r="MX65" s="104"/>
      <c r="MY65" s="104"/>
      <c r="MZ65" s="104"/>
      <c r="NA65" s="104"/>
      <c r="NB65" s="104"/>
      <c r="NC65" s="104"/>
      <c r="ND65" s="104"/>
      <c r="NE65" s="104"/>
      <c r="NF65" s="104"/>
      <c r="NG65" s="104"/>
      <c r="NH65" s="104"/>
      <c r="NI65" s="104"/>
      <c r="NJ65" s="104"/>
      <c r="NK65" s="104"/>
      <c r="NL65" s="104"/>
      <c r="NM65" s="104"/>
      <c r="NN65" s="104"/>
      <c r="NO65" s="104"/>
      <c r="NP65" s="105"/>
    </row>
    <row r="66" spans="2:380" s="71" customFormat="1" ht="15" collapsed="1" x14ac:dyDescent="0.2">
      <c r="B66" s="150" t="s">
        <v>50</v>
      </c>
      <c r="C66" s="151"/>
      <c r="D66" s="98">
        <f>D56+D61+D64</f>
        <v>0</v>
      </c>
      <c r="E66" s="98">
        <f t="shared" ref="E66:AH66" si="413">E56+E61+E64</f>
        <v>0</v>
      </c>
      <c r="F66" s="98">
        <f t="shared" si="413"/>
        <v>0</v>
      </c>
      <c r="G66" s="98">
        <f t="shared" si="413"/>
        <v>0</v>
      </c>
      <c r="H66" s="98">
        <f t="shared" si="413"/>
        <v>0</v>
      </c>
      <c r="I66" s="98">
        <f t="shared" si="413"/>
        <v>0</v>
      </c>
      <c r="J66" s="98">
        <f t="shared" si="413"/>
        <v>0</v>
      </c>
      <c r="K66" s="98">
        <f t="shared" si="413"/>
        <v>0</v>
      </c>
      <c r="L66" s="98">
        <f t="shared" si="413"/>
        <v>0</v>
      </c>
      <c r="M66" s="98">
        <f t="shared" si="413"/>
        <v>0</v>
      </c>
      <c r="N66" s="98">
        <f t="shared" si="413"/>
        <v>0</v>
      </c>
      <c r="O66" s="98">
        <f t="shared" si="413"/>
        <v>0</v>
      </c>
      <c r="P66" s="98">
        <f t="shared" si="413"/>
        <v>0</v>
      </c>
      <c r="Q66" s="98">
        <f t="shared" si="413"/>
        <v>0</v>
      </c>
      <c r="R66" s="98">
        <f t="shared" si="413"/>
        <v>0</v>
      </c>
      <c r="S66" s="98">
        <f t="shared" si="413"/>
        <v>0</v>
      </c>
      <c r="T66" s="98">
        <f t="shared" si="413"/>
        <v>0</v>
      </c>
      <c r="U66" s="98">
        <f t="shared" si="413"/>
        <v>0</v>
      </c>
      <c r="V66" s="98">
        <f t="shared" si="413"/>
        <v>0</v>
      </c>
      <c r="W66" s="98">
        <f t="shared" si="413"/>
        <v>0</v>
      </c>
      <c r="X66" s="98">
        <f t="shared" si="413"/>
        <v>0</v>
      </c>
      <c r="Y66" s="98">
        <f t="shared" si="413"/>
        <v>0</v>
      </c>
      <c r="Z66" s="98">
        <f t="shared" si="413"/>
        <v>0</v>
      </c>
      <c r="AA66" s="98">
        <f t="shared" si="413"/>
        <v>0</v>
      </c>
      <c r="AB66" s="98">
        <f t="shared" si="413"/>
        <v>0</v>
      </c>
      <c r="AC66" s="98">
        <f t="shared" si="413"/>
        <v>0</v>
      </c>
      <c r="AD66" s="98">
        <f t="shared" si="413"/>
        <v>0</v>
      </c>
      <c r="AE66" s="98">
        <f t="shared" si="413"/>
        <v>0</v>
      </c>
      <c r="AF66" s="98">
        <f t="shared" si="413"/>
        <v>0</v>
      </c>
      <c r="AG66" s="98">
        <f t="shared" si="413"/>
        <v>0</v>
      </c>
      <c r="AH66" s="98">
        <f t="shared" si="413"/>
        <v>0</v>
      </c>
      <c r="AI66" s="99">
        <f>AI56+AI61+AI64</f>
        <v>0</v>
      </c>
      <c r="AJ66" s="98">
        <f t="shared" ref="AJ66:BK66" si="414">AJ56+AJ61+AJ64</f>
        <v>0</v>
      </c>
      <c r="AK66" s="98">
        <f t="shared" si="414"/>
        <v>0</v>
      </c>
      <c r="AL66" s="98">
        <f t="shared" si="414"/>
        <v>0</v>
      </c>
      <c r="AM66" s="98">
        <f t="shared" si="414"/>
        <v>0</v>
      </c>
      <c r="AN66" s="98">
        <f t="shared" si="414"/>
        <v>0</v>
      </c>
      <c r="AO66" s="98">
        <f t="shared" si="414"/>
        <v>0</v>
      </c>
      <c r="AP66" s="98">
        <f t="shared" si="414"/>
        <v>0</v>
      </c>
      <c r="AQ66" s="98">
        <f t="shared" si="414"/>
        <v>0</v>
      </c>
      <c r="AR66" s="98">
        <f t="shared" si="414"/>
        <v>0</v>
      </c>
      <c r="AS66" s="98">
        <f t="shared" si="414"/>
        <v>0</v>
      </c>
      <c r="AT66" s="98">
        <f t="shared" si="414"/>
        <v>0</v>
      </c>
      <c r="AU66" s="98">
        <f t="shared" si="414"/>
        <v>0</v>
      </c>
      <c r="AV66" s="98">
        <f t="shared" si="414"/>
        <v>0</v>
      </c>
      <c r="AW66" s="98">
        <f t="shared" si="414"/>
        <v>0</v>
      </c>
      <c r="AX66" s="98">
        <f t="shared" si="414"/>
        <v>0</v>
      </c>
      <c r="AY66" s="98">
        <f t="shared" si="414"/>
        <v>0</v>
      </c>
      <c r="AZ66" s="98">
        <f t="shared" si="414"/>
        <v>0</v>
      </c>
      <c r="BA66" s="98">
        <f t="shared" si="414"/>
        <v>0</v>
      </c>
      <c r="BB66" s="98">
        <f t="shared" si="414"/>
        <v>0</v>
      </c>
      <c r="BC66" s="98">
        <f t="shared" si="414"/>
        <v>0</v>
      </c>
      <c r="BD66" s="98">
        <f t="shared" si="414"/>
        <v>0</v>
      </c>
      <c r="BE66" s="98">
        <f t="shared" si="414"/>
        <v>0</v>
      </c>
      <c r="BF66" s="98">
        <f t="shared" si="414"/>
        <v>0</v>
      </c>
      <c r="BG66" s="98">
        <f t="shared" si="414"/>
        <v>0</v>
      </c>
      <c r="BH66" s="98">
        <f t="shared" si="414"/>
        <v>0</v>
      </c>
      <c r="BI66" s="98">
        <f t="shared" si="414"/>
        <v>0</v>
      </c>
      <c r="BJ66" s="98">
        <f t="shared" si="414"/>
        <v>0</v>
      </c>
      <c r="BK66" s="98">
        <f t="shared" si="414"/>
        <v>0</v>
      </c>
      <c r="BL66" s="99">
        <f>BL56+BL61+BL64</f>
        <v>0</v>
      </c>
      <c r="BM66" s="98">
        <f t="shared" ref="BM66:CQ66" si="415">BM56+BM61+BM64</f>
        <v>0</v>
      </c>
      <c r="BN66" s="98">
        <f t="shared" si="415"/>
        <v>0</v>
      </c>
      <c r="BO66" s="98">
        <f t="shared" si="415"/>
        <v>0</v>
      </c>
      <c r="BP66" s="98">
        <f t="shared" si="415"/>
        <v>0</v>
      </c>
      <c r="BQ66" s="98">
        <f t="shared" si="415"/>
        <v>0</v>
      </c>
      <c r="BR66" s="98">
        <f t="shared" si="415"/>
        <v>0</v>
      </c>
      <c r="BS66" s="98">
        <f t="shared" si="415"/>
        <v>0</v>
      </c>
      <c r="BT66" s="98">
        <f t="shared" si="415"/>
        <v>0</v>
      </c>
      <c r="BU66" s="98">
        <f t="shared" si="415"/>
        <v>0</v>
      </c>
      <c r="BV66" s="98">
        <f t="shared" si="415"/>
        <v>0</v>
      </c>
      <c r="BW66" s="98">
        <f t="shared" si="415"/>
        <v>0</v>
      </c>
      <c r="BX66" s="98">
        <f t="shared" si="415"/>
        <v>0</v>
      </c>
      <c r="BY66" s="98">
        <f t="shared" si="415"/>
        <v>0</v>
      </c>
      <c r="BZ66" s="98">
        <f t="shared" si="415"/>
        <v>0</v>
      </c>
      <c r="CA66" s="98">
        <f t="shared" si="415"/>
        <v>0</v>
      </c>
      <c r="CB66" s="98">
        <f t="shared" si="415"/>
        <v>0</v>
      </c>
      <c r="CC66" s="98">
        <f t="shared" si="415"/>
        <v>0</v>
      </c>
      <c r="CD66" s="98">
        <f t="shared" si="415"/>
        <v>0</v>
      </c>
      <c r="CE66" s="98">
        <f t="shared" si="415"/>
        <v>0</v>
      </c>
      <c r="CF66" s="98">
        <f t="shared" si="415"/>
        <v>0</v>
      </c>
      <c r="CG66" s="98">
        <f t="shared" si="415"/>
        <v>0</v>
      </c>
      <c r="CH66" s="98">
        <f t="shared" si="415"/>
        <v>0</v>
      </c>
      <c r="CI66" s="98">
        <f t="shared" si="415"/>
        <v>0</v>
      </c>
      <c r="CJ66" s="98">
        <f t="shared" si="415"/>
        <v>0</v>
      </c>
      <c r="CK66" s="98">
        <f t="shared" si="415"/>
        <v>0</v>
      </c>
      <c r="CL66" s="98">
        <f t="shared" si="415"/>
        <v>0</v>
      </c>
      <c r="CM66" s="98">
        <f t="shared" si="415"/>
        <v>0</v>
      </c>
      <c r="CN66" s="98">
        <f t="shared" si="415"/>
        <v>0</v>
      </c>
      <c r="CO66" s="98">
        <f t="shared" si="415"/>
        <v>0</v>
      </c>
      <c r="CP66" s="98">
        <f t="shared" si="415"/>
        <v>0</v>
      </c>
      <c r="CQ66" s="98">
        <f t="shared" si="415"/>
        <v>0</v>
      </c>
      <c r="CR66" s="99">
        <f>CR56+CR61+CR64</f>
        <v>0</v>
      </c>
      <c r="CS66" s="98">
        <f t="shared" ref="CS66:DV66" si="416">CS56+CS61+CS64</f>
        <v>0</v>
      </c>
      <c r="CT66" s="98">
        <f t="shared" si="416"/>
        <v>0</v>
      </c>
      <c r="CU66" s="98">
        <f t="shared" si="416"/>
        <v>0</v>
      </c>
      <c r="CV66" s="98">
        <f t="shared" si="416"/>
        <v>0</v>
      </c>
      <c r="CW66" s="98">
        <f t="shared" si="416"/>
        <v>0</v>
      </c>
      <c r="CX66" s="98">
        <f t="shared" si="416"/>
        <v>0</v>
      </c>
      <c r="CY66" s="98">
        <f t="shared" si="416"/>
        <v>0</v>
      </c>
      <c r="CZ66" s="98">
        <f t="shared" si="416"/>
        <v>0</v>
      </c>
      <c r="DA66" s="98">
        <f t="shared" si="416"/>
        <v>0</v>
      </c>
      <c r="DB66" s="98">
        <f t="shared" si="416"/>
        <v>0</v>
      </c>
      <c r="DC66" s="98">
        <f t="shared" si="416"/>
        <v>0</v>
      </c>
      <c r="DD66" s="98">
        <f t="shared" si="416"/>
        <v>0</v>
      </c>
      <c r="DE66" s="98">
        <f t="shared" si="416"/>
        <v>0</v>
      </c>
      <c r="DF66" s="98">
        <f t="shared" si="416"/>
        <v>0</v>
      </c>
      <c r="DG66" s="98">
        <f t="shared" si="416"/>
        <v>0</v>
      </c>
      <c r="DH66" s="98">
        <f t="shared" si="416"/>
        <v>0</v>
      </c>
      <c r="DI66" s="98">
        <f t="shared" si="416"/>
        <v>0</v>
      </c>
      <c r="DJ66" s="98">
        <f t="shared" si="416"/>
        <v>0</v>
      </c>
      <c r="DK66" s="98">
        <f t="shared" si="416"/>
        <v>0</v>
      </c>
      <c r="DL66" s="98">
        <f t="shared" si="416"/>
        <v>0</v>
      </c>
      <c r="DM66" s="98">
        <f t="shared" si="416"/>
        <v>0</v>
      </c>
      <c r="DN66" s="98">
        <f t="shared" si="416"/>
        <v>0</v>
      </c>
      <c r="DO66" s="98">
        <f t="shared" si="416"/>
        <v>0</v>
      </c>
      <c r="DP66" s="98">
        <f t="shared" si="416"/>
        <v>0</v>
      </c>
      <c r="DQ66" s="98">
        <f t="shared" si="416"/>
        <v>0</v>
      </c>
      <c r="DR66" s="98">
        <f t="shared" si="416"/>
        <v>0</v>
      </c>
      <c r="DS66" s="98">
        <f t="shared" si="416"/>
        <v>0</v>
      </c>
      <c r="DT66" s="98">
        <f t="shared" si="416"/>
        <v>0</v>
      </c>
      <c r="DU66" s="98">
        <f t="shared" si="416"/>
        <v>0</v>
      </c>
      <c r="DV66" s="98">
        <f t="shared" si="416"/>
        <v>0</v>
      </c>
      <c r="DW66" s="99">
        <f>DW56+DW61+DW64</f>
        <v>0</v>
      </c>
      <c r="DX66" s="98">
        <f t="shared" ref="DX66:FB66" si="417">DX56+DX61+DX64</f>
        <v>0</v>
      </c>
      <c r="DY66" s="98">
        <f t="shared" si="417"/>
        <v>0</v>
      </c>
      <c r="DZ66" s="98">
        <f t="shared" si="417"/>
        <v>0</v>
      </c>
      <c r="EA66" s="98">
        <f t="shared" si="417"/>
        <v>0</v>
      </c>
      <c r="EB66" s="98">
        <f t="shared" si="417"/>
        <v>0</v>
      </c>
      <c r="EC66" s="98">
        <f t="shared" si="417"/>
        <v>0</v>
      </c>
      <c r="ED66" s="98">
        <f t="shared" si="417"/>
        <v>0</v>
      </c>
      <c r="EE66" s="98">
        <f t="shared" si="417"/>
        <v>0</v>
      </c>
      <c r="EF66" s="98">
        <f t="shared" si="417"/>
        <v>0</v>
      </c>
      <c r="EG66" s="98">
        <f t="shared" si="417"/>
        <v>0</v>
      </c>
      <c r="EH66" s="98">
        <f t="shared" si="417"/>
        <v>0</v>
      </c>
      <c r="EI66" s="98">
        <f t="shared" si="417"/>
        <v>0</v>
      </c>
      <c r="EJ66" s="98">
        <f t="shared" si="417"/>
        <v>0</v>
      </c>
      <c r="EK66" s="98">
        <f t="shared" si="417"/>
        <v>0</v>
      </c>
      <c r="EL66" s="98">
        <f t="shared" si="417"/>
        <v>0</v>
      </c>
      <c r="EM66" s="98">
        <f t="shared" si="417"/>
        <v>0</v>
      </c>
      <c r="EN66" s="98">
        <f t="shared" si="417"/>
        <v>0</v>
      </c>
      <c r="EO66" s="98">
        <f t="shared" si="417"/>
        <v>0</v>
      </c>
      <c r="EP66" s="98">
        <f t="shared" si="417"/>
        <v>0</v>
      </c>
      <c r="EQ66" s="98">
        <f t="shared" si="417"/>
        <v>0</v>
      </c>
      <c r="ER66" s="98">
        <f t="shared" si="417"/>
        <v>0</v>
      </c>
      <c r="ES66" s="98">
        <f t="shared" si="417"/>
        <v>0</v>
      </c>
      <c r="ET66" s="98">
        <f t="shared" si="417"/>
        <v>0</v>
      </c>
      <c r="EU66" s="98">
        <f t="shared" si="417"/>
        <v>0</v>
      </c>
      <c r="EV66" s="98">
        <f t="shared" si="417"/>
        <v>0</v>
      </c>
      <c r="EW66" s="98">
        <f t="shared" si="417"/>
        <v>0</v>
      </c>
      <c r="EX66" s="98">
        <f t="shared" si="417"/>
        <v>0</v>
      </c>
      <c r="EY66" s="98">
        <f t="shared" si="417"/>
        <v>0</v>
      </c>
      <c r="EZ66" s="98">
        <f t="shared" si="417"/>
        <v>0</v>
      </c>
      <c r="FA66" s="98">
        <f t="shared" si="417"/>
        <v>0</v>
      </c>
      <c r="FB66" s="98">
        <f t="shared" si="417"/>
        <v>0</v>
      </c>
      <c r="FC66" s="99">
        <f>FC56+FC61+FC64</f>
        <v>0</v>
      </c>
      <c r="FD66" s="98">
        <f t="shared" ref="FD66:GG66" si="418">FD56+FD61+FD64</f>
        <v>0</v>
      </c>
      <c r="FE66" s="98">
        <f t="shared" si="418"/>
        <v>0</v>
      </c>
      <c r="FF66" s="98">
        <f t="shared" si="418"/>
        <v>0</v>
      </c>
      <c r="FG66" s="98">
        <f t="shared" si="418"/>
        <v>0</v>
      </c>
      <c r="FH66" s="98">
        <f t="shared" si="418"/>
        <v>0</v>
      </c>
      <c r="FI66" s="98">
        <f t="shared" si="418"/>
        <v>0</v>
      </c>
      <c r="FJ66" s="98">
        <f t="shared" si="418"/>
        <v>0</v>
      </c>
      <c r="FK66" s="98">
        <f t="shared" si="418"/>
        <v>0</v>
      </c>
      <c r="FL66" s="98">
        <f t="shared" si="418"/>
        <v>0</v>
      </c>
      <c r="FM66" s="98">
        <f t="shared" si="418"/>
        <v>0</v>
      </c>
      <c r="FN66" s="98">
        <f t="shared" si="418"/>
        <v>0</v>
      </c>
      <c r="FO66" s="98">
        <f t="shared" si="418"/>
        <v>0</v>
      </c>
      <c r="FP66" s="98">
        <f t="shared" si="418"/>
        <v>0</v>
      </c>
      <c r="FQ66" s="98">
        <f t="shared" si="418"/>
        <v>0</v>
      </c>
      <c r="FR66" s="98">
        <f t="shared" si="418"/>
        <v>0</v>
      </c>
      <c r="FS66" s="98">
        <f t="shared" si="418"/>
        <v>0</v>
      </c>
      <c r="FT66" s="98">
        <f t="shared" si="418"/>
        <v>0</v>
      </c>
      <c r="FU66" s="98">
        <f t="shared" si="418"/>
        <v>0</v>
      </c>
      <c r="FV66" s="98">
        <f t="shared" si="418"/>
        <v>0</v>
      </c>
      <c r="FW66" s="98">
        <f t="shared" si="418"/>
        <v>0</v>
      </c>
      <c r="FX66" s="98">
        <f t="shared" si="418"/>
        <v>0</v>
      </c>
      <c r="FY66" s="98">
        <f t="shared" si="418"/>
        <v>0</v>
      </c>
      <c r="FZ66" s="98">
        <f t="shared" si="418"/>
        <v>0</v>
      </c>
      <c r="GA66" s="98">
        <f t="shared" si="418"/>
        <v>0</v>
      </c>
      <c r="GB66" s="98">
        <f t="shared" si="418"/>
        <v>0</v>
      </c>
      <c r="GC66" s="98">
        <f t="shared" si="418"/>
        <v>0</v>
      </c>
      <c r="GD66" s="98">
        <f t="shared" si="418"/>
        <v>0</v>
      </c>
      <c r="GE66" s="98">
        <f t="shared" si="418"/>
        <v>0</v>
      </c>
      <c r="GF66" s="98">
        <f t="shared" si="418"/>
        <v>0</v>
      </c>
      <c r="GG66" s="98">
        <f t="shared" si="418"/>
        <v>0</v>
      </c>
      <c r="GH66" s="99">
        <f>GH56+GH61+GH64</f>
        <v>0</v>
      </c>
      <c r="GI66" s="98">
        <f t="shared" ref="GI66:HM66" si="419">GI56+GI61+GI64</f>
        <v>0</v>
      </c>
      <c r="GJ66" s="98">
        <f t="shared" si="419"/>
        <v>0</v>
      </c>
      <c r="GK66" s="98">
        <f t="shared" si="419"/>
        <v>0</v>
      </c>
      <c r="GL66" s="98">
        <f t="shared" si="419"/>
        <v>0</v>
      </c>
      <c r="GM66" s="98">
        <f t="shared" si="419"/>
        <v>0</v>
      </c>
      <c r="GN66" s="98">
        <f t="shared" si="419"/>
        <v>0</v>
      </c>
      <c r="GO66" s="98">
        <f t="shared" si="419"/>
        <v>0</v>
      </c>
      <c r="GP66" s="98">
        <f t="shared" si="419"/>
        <v>0</v>
      </c>
      <c r="GQ66" s="98">
        <f t="shared" si="419"/>
        <v>0</v>
      </c>
      <c r="GR66" s="98">
        <f t="shared" si="419"/>
        <v>0</v>
      </c>
      <c r="GS66" s="98">
        <f t="shared" si="419"/>
        <v>0</v>
      </c>
      <c r="GT66" s="98">
        <f t="shared" si="419"/>
        <v>0</v>
      </c>
      <c r="GU66" s="98">
        <f t="shared" si="419"/>
        <v>0</v>
      </c>
      <c r="GV66" s="98">
        <f t="shared" si="419"/>
        <v>0</v>
      </c>
      <c r="GW66" s="98">
        <f t="shared" si="419"/>
        <v>0</v>
      </c>
      <c r="GX66" s="98">
        <f t="shared" si="419"/>
        <v>0</v>
      </c>
      <c r="GY66" s="98">
        <f t="shared" si="419"/>
        <v>0</v>
      </c>
      <c r="GZ66" s="98">
        <f t="shared" si="419"/>
        <v>0</v>
      </c>
      <c r="HA66" s="98">
        <f t="shared" si="419"/>
        <v>0</v>
      </c>
      <c r="HB66" s="98">
        <f t="shared" si="419"/>
        <v>0</v>
      </c>
      <c r="HC66" s="98">
        <f t="shared" si="419"/>
        <v>0</v>
      </c>
      <c r="HD66" s="98">
        <f t="shared" si="419"/>
        <v>0</v>
      </c>
      <c r="HE66" s="98">
        <f t="shared" si="419"/>
        <v>0</v>
      </c>
      <c r="HF66" s="98">
        <f t="shared" si="419"/>
        <v>0</v>
      </c>
      <c r="HG66" s="98">
        <f t="shared" si="419"/>
        <v>0</v>
      </c>
      <c r="HH66" s="98">
        <f t="shared" si="419"/>
        <v>0</v>
      </c>
      <c r="HI66" s="98">
        <f t="shared" si="419"/>
        <v>0</v>
      </c>
      <c r="HJ66" s="98">
        <f t="shared" si="419"/>
        <v>0</v>
      </c>
      <c r="HK66" s="98">
        <f t="shared" si="419"/>
        <v>0</v>
      </c>
      <c r="HL66" s="98">
        <f t="shared" si="419"/>
        <v>0</v>
      </c>
      <c r="HM66" s="98">
        <f t="shared" si="419"/>
        <v>0</v>
      </c>
      <c r="HN66" s="99">
        <f>HN56+HN61+HN64</f>
        <v>0</v>
      </c>
      <c r="HO66" s="98">
        <f t="shared" ref="HO66:IS66" si="420">HO56+HO61+HO64</f>
        <v>0</v>
      </c>
      <c r="HP66" s="98">
        <f t="shared" si="420"/>
        <v>0</v>
      </c>
      <c r="HQ66" s="98">
        <f t="shared" si="420"/>
        <v>0</v>
      </c>
      <c r="HR66" s="98">
        <f t="shared" si="420"/>
        <v>0</v>
      </c>
      <c r="HS66" s="98">
        <f t="shared" si="420"/>
        <v>0</v>
      </c>
      <c r="HT66" s="98">
        <f t="shared" si="420"/>
        <v>0</v>
      </c>
      <c r="HU66" s="98">
        <f t="shared" si="420"/>
        <v>0</v>
      </c>
      <c r="HV66" s="98">
        <f t="shared" si="420"/>
        <v>0</v>
      </c>
      <c r="HW66" s="98">
        <f t="shared" si="420"/>
        <v>0</v>
      </c>
      <c r="HX66" s="98">
        <f t="shared" si="420"/>
        <v>0</v>
      </c>
      <c r="HY66" s="98">
        <f t="shared" si="420"/>
        <v>0</v>
      </c>
      <c r="HZ66" s="98">
        <f t="shared" si="420"/>
        <v>0</v>
      </c>
      <c r="IA66" s="98">
        <f t="shared" si="420"/>
        <v>0</v>
      </c>
      <c r="IB66" s="98">
        <f t="shared" si="420"/>
        <v>0</v>
      </c>
      <c r="IC66" s="98">
        <f t="shared" si="420"/>
        <v>0</v>
      </c>
      <c r="ID66" s="98">
        <f t="shared" si="420"/>
        <v>0</v>
      </c>
      <c r="IE66" s="98">
        <f t="shared" si="420"/>
        <v>0</v>
      </c>
      <c r="IF66" s="98">
        <f t="shared" si="420"/>
        <v>0</v>
      </c>
      <c r="IG66" s="98">
        <f t="shared" si="420"/>
        <v>0</v>
      </c>
      <c r="IH66" s="98">
        <f t="shared" si="420"/>
        <v>0</v>
      </c>
      <c r="II66" s="98">
        <f t="shared" si="420"/>
        <v>0</v>
      </c>
      <c r="IJ66" s="98">
        <f t="shared" si="420"/>
        <v>0</v>
      </c>
      <c r="IK66" s="98">
        <f t="shared" si="420"/>
        <v>0</v>
      </c>
      <c r="IL66" s="98">
        <f t="shared" si="420"/>
        <v>0</v>
      </c>
      <c r="IM66" s="98">
        <f t="shared" si="420"/>
        <v>0</v>
      </c>
      <c r="IN66" s="98">
        <f t="shared" si="420"/>
        <v>0</v>
      </c>
      <c r="IO66" s="98">
        <f t="shared" si="420"/>
        <v>0</v>
      </c>
      <c r="IP66" s="98">
        <f t="shared" si="420"/>
        <v>0</v>
      </c>
      <c r="IQ66" s="98">
        <f t="shared" si="420"/>
        <v>0</v>
      </c>
      <c r="IR66" s="98">
        <f t="shared" si="420"/>
        <v>0</v>
      </c>
      <c r="IS66" s="98">
        <f t="shared" si="420"/>
        <v>0</v>
      </c>
      <c r="IT66" s="99">
        <f>IT56+IT61+IT64</f>
        <v>0</v>
      </c>
      <c r="IU66" s="98">
        <f t="shared" ref="IU66:JX66" si="421">IU56+IU61+IU64</f>
        <v>0</v>
      </c>
      <c r="IV66" s="98">
        <f t="shared" si="421"/>
        <v>0</v>
      </c>
      <c r="IW66" s="98">
        <f t="shared" si="421"/>
        <v>0</v>
      </c>
      <c r="IX66" s="98">
        <f t="shared" si="421"/>
        <v>0</v>
      </c>
      <c r="IY66" s="98">
        <f t="shared" si="421"/>
        <v>0</v>
      </c>
      <c r="IZ66" s="98">
        <f t="shared" si="421"/>
        <v>0</v>
      </c>
      <c r="JA66" s="98">
        <f t="shared" si="421"/>
        <v>0</v>
      </c>
      <c r="JB66" s="98">
        <f t="shared" si="421"/>
        <v>0</v>
      </c>
      <c r="JC66" s="98">
        <f t="shared" si="421"/>
        <v>0</v>
      </c>
      <c r="JD66" s="98">
        <f t="shared" si="421"/>
        <v>0</v>
      </c>
      <c r="JE66" s="98">
        <f t="shared" si="421"/>
        <v>0</v>
      </c>
      <c r="JF66" s="98">
        <f t="shared" si="421"/>
        <v>0</v>
      </c>
      <c r="JG66" s="98">
        <f t="shared" si="421"/>
        <v>0</v>
      </c>
      <c r="JH66" s="98">
        <f t="shared" si="421"/>
        <v>0</v>
      </c>
      <c r="JI66" s="98">
        <f t="shared" si="421"/>
        <v>0</v>
      </c>
      <c r="JJ66" s="98">
        <f t="shared" si="421"/>
        <v>0</v>
      </c>
      <c r="JK66" s="98">
        <f t="shared" si="421"/>
        <v>0</v>
      </c>
      <c r="JL66" s="98">
        <f t="shared" si="421"/>
        <v>0</v>
      </c>
      <c r="JM66" s="98">
        <f t="shared" si="421"/>
        <v>0</v>
      </c>
      <c r="JN66" s="98">
        <f t="shared" si="421"/>
        <v>0</v>
      </c>
      <c r="JO66" s="98">
        <f t="shared" si="421"/>
        <v>0</v>
      </c>
      <c r="JP66" s="98">
        <f t="shared" si="421"/>
        <v>0</v>
      </c>
      <c r="JQ66" s="98">
        <f t="shared" si="421"/>
        <v>0</v>
      </c>
      <c r="JR66" s="98">
        <f t="shared" si="421"/>
        <v>0</v>
      </c>
      <c r="JS66" s="98">
        <f t="shared" si="421"/>
        <v>0</v>
      </c>
      <c r="JT66" s="98">
        <f t="shared" si="421"/>
        <v>0</v>
      </c>
      <c r="JU66" s="98">
        <f t="shared" si="421"/>
        <v>0</v>
      </c>
      <c r="JV66" s="98">
        <f t="shared" si="421"/>
        <v>0</v>
      </c>
      <c r="JW66" s="98">
        <f t="shared" si="421"/>
        <v>0</v>
      </c>
      <c r="JX66" s="98">
        <f t="shared" si="421"/>
        <v>0</v>
      </c>
      <c r="JY66" s="99">
        <f>JY56+JY61+JY64</f>
        <v>0</v>
      </c>
      <c r="JZ66" s="98">
        <f t="shared" ref="JZ66:LD66" si="422">JZ56+JZ61+JZ64</f>
        <v>0</v>
      </c>
      <c r="KA66" s="98">
        <f t="shared" si="422"/>
        <v>0</v>
      </c>
      <c r="KB66" s="98">
        <f t="shared" si="422"/>
        <v>0</v>
      </c>
      <c r="KC66" s="98">
        <f t="shared" si="422"/>
        <v>0</v>
      </c>
      <c r="KD66" s="98">
        <f t="shared" si="422"/>
        <v>0</v>
      </c>
      <c r="KE66" s="98">
        <f t="shared" si="422"/>
        <v>0</v>
      </c>
      <c r="KF66" s="98">
        <f t="shared" si="422"/>
        <v>0</v>
      </c>
      <c r="KG66" s="98">
        <f t="shared" si="422"/>
        <v>0</v>
      </c>
      <c r="KH66" s="98">
        <f t="shared" si="422"/>
        <v>0</v>
      </c>
      <c r="KI66" s="98">
        <f t="shared" si="422"/>
        <v>0</v>
      </c>
      <c r="KJ66" s="98">
        <f t="shared" si="422"/>
        <v>0</v>
      </c>
      <c r="KK66" s="98">
        <f t="shared" si="422"/>
        <v>0</v>
      </c>
      <c r="KL66" s="98">
        <f t="shared" si="422"/>
        <v>0</v>
      </c>
      <c r="KM66" s="98">
        <f t="shared" si="422"/>
        <v>0</v>
      </c>
      <c r="KN66" s="98">
        <f t="shared" si="422"/>
        <v>0</v>
      </c>
      <c r="KO66" s="98">
        <f t="shared" si="422"/>
        <v>0</v>
      </c>
      <c r="KP66" s="98">
        <f t="shared" si="422"/>
        <v>0</v>
      </c>
      <c r="KQ66" s="98">
        <f t="shared" si="422"/>
        <v>0</v>
      </c>
      <c r="KR66" s="98">
        <f t="shared" si="422"/>
        <v>0</v>
      </c>
      <c r="KS66" s="98">
        <f t="shared" si="422"/>
        <v>0</v>
      </c>
      <c r="KT66" s="98">
        <f t="shared" si="422"/>
        <v>0</v>
      </c>
      <c r="KU66" s="98">
        <f t="shared" si="422"/>
        <v>0</v>
      </c>
      <c r="KV66" s="98">
        <f t="shared" si="422"/>
        <v>0</v>
      </c>
      <c r="KW66" s="98">
        <f t="shared" si="422"/>
        <v>0</v>
      </c>
      <c r="KX66" s="98">
        <f t="shared" si="422"/>
        <v>0</v>
      </c>
      <c r="KY66" s="98">
        <f t="shared" si="422"/>
        <v>0</v>
      </c>
      <c r="KZ66" s="98">
        <f t="shared" si="422"/>
        <v>0</v>
      </c>
      <c r="LA66" s="98">
        <f t="shared" si="422"/>
        <v>0</v>
      </c>
      <c r="LB66" s="98">
        <f t="shared" si="422"/>
        <v>0</v>
      </c>
      <c r="LC66" s="98">
        <f t="shared" si="422"/>
        <v>0</v>
      </c>
      <c r="LD66" s="98">
        <f t="shared" si="422"/>
        <v>0</v>
      </c>
      <c r="LE66" s="99">
        <f>LE56+LE61+LE64</f>
        <v>0</v>
      </c>
      <c r="LF66" s="98">
        <f t="shared" ref="LF66:MI66" si="423">LF56+LF61+LF64</f>
        <v>0</v>
      </c>
      <c r="LG66" s="98">
        <f t="shared" si="423"/>
        <v>0</v>
      </c>
      <c r="LH66" s="98">
        <f t="shared" si="423"/>
        <v>0</v>
      </c>
      <c r="LI66" s="98">
        <f t="shared" si="423"/>
        <v>0</v>
      </c>
      <c r="LJ66" s="98">
        <f t="shared" si="423"/>
        <v>0</v>
      </c>
      <c r="LK66" s="98">
        <f t="shared" si="423"/>
        <v>0</v>
      </c>
      <c r="LL66" s="98">
        <f t="shared" si="423"/>
        <v>0</v>
      </c>
      <c r="LM66" s="98">
        <f t="shared" si="423"/>
        <v>0</v>
      </c>
      <c r="LN66" s="98">
        <f t="shared" si="423"/>
        <v>0</v>
      </c>
      <c r="LO66" s="98">
        <f t="shared" si="423"/>
        <v>0</v>
      </c>
      <c r="LP66" s="98">
        <f t="shared" si="423"/>
        <v>0</v>
      </c>
      <c r="LQ66" s="98">
        <f t="shared" si="423"/>
        <v>0</v>
      </c>
      <c r="LR66" s="98">
        <f t="shared" si="423"/>
        <v>0</v>
      </c>
      <c r="LS66" s="98">
        <f t="shared" si="423"/>
        <v>0</v>
      </c>
      <c r="LT66" s="98">
        <f t="shared" si="423"/>
        <v>0</v>
      </c>
      <c r="LU66" s="98">
        <f t="shared" si="423"/>
        <v>0</v>
      </c>
      <c r="LV66" s="98">
        <f t="shared" si="423"/>
        <v>0</v>
      </c>
      <c r="LW66" s="98">
        <f t="shared" si="423"/>
        <v>0</v>
      </c>
      <c r="LX66" s="98">
        <f t="shared" si="423"/>
        <v>0</v>
      </c>
      <c r="LY66" s="98">
        <f t="shared" si="423"/>
        <v>0</v>
      </c>
      <c r="LZ66" s="98">
        <f t="shared" si="423"/>
        <v>0</v>
      </c>
      <c r="MA66" s="98">
        <f t="shared" si="423"/>
        <v>0</v>
      </c>
      <c r="MB66" s="98">
        <f t="shared" si="423"/>
        <v>0</v>
      </c>
      <c r="MC66" s="98">
        <f t="shared" si="423"/>
        <v>0</v>
      </c>
      <c r="MD66" s="98">
        <f t="shared" si="423"/>
        <v>0</v>
      </c>
      <c r="ME66" s="98">
        <f t="shared" si="423"/>
        <v>0</v>
      </c>
      <c r="MF66" s="98">
        <f t="shared" si="423"/>
        <v>0</v>
      </c>
      <c r="MG66" s="98">
        <f t="shared" si="423"/>
        <v>0</v>
      </c>
      <c r="MH66" s="98">
        <f t="shared" si="423"/>
        <v>0</v>
      </c>
      <c r="MI66" s="98">
        <f t="shared" si="423"/>
        <v>0</v>
      </c>
      <c r="MJ66" s="99">
        <f>MJ56+MJ61+MJ64</f>
        <v>0</v>
      </c>
      <c r="MK66" s="98">
        <f t="shared" ref="MK66:NO66" si="424">MK56+MK61+MK64</f>
        <v>0</v>
      </c>
      <c r="ML66" s="98">
        <f t="shared" si="424"/>
        <v>0</v>
      </c>
      <c r="MM66" s="98">
        <f t="shared" si="424"/>
        <v>0</v>
      </c>
      <c r="MN66" s="98">
        <f t="shared" si="424"/>
        <v>0</v>
      </c>
      <c r="MO66" s="98">
        <f t="shared" si="424"/>
        <v>0</v>
      </c>
      <c r="MP66" s="98">
        <f t="shared" si="424"/>
        <v>0</v>
      </c>
      <c r="MQ66" s="98">
        <f t="shared" si="424"/>
        <v>0</v>
      </c>
      <c r="MR66" s="98">
        <f t="shared" si="424"/>
        <v>0</v>
      </c>
      <c r="MS66" s="98">
        <f t="shared" si="424"/>
        <v>0</v>
      </c>
      <c r="MT66" s="98">
        <f t="shared" si="424"/>
        <v>0</v>
      </c>
      <c r="MU66" s="98">
        <f t="shared" si="424"/>
        <v>0</v>
      </c>
      <c r="MV66" s="98">
        <f t="shared" si="424"/>
        <v>0</v>
      </c>
      <c r="MW66" s="98">
        <f t="shared" si="424"/>
        <v>0</v>
      </c>
      <c r="MX66" s="98">
        <f t="shared" si="424"/>
        <v>0</v>
      </c>
      <c r="MY66" s="98">
        <f t="shared" si="424"/>
        <v>0</v>
      </c>
      <c r="MZ66" s="98">
        <f t="shared" si="424"/>
        <v>0</v>
      </c>
      <c r="NA66" s="98">
        <f t="shared" si="424"/>
        <v>0</v>
      </c>
      <c r="NB66" s="98">
        <f t="shared" si="424"/>
        <v>0</v>
      </c>
      <c r="NC66" s="98">
        <f t="shared" si="424"/>
        <v>0</v>
      </c>
      <c r="ND66" s="98">
        <f t="shared" si="424"/>
        <v>0</v>
      </c>
      <c r="NE66" s="98">
        <f t="shared" si="424"/>
        <v>0</v>
      </c>
      <c r="NF66" s="98">
        <f t="shared" si="424"/>
        <v>0</v>
      </c>
      <c r="NG66" s="98">
        <f t="shared" si="424"/>
        <v>0</v>
      </c>
      <c r="NH66" s="98">
        <f t="shared" si="424"/>
        <v>0</v>
      </c>
      <c r="NI66" s="98">
        <f t="shared" si="424"/>
        <v>0</v>
      </c>
      <c r="NJ66" s="98">
        <f t="shared" si="424"/>
        <v>0</v>
      </c>
      <c r="NK66" s="98">
        <f t="shared" si="424"/>
        <v>0</v>
      </c>
      <c r="NL66" s="98">
        <f t="shared" si="424"/>
        <v>0</v>
      </c>
      <c r="NM66" s="98">
        <f t="shared" si="424"/>
        <v>0</v>
      </c>
      <c r="NN66" s="98">
        <f t="shared" si="424"/>
        <v>0</v>
      </c>
      <c r="NO66" s="98">
        <f t="shared" si="424"/>
        <v>0</v>
      </c>
      <c r="NP66" s="99">
        <f>NP56+NP61+NP64</f>
        <v>0</v>
      </c>
    </row>
    <row r="67" spans="2:380" ht="3" customHeight="1" x14ac:dyDescent="0.2">
      <c r="B67" s="10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5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5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5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5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5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5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5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5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5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4"/>
      <c r="KK67" s="104"/>
      <c r="KL67" s="104"/>
      <c r="KM67" s="104"/>
      <c r="KN67" s="104"/>
      <c r="KO67" s="104"/>
      <c r="KP67" s="104"/>
      <c r="KQ67" s="104"/>
      <c r="KR67" s="104"/>
      <c r="KS67" s="104"/>
      <c r="KT67" s="104"/>
      <c r="KU67" s="104"/>
      <c r="KV67" s="104"/>
      <c r="KW67" s="104"/>
      <c r="KX67" s="104"/>
      <c r="KY67" s="104"/>
      <c r="KZ67" s="104"/>
      <c r="LA67" s="104"/>
      <c r="LB67" s="104"/>
      <c r="LC67" s="104"/>
      <c r="LD67" s="104"/>
      <c r="LE67" s="105"/>
      <c r="LF67" s="104"/>
      <c r="LG67" s="104"/>
      <c r="LH67" s="104"/>
      <c r="LI67" s="104"/>
      <c r="LJ67" s="104"/>
      <c r="LK67" s="104"/>
      <c r="LL67" s="104"/>
      <c r="LM67" s="104"/>
      <c r="LN67" s="104"/>
      <c r="LO67" s="104"/>
      <c r="LP67" s="104"/>
      <c r="LQ67" s="104"/>
      <c r="LR67" s="104"/>
      <c r="LS67" s="104"/>
      <c r="LT67" s="104"/>
      <c r="LU67" s="104"/>
      <c r="LV67" s="104"/>
      <c r="LW67" s="104"/>
      <c r="LX67" s="104"/>
      <c r="LY67" s="104"/>
      <c r="LZ67" s="104"/>
      <c r="MA67" s="104"/>
      <c r="MB67" s="104"/>
      <c r="MC67" s="104"/>
      <c r="MD67" s="104"/>
      <c r="ME67" s="104"/>
      <c r="MF67" s="104"/>
      <c r="MG67" s="104"/>
      <c r="MH67" s="104"/>
      <c r="MI67" s="104"/>
      <c r="MJ67" s="105"/>
      <c r="MK67" s="104"/>
      <c r="ML67" s="104"/>
      <c r="MM67" s="104"/>
      <c r="MN67" s="104"/>
      <c r="MO67" s="104"/>
      <c r="MP67" s="104"/>
      <c r="MQ67" s="104"/>
      <c r="MR67" s="104"/>
      <c r="MS67" s="104"/>
      <c r="MT67" s="104"/>
      <c r="MU67" s="104"/>
      <c r="MV67" s="104"/>
      <c r="MW67" s="104"/>
      <c r="MX67" s="104"/>
      <c r="MY67" s="104"/>
      <c r="MZ67" s="104"/>
      <c r="NA67" s="104"/>
      <c r="NB67" s="104"/>
      <c r="NC67" s="104"/>
      <c r="ND67" s="104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5"/>
    </row>
    <row r="68" spans="2:380" s="71" customFormat="1" ht="15" collapsed="1" x14ac:dyDescent="0.2">
      <c r="B68" s="150" t="s">
        <v>107</v>
      </c>
      <c r="C68" s="151"/>
      <c r="D68" s="98">
        <f t="shared" ref="D68:BO68" si="425">D13+D66</f>
        <v>0</v>
      </c>
      <c r="E68" s="98">
        <f t="shared" si="425"/>
        <v>0</v>
      </c>
      <c r="F68" s="98">
        <f t="shared" si="425"/>
        <v>0</v>
      </c>
      <c r="G68" s="98">
        <f t="shared" si="425"/>
        <v>0</v>
      </c>
      <c r="H68" s="98">
        <f t="shared" si="425"/>
        <v>0</v>
      </c>
      <c r="I68" s="98">
        <f t="shared" si="425"/>
        <v>0</v>
      </c>
      <c r="J68" s="98">
        <f t="shared" si="425"/>
        <v>0</v>
      </c>
      <c r="K68" s="98">
        <f t="shared" si="425"/>
        <v>0</v>
      </c>
      <c r="L68" s="98">
        <f t="shared" si="425"/>
        <v>0</v>
      </c>
      <c r="M68" s="98">
        <f t="shared" si="425"/>
        <v>0</v>
      </c>
      <c r="N68" s="98">
        <f t="shared" si="425"/>
        <v>0</v>
      </c>
      <c r="O68" s="98">
        <f t="shared" si="425"/>
        <v>0</v>
      </c>
      <c r="P68" s="98">
        <f t="shared" si="425"/>
        <v>0</v>
      </c>
      <c r="Q68" s="98">
        <f t="shared" si="425"/>
        <v>0</v>
      </c>
      <c r="R68" s="98">
        <f t="shared" si="425"/>
        <v>0</v>
      </c>
      <c r="S68" s="98">
        <f t="shared" si="425"/>
        <v>0</v>
      </c>
      <c r="T68" s="98">
        <f t="shared" si="425"/>
        <v>0</v>
      </c>
      <c r="U68" s="98">
        <f t="shared" si="425"/>
        <v>0</v>
      </c>
      <c r="V68" s="98">
        <f t="shared" si="425"/>
        <v>0</v>
      </c>
      <c r="W68" s="98">
        <f t="shared" si="425"/>
        <v>0</v>
      </c>
      <c r="X68" s="98">
        <f t="shared" si="425"/>
        <v>0</v>
      </c>
      <c r="Y68" s="98">
        <f t="shared" si="425"/>
        <v>0</v>
      </c>
      <c r="Z68" s="98">
        <f t="shared" si="425"/>
        <v>0</v>
      </c>
      <c r="AA68" s="98">
        <f t="shared" si="425"/>
        <v>0</v>
      </c>
      <c r="AB68" s="98">
        <f t="shared" si="425"/>
        <v>0</v>
      </c>
      <c r="AC68" s="98">
        <f t="shared" si="425"/>
        <v>0</v>
      </c>
      <c r="AD68" s="98">
        <f t="shared" si="425"/>
        <v>0</v>
      </c>
      <c r="AE68" s="98">
        <f t="shared" si="425"/>
        <v>0</v>
      </c>
      <c r="AF68" s="98">
        <f t="shared" si="425"/>
        <v>0</v>
      </c>
      <c r="AG68" s="98">
        <f t="shared" si="425"/>
        <v>0</v>
      </c>
      <c r="AH68" s="98">
        <f t="shared" si="425"/>
        <v>0</v>
      </c>
      <c r="AI68" s="99">
        <f t="shared" si="425"/>
        <v>0</v>
      </c>
      <c r="AJ68" s="98">
        <f t="shared" si="425"/>
        <v>0</v>
      </c>
      <c r="AK68" s="98">
        <f t="shared" si="425"/>
        <v>0</v>
      </c>
      <c r="AL68" s="98">
        <f t="shared" si="425"/>
        <v>0</v>
      </c>
      <c r="AM68" s="98">
        <f t="shared" si="425"/>
        <v>0</v>
      </c>
      <c r="AN68" s="98">
        <f t="shared" si="425"/>
        <v>0</v>
      </c>
      <c r="AO68" s="98">
        <f t="shared" si="425"/>
        <v>0</v>
      </c>
      <c r="AP68" s="98">
        <f t="shared" si="425"/>
        <v>0</v>
      </c>
      <c r="AQ68" s="98">
        <f t="shared" si="425"/>
        <v>0</v>
      </c>
      <c r="AR68" s="98">
        <f t="shared" si="425"/>
        <v>0</v>
      </c>
      <c r="AS68" s="98">
        <f t="shared" si="425"/>
        <v>0</v>
      </c>
      <c r="AT68" s="98">
        <f t="shared" si="425"/>
        <v>0</v>
      </c>
      <c r="AU68" s="98">
        <f t="shared" si="425"/>
        <v>0</v>
      </c>
      <c r="AV68" s="98">
        <f t="shared" si="425"/>
        <v>0</v>
      </c>
      <c r="AW68" s="98">
        <f t="shared" si="425"/>
        <v>0</v>
      </c>
      <c r="AX68" s="98">
        <f t="shared" si="425"/>
        <v>0</v>
      </c>
      <c r="AY68" s="98">
        <f t="shared" si="425"/>
        <v>0</v>
      </c>
      <c r="AZ68" s="98">
        <f t="shared" si="425"/>
        <v>0</v>
      </c>
      <c r="BA68" s="98">
        <f t="shared" si="425"/>
        <v>0</v>
      </c>
      <c r="BB68" s="98">
        <f t="shared" si="425"/>
        <v>0</v>
      </c>
      <c r="BC68" s="98">
        <f t="shared" si="425"/>
        <v>0</v>
      </c>
      <c r="BD68" s="98">
        <f t="shared" si="425"/>
        <v>0</v>
      </c>
      <c r="BE68" s="98">
        <f t="shared" si="425"/>
        <v>0</v>
      </c>
      <c r="BF68" s="98">
        <f t="shared" si="425"/>
        <v>0</v>
      </c>
      <c r="BG68" s="98">
        <f t="shared" si="425"/>
        <v>0</v>
      </c>
      <c r="BH68" s="98">
        <f t="shared" si="425"/>
        <v>0</v>
      </c>
      <c r="BI68" s="98">
        <f t="shared" si="425"/>
        <v>0</v>
      </c>
      <c r="BJ68" s="98">
        <f t="shared" si="425"/>
        <v>0</v>
      </c>
      <c r="BK68" s="98">
        <f t="shared" si="425"/>
        <v>0</v>
      </c>
      <c r="BL68" s="99">
        <f t="shared" si="425"/>
        <v>0</v>
      </c>
      <c r="BM68" s="98">
        <f t="shared" si="425"/>
        <v>0</v>
      </c>
      <c r="BN68" s="98">
        <f t="shared" si="425"/>
        <v>0</v>
      </c>
      <c r="BO68" s="98">
        <f t="shared" si="425"/>
        <v>0</v>
      </c>
      <c r="BP68" s="98">
        <f t="shared" ref="BP68:EA68" si="426">BP13+BP66</f>
        <v>0</v>
      </c>
      <c r="BQ68" s="98">
        <f t="shared" si="426"/>
        <v>0</v>
      </c>
      <c r="BR68" s="98">
        <f t="shared" si="426"/>
        <v>0</v>
      </c>
      <c r="BS68" s="98">
        <f t="shared" si="426"/>
        <v>0</v>
      </c>
      <c r="BT68" s="98">
        <f t="shared" si="426"/>
        <v>0</v>
      </c>
      <c r="BU68" s="98">
        <f t="shared" si="426"/>
        <v>0</v>
      </c>
      <c r="BV68" s="98">
        <f t="shared" si="426"/>
        <v>0</v>
      </c>
      <c r="BW68" s="98">
        <f t="shared" si="426"/>
        <v>0</v>
      </c>
      <c r="BX68" s="98">
        <f t="shared" si="426"/>
        <v>0</v>
      </c>
      <c r="BY68" s="98">
        <f t="shared" si="426"/>
        <v>0</v>
      </c>
      <c r="BZ68" s="98">
        <f t="shared" si="426"/>
        <v>0</v>
      </c>
      <c r="CA68" s="98">
        <f t="shared" si="426"/>
        <v>0</v>
      </c>
      <c r="CB68" s="98">
        <f t="shared" si="426"/>
        <v>0</v>
      </c>
      <c r="CC68" s="98">
        <f t="shared" si="426"/>
        <v>0</v>
      </c>
      <c r="CD68" s="98">
        <f t="shared" si="426"/>
        <v>0</v>
      </c>
      <c r="CE68" s="98">
        <f t="shared" si="426"/>
        <v>0</v>
      </c>
      <c r="CF68" s="98">
        <f t="shared" si="426"/>
        <v>0</v>
      </c>
      <c r="CG68" s="98">
        <f t="shared" si="426"/>
        <v>0</v>
      </c>
      <c r="CH68" s="98">
        <f t="shared" si="426"/>
        <v>0</v>
      </c>
      <c r="CI68" s="98">
        <f t="shared" si="426"/>
        <v>0</v>
      </c>
      <c r="CJ68" s="98">
        <f t="shared" si="426"/>
        <v>0</v>
      </c>
      <c r="CK68" s="98">
        <f t="shared" si="426"/>
        <v>0</v>
      </c>
      <c r="CL68" s="98">
        <f t="shared" si="426"/>
        <v>0</v>
      </c>
      <c r="CM68" s="98">
        <f t="shared" si="426"/>
        <v>0</v>
      </c>
      <c r="CN68" s="98">
        <f t="shared" si="426"/>
        <v>0</v>
      </c>
      <c r="CO68" s="98">
        <f t="shared" si="426"/>
        <v>0</v>
      </c>
      <c r="CP68" s="98">
        <f t="shared" si="426"/>
        <v>0</v>
      </c>
      <c r="CQ68" s="98">
        <f t="shared" si="426"/>
        <v>0</v>
      </c>
      <c r="CR68" s="99">
        <f t="shared" si="426"/>
        <v>0</v>
      </c>
      <c r="CS68" s="98">
        <f t="shared" si="426"/>
        <v>0</v>
      </c>
      <c r="CT68" s="98">
        <f t="shared" si="426"/>
        <v>0</v>
      </c>
      <c r="CU68" s="98">
        <f t="shared" si="426"/>
        <v>0</v>
      </c>
      <c r="CV68" s="98">
        <f t="shared" si="426"/>
        <v>0</v>
      </c>
      <c r="CW68" s="98">
        <f t="shared" si="426"/>
        <v>0</v>
      </c>
      <c r="CX68" s="98">
        <f t="shared" si="426"/>
        <v>0</v>
      </c>
      <c r="CY68" s="98">
        <f t="shared" si="426"/>
        <v>0</v>
      </c>
      <c r="CZ68" s="98">
        <f t="shared" si="426"/>
        <v>0</v>
      </c>
      <c r="DA68" s="98">
        <f t="shared" si="426"/>
        <v>0</v>
      </c>
      <c r="DB68" s="98">
        <f t="shared" si="426"/>
        <v>0</v>
      </c>
      <c r="DC68" s="98">
        <f t="shared" si="426"/>
        <v>0</v>
      </c>
      <c r="DD68" s="98">
        <f t="shared" si="426"/>
        <v>0</v>
      </c>
      <c r="DE68" s="98">
        <f t="shared" si="426"/>
        <v>0</v>
      </c>
      <c r="DF68" s="98">
        <f t="shared" si="426"/>
        <v>0</v>
      </c>
      <c r="DG68" s="98">
        <f t="shared" si="426"/>
        <v>0</v>
      </c>
      <c r="DH68" s="98">
        <f t="shared" si="426"/>
        <v>0</v>
      </c>
      <c r="DI68" s="98">
        <f t="shared" si="426"/>
        <v>0</v>
      </c>
      <c r="DJ68" s="98">
        <f t="shared" si="426"/>
        <v>0</v>
      </c>
      <c r="DK68" s="98">
        <f t="shared" si="426"/>
        <v>0</v>
      </c>
      <c r="DL68" s="98">
        <f t="shared" si="426"/>
        <v>0</v>
      </c>
      <c r="DM68" s="98">
        <f t="shared" si="426"/>
        <v>0</v>
      </c>
      <c r="DN68" s="98">
        <f t="shared" si="426"/>
        <v>0</v>
      </c>
      <c r="DO68" s="98">
        <f t="shared" si="426"/>
        <v>0</v>
      </c>
      <c r="DP68" s="98">
        <f t="shared" si="426"/>
        <v>0</v>
      </c>
      <c r="DQ68" s="98">
        <f t="shared" si="426"/>
        <v>0</v>
      </c>
      <c r="DR68" s="98">
        <f t="shared" si="426"/>
        <v>0</v>
      </c>
      <c r="DS68" s="98">
        <f t="shared" si="426"/>
        <v>0</v>
      </c>
      <c r="DT68" s="98">
        <f t="shared" si="426"/>
        <v>0</v>
      </c>
      <c r="DU68" s="98">
        <f t="shared" si="426"/>
        <v>0</v>
      </c>
      <c r="DV68" s="98">
        <f t="shared" si="426"/>
        <v>0</v>
      </c>
      <c r="DW68" s="99">
        <f t="shared" si="426"/>
        <v>0</v>
      </c>
      <c r="DX68" s="98">
        <f t="shared" si="426"/>
        <v>0</v>
      </c>
      <c r="DY68" s="98">
        <f t="shared" si="426"/>
        <v>0</v>
      </c>
      <c r="DZ68" s="98">
        <f t="shared" si="426"/>
        <v>0</v>
      </c>
      <c r="EA68" s="98">
        <f t="shared" si="426"/>
        <v>0</v>
      </c>
      <c r="EB68" s="98">
        <f t="shared" ref="EB68:GM68" si="427">EB13+EB66</f>
        <v>0</v>
      </c>
      <c r="EC68" s="98">
        <f t="shared" si="427"/>
        <v>0</v>
      </c>
      <c r="ED68" s="98">
        <f t="shared" si="427"/>
        <v>0</v>
      </c>
      <c r="EE68" s="98">
        <f t="shared" si="427"/>
        <v>0</v>
      </c>
      <c r="EF68" s="98">
        <f t="shared" si="427"/>
        <v>0</v>
      </c>
      <c r="EG68" s="98">
        <f t="shared" si="427"/>
        <v>0</v>
      </c>
      <c r="EH68" s="98">
        <f t="shared" si="427"/>
        <v>0</v>
      </c>
      <c r="EI68" s="98">
        <f t="shared" si="427"/>
        <v>0</v>
      </c>
      <c r="EJ68" s="98">
        <f t="shared" si="427"/>
        <v>0</v>
      </c>
      <c r="EK68" s="98">
        <f t="shared" si="427"/>
        <v>0</v>
      </c>
      <c r="EL68" s="98">
        <f t="shared" si="427"/>
        <v>0</v>
      </c>
      <c r="EM68" s="98">
        <f t="shared" si="427"/>
        <v>0</v>
      </c>
      <c r="EN68" s="98">
        <f t="shared" si="427"/>
        <v>0</v>
      </c>
      <c r="EO68" s="98">
        <f t="shared" si="427"/>
        <v>0</v>
      </c>
      <c r="EP68" s="98">
        <f t="shared" si="427"/>
        <v>0</v>
      </c>
      <c r="EQ68" s="98">
        <f t="shared" si="427"/>
        <v>0</v>
      </c>
      <c r="ER68" s="98">
        <f t="shared" si="427"/>
        <v>0</v>
      </c>
      <c r="ES68" s="98">
        <f t="shared" si="427"/>
        <v>0</v>
      </c>
      <c r="ET68" s="98">
        <f t="shared" si="427"/>
        <v>0</v>
      </c>
      <c r="EU68" s="98">
        <f t="shared" si="427"/>
        <v>0</v>
      </c>
      <c r="EV68" s="98">
        <f t="shared" si="427"/>
        <v>0</v>
      </c>
      <c r="EW68" s="98">
        <f t="shared" si="427"/>
        <v>0</v>
      </c>
      <c r="EX68" s="98">
        <f t="shared" si="427"/>
        <v>0</v>
      </c>
      <c r="EY68" s="98">
        <f t="shared" si="427"/>
        <v>0</v>
      </c>
      <c r="EZ68" s="98">
        <f t="shared" si="427"/>
        <v>0</v>
      </c>
      <c r="FA68" s="98">
        <f t="shared" si="427"/>
        <v>0</v>
      </c>
      <c r="FB68" s="98">
        <f t="shared" si="427"/>
        <v>0</v>
      </c>
      <c r="FC68" s="99">
        <f t="shared" si="427"/>
        <v>0</v>
      </c>
      <c r="FD68" s="98">
        <f t="shared" si="427"/>
        <v>0</v>
      </c>
      <c r="FE68" s="98">
        <f t="shared" si="427"/>
        <v>0</v>
      </c>
      <c r="FF68" s="98">
        <f t="shared" si="427"/>
        <v>0</v>
      </c>
      <c r="FG68" s="98">
        <f t="shared" si="427"/>
        <v>0</v>
      </c>
      <c r="FH68" s="98">
        <f t="shared" si="427"/>
        <v>0</v>
      </c>
      <c r="FI68" s="98">
        <f t="shared" si="427"/>
        <v>0</v>
      </c>
      <c r="FJ68" s="98">
        <f t="shared" si="427"/>
        <v>0</v>
      </c>
      <c r="FK68" s="98">
        <f t="shared" si="427"/>
        <v>0</v>
      </c>
      <c r="FL68" s="98">
        <f t="shared" si="427"/>
        <v>0</v>
      </c>
      <c r="FM68" s="98">
        <f t="shared" si="427"/>
        <v>0</v>
      </c>
      <c r="FN68" s="98">
        <f t="shared" si="427"/>
        <v>0</v>
      </c>
      <c r="FO68" s="98">
        <f t="shared" si="427"/>
        <v>0</v>
      </c>
      <c r="FP68" s="98">
        <f t="shared" si="427"/>
        <v>0</v>
      </c>
      <c r="FQ68" s="98">
        <f t="shared" si="427"/>
        <v>0</v>
      </c>
      <c r="FR68" s="98">
        <f t="shared" si="427"/>
        <v>0</v>
      </c>
      <c r="FS68" s="98">
        <f t="shared" si="427"/>
        <v>0</v>
      </c>
      <c r="FT68" s="98">
        <f t="shared" si="427"/>
        <v>0</v>
      </c>
      <c r="FU68" s="98">
        <f t="shared" si="427"/>
        <v>0</v>
      </c>
      <c r="FV68" s="98">
        <f t="shared" si="427"/>
        <v>0</v>
      </c>
      <c r="FW68" s="98">
        <f t="shared" si="427"/>
        <v>0</v>
      </c>
      <c r="FX68" s="98">
        <f t="shared" si="427"/>
        <v>0</v>
      </c>
      <c r="FY68" s="98">
        <f t="shared" si="427"/>
        <v>0</v>
      </c>
      <c r="FZ68" s="98">
        <f t="shared" si="427"/>
        <v>0</v>
      </c>
      <c r="GA68" s="98">
        <f t="shared" si="427"/>
        <v>0</v>
      </c>
      <c r="GB68" s="98">
        <f t="shared" si="427"/>
        <v>0</v>
      </c>
      <c r="GC68" s="98">
        <f t="shared" si="427"/>
        <v>0</v>
      </c>
      <c r="GD68" s="98">
        <f t="shared" si="427"/>
        <v>0</v>
      </c>
      <c r="GE68" s="98">
        <f t="shared" si="427"/>
        <v>0</v>
      </c>
      <c r="GF68" s="98">
        <f t="shared" si="427"/>
        <v>0</v>
      </c>
      <c r="GG68" s="98">
        <f t="shared" si="427"/>
        <v>0</v>
      </c>
      <c r="GH68" s="99">
        <f t="shared" si="427"/>
        <v>0</v>
      </c>
      <c r="GI68" s="98">
        <f t="shared" si="427"/>
        <v>0</v>
      </c>
      <c r="GJ68" s="98">
        <f t="shared" si="427"/>
        <v>0</v>
      </c>
      <c r="GK68" s="98">
        <f t="shared" si="427"/>
        <v>0</v>
      </c>
      <c r="GL68" s="98">
        <f t="shared" si="427"/>
        <v>0</v>
      </c>
      <c r="GM68" s="98">
        <f t="shared" si="427"/>
        <v>0</v>
      </c>
      <c r="GN68" s="98">
        <f t="shared" ref="GN68:IY68" si="428">GN13+GN66</f>
        <v>0</v>
      </c>
      <c r="GO68" s="98">
        <f t="shared" si="428"/>
        <v>0</v>
      </c>
      <c r="GP68" s="98">
        <f t="shared" si="428"/>
        <v>0</v>
      </c>
      <c r="GQ68" s="98">
        <f t="shared" si="428"/>
        <v>0</v>
      </c>
      <c r="GR68" s="98">
        <f t="shared" si="428"/>
        <v>0</v>
      </c>
      <c r="GS68" s="98">
        <f t="shared" si="428"/>
        <v>0</v>
      </c>
      <c r="GT68" s="98">
        <f t="shared" si="428"/>
        <v>0</v>
      </c>
      <c r="GU68" s="98">
        <f t="shared" si="428"/>
        <v>0</v>
      </c>
      <c r="GV68" s="98">
        <f t="shared" si="428"/>
        <v>0</v>
      </c>
      <c r="GW68" s="98">
        <f t="shared" si="428"/>
        <v>0</v>
      </c>
      <c r="GX68" s="98">
        <f t="shared" si="428"/>
        <v>0</v>
      </c>
      <c r="GY68" s="98">
        <f t="shared" si="428"/>
        <v>0</v>
      </c>
      <c r="GZ68" s="98">
        <f t="shared" si="428"/>
        <v>0</v>
      </c>
      <c r="HA68" s="98">
        <f t="shared" si="428"/>
        <v>0</v>
      </c>
      <c r="HB68" s="98">
        <f t="shared" si="428"/>
        <v>0</v>
      </c>
      <c r="HC68" s="98">
        <f t="shared" si="428"/>
        <v>0</v>
      </c>
      <c r="HD68" s="98">
        <f t="shared" si="428"/>
        <v>0</v>
      </c>
      <c r="HE68" s="98">
        <f t="shared" si="428"/>
        <v>0</v>
      </c>
      <c r="HF68" s="98">
        <f t="shared" si="428"/>
        <v>0</v>
      </c>
      <c r="HG68" s="98">
        <f t="shared" si="428"/>
        <v>0</v>
      </c>
      <c r="HH68" s="98">
        <f t="shared" si="428"/>
        <v>0</v>
      </c>
      <c r="HI68" s="98">
        <f t="shared" si="428"/>
        <v>0</v>
      </c>
      <c r="HJ68" s="98">
        <f t="shared" si="428"/>
        <v>0</v>
      </c>
      <c r="HK68" s="98">
        <f t="shared" si="428"/>
        <v>0</v>
      </c>
      <c r="HL68" s="98">
        <f t="shared" si="428"/>
        <v>0</v>
      </c>
      <c r="HM68" s="98">
        <f t="shared" si="428"/>
        <v>0</v>
      </c>
      <c r="HN68" s="99">
        <f t="shared" si="428"/>
        <v>0</v>
      </c>
      <c r="HO68" s="98">
        <f t="shared" si="428"/>
        <v>0</v>
      </c>
      <c r="HP68" s="98">
        <f t="shared" si="428"/>
        <v>0</v>
      </c>
      <c r="HQ68" s="98">
        <f t="shared" si="428"/>
        <v>0</v>
      </c>
      <c r="HR68" s="98">
        <f t="shared" si="428"/>
        <v>0</v>
      </c>
      <c r="HS68" s="98">
        <f t="shared" si="428"/>
        <v>0</v>
      </c>
      <c r="HT68" s="98">
        <f t="shared" si="428"/>
        <v>0</v>
      </c>
      <c r="HU68" s="98">
        <f t="shared" si="428"/>
        <v>0</v>
      </c>
      <c r="HV68" s="98">
        <f t="shared" si="428"/>
        <v>0</v>
      </c>
      <c r="HW68" s="98">
        <f t="shared" si="428"/>
        <v>0</v>
      </c>
      <c r="HX68" s="98">
        <f t="shared" si="428"/>
        <v>0</v>
      </c>
      <c r="HY68" s="98">
        <f t="shared" si="428"/>
        <v>0</v>
      </c>
      <c r="HZ68" s="98">
        <f t="shared" si="428"/>
        <v>0</v>
      </c>
      <c r="IA68" s="98">
        <f t="shared" si="428"/>
        <v>0</v>
      </c>
      <c r="IB68" s="98">
        <f t="shared" si="428"/>
        <v>0</v>
      </c>
      <c r="IC68" s="98">
        <f t="shared" si="428"/>
        <v>0</v>
      </c>
      <c r="ID68" s="98">
        <f t="shared" si="428"/>
        <v>0</v>
      </c>
      <c r="IE68" s="98">
        <f t="shared" si="428"/>
        <v>0</v>
      </c>
      <c r="IF68" s="98">
        <f t="shared" si="428"/>
        <v>0</v>
      </c>
      <c r="IG68" s="98">
        <f t="shared" si="428"/>
        <v>0</v>
      </c>
      <c r="IH68" s="98">
        <f t="shared" si="428"/>
        <v>0</v>
      </c>
      <c r="II68" s="98">
        <f t="shared" si="428"/>
        <v>0</v>
      </c>
      <c r="IJ68" s="98">
        <f t="shared" si="428"/>
        <v>0</v>
      </c>
      <c r="IK68" s="98">
        <f t="shared" si="428"/>
        <v>0</v>
      </c>
      <c r="IL68" s="98">
        <f t="shared" si="428"/>
        <v>0</v>
      </c>
      <c r="IM68" s="98">
        <f t="shared" si="428"/>
        <v>0</v>
      </c>
      <c r="IN68" s="98">
        <f t="shared" si="428"/>
        <v>0</v>
      </c>
      <c r="IO68" s="98">
        <f t="shared" si="428"/>
        <v>0</v>
      </c>
      <c r="IP68" s="98">
        <f t="shared" si="428"/>
        <v>0</v>
      </c>
      <c r="IQ68" s="98">
        <f t="shared" si="428"/>
        <v>0</v>
      </c>
      <c r="IR68" s="98">
        <f t="shared" si="428"/>
        <v>0</v>
      </c>
      <c r="IS68" s="98">
        <f t="shared" si="428"/>
        <v>0</v>
      </c>
      <c r="IT68" s="99">
        <f t="shared" si="428"/>
        <v>0</v>
      </c>
      <c r="IU68" s="98">
        <f t="shared" si="428"/>
        <v>0</v>
      </c>
      <c r="IV68" s="98">
        <f t="shared" si="428"/>
        <v>0</v>
      </c>
      <c r="IW68" s="98">
        <f t="shared" si="428"/>
        <v>0</v>
      </c>
      <c r="IX68" s="98">
        <f t="shared" si="428"/>
        <v>0</v>
      </c>
      <c r="IY68" s="98">
        <f t="shared" si="428"/>
        <v>0</v>
      </c>
      <c r="IZ68" s="98">
        <f t="shared" ref="IZ68:LK68" si="429">IZ13+IZ66</f>
        <v>0</v>
      </c>
      <c r="JA68" s="98">
        <f t="shared" si="429"/>
        <v>0</v>
      </c>
      <c r="JB68" s="98">
        <f t="shared" si="429"/>
        <v>0</v>
      </c>
      <c r="JC68" s="98">
        <f t="shared" si="429"/>
        <v>0</v>
      </c>
      <c r="JD68" s="98">
        <f t="shared" si="429"/>
        <v>0</v>
      </c>
      <c r="JE68" s="98">
        <f t="shared" si="429"/>
        <v>0</v>
      </c>
      <c r="JF68" s="98">
        <f t="shared" si="429"/>
        <v>0</v>
      </c>
      <c r="JG68" s="98">
        <f t="shared" si="429"/>
        <v>0</v>
      </c>
      <c r="JH68" s="98">
        <f t="shared" si="429"/>
        <v>0</v>
      </c>
      <c r="JI68" s="98">
        <f t="shared" si="429"/>
        <v>0</v>
      </c>
      <c r="JJ68" s="98">
        <f t="shared" si="429"/>
        <v>0</v>
      </c>
      <c r="JK68" s="98">
        <f t="shared" si="429"/>
        <v>0</v>
      </c>
      <c r="JL68" s="98">
        <f t="shared" si="429"/>
        <v>0</v>
      </c>
      <c r="JM68" s="98">
        <f t="shared" si="429"/>
        <v>0</v>
      </c>
      <c r="JN68" s="98">
        <f t="shared" si="429"/>
        <v>0</v>
      </c>
      <c r="JO68" s="98">
        <f t="shared" si="429"/>
        <v>0</v>
      </c>
      <c r="JP68" s="98">
        <f t="shared" si="429"/>
        <v>0</v>
      </c>
      <c r="JQ68" s="98">
        <f t="shared" si="429"/>
        <v>0</v>
      </c>
      <c r="JR68" s="98">
        <f t="shared" si="429"/>
        <v>0</v>
      </c>
      <c r="JS68" s="98">
        <f t="shared" si="429"/>
        <v>0</v>
      </c>
      <c r="JT68" s="98">
        <f t="shared" si="429"/>
        <v>0</v>
      </c>
      <c r="JU68" s="98">
        <f t="shared" si="429"/>
        <v>0</v>
      </c>
      <c r="JV68" s="98">
        <f t="shared" si="429"/>
        <v>0</v>
      </c>
      <c r="JW68" s="98">
        <f t="shared" si="429"/>
        <v>0</v>
      </c>
      <c r="JX68" s="98">
        <f t="shared" si="429"/>
        <v>0</v>
      </c>
      <c r="JY68" s="99">
        <f t="shared" si="429"/>
        <v>0</v>
      </c>
      <c r="JZ68" s="98">
        <f t="shared" si="429"/>
        <v>0</v>
      </c>
      <c r="KA68" s="98">
        <f t="shared" si="429"/>
        <v>0</v>
      </c>
      <c r="KB68" s="98">
        <f t="shared" si="429"/>
        <v>0</v>
      </c>
      <c r="KC68" s="98">
        <f t="shared" si="429"/>
        <v>0</v>
      </c>
      <c r="KD68" s="98">
        <f t="shared" si="429"/>
        <v>0</v>
      </c>
      <c r="KE68" s="98">
        <f t="shared" si="429"/>
        <v>0</v>
      </c>
      <c r="KF68" s="98">
        <f t="shared" si="429"/>
        <v>0</v>
      </c>
      <c r="KG68" s="98">
        <f t="shared" si="429"/>
        <v>0</v>
      </c>
      <c r="KH68" s="98">
        <f t="shared" si="429"/>
        <v>0</v>
      </c>
      <c r="KI68" s="98">
        <f t="shared" si="429"/>
        <v>0</v>
      </c>
      <c r="KJ68" s="98">
        <f t="shared" si="429"/>
        <v>0</v>
      </c>
      <c r="KK68" s="98">
        <f t="shared" si="429"/>
        <v>0</v>
      </c>
      <c r="KL68" s="98">
        <f t="shared" si="429"/>
        <v>0</v>
      </c>
      <c r="KM68" s="98">
        <f t="shared" si="429"/>
        <v>0</v>
      </c>
      <c r="KN68" s="98">
        <f t="shared" si="429"/>
        <v>0</v>
      </c>
      <c r="KO68" s="98">
        <f t="shared" si="429"/>
        <v>0</v>
      </c>
      <c r="KP68" s="98">
        <f t="shared" si="429"/>
        <v>0</v>
      </c>
      <c r="KQ68" s="98">
        <f t="shared" si="429"/>
        <v>0</v>
      </c>
      <c r="KR68" s="98">
        <f t="shared" si="429"/>
        <v>0</v>
      </c>
      <c r="KS68" s="98">
        <f t="shared" si="429"/>
        <v>0</v>
      </c>
      <c r="KT68" s="98">
        <f t="shared" si="429"/>
        <v>0</v>
      </c>
      <c r="KU68" s="98">
        <f t="shared" si="429"/>
        <v>0</v>
      </c>
      <c r="KV68" s="98">
        <f t="shared" si="429"/>
        <v>0</v>
      </c>
      <c r="KW68" s="98">
        <f t="shared" si="429"/>
        <v>0</v>
      </c>
      <c r="KX68" s="98">
        <f t="shared" si="429"/>
        <v>0</v>
      </c>
      <c r="KY68" s="98">
        <f t="shared" si="429"/>
        <v>0</v>
      </c>
      <c r="KZ68" s="98">
        <f t="shared" si="429"/>
        <v>0</v>
      </c>
      <c r="LA68" s="98">
        <f t="shared" si="429"/>
        <v>0</v>
      </c>
      <c r="LB68" s="98">
        <f t="shared" si="429"/>
        <v>0</v>
      </c>
      <c r="LC68" s="98">
        <f t="shared" si="429"/>
        <v>0</v>
      </c>
      <c r="LD68" s="98">
        <f t="shared" si="429"/>
        <v>0</v>
      </c>
      <c r="LE68" s="99">
        <f t="shared" si="429"/>
        <v>0</v>
      </c>
      <c r="LF68" s="98">
        <f t="shared" si="429"/>
        <v>0</v>
      </c>
      <c r="LG68" s="98">
        <f t="shared" si="429"/>
        <v>0</v>
      </c>
      <c r="LH68" s="98">
        <f t="shared" si="429"/>
        <v>0</v>
      </c>
      <c r="LI68" s="98">
        <f t="shared" si="429"/>
        <v>0</v>
      </c>
      <c r="LJ68" s="98">
        <f t="shared" si="429"/>
        <v>0</v>
      </c>
      <c r="LK68" s="98">
        <f t="shared" si="429"/>
        <v>0</v>
      </c>
      <c r="LL68" s="98">
        <f t="shared" ref="LL68:NP68" si="430">LL13+LL66</f>
        <v>0</v>
      </c>
      <c r="LM68" s="98">
        <f t="shared" si="430"/>
        <v>0</v>
      </c>
      <c r="LN68" s="98">
        <f t="shared" si="430"/>
        <v>0</v>
      </c>
      <c r="LO68" s="98">
        <f t="shared" si="430"/>
        <v>0</v>
      </c>
      <c r="LP68" s="98">
        <f t="shared" si="430"/>
        <v>0</v>
      </c>
      <c r="LQ68" s="98">
        <f t="shared" si="430"/>
        <v>0</v>
      </c>
      <c r="LR68" s="98">
        <f t="shared" si="430"/>
        <v>0</v>
      </c>
      <c r="LS68" s="98">
        <f t="shared" si="430"/>
        <v>0</v>
      </c>
      <c r="LT68" s="98">
        <f t="shared" si="430"/>
        <v>0</v>
      </c>
      <c r="LU68" s="98">
        <f t="shared" si="430"/>
        <v>0</v>
      </c>
      <c r="LV68" s="98">
        <f t="shared" si="430"/>
        <v>0</v>
      </c>
      <c r="LW68" s="98">
        <f t="shared" si="430"/>
        <v>0</v>
      </c>
      <c r="LX68" s="98">
        <f t="shared" si="430"/>
        <v>0</v>
      </c>
      <c r="LY68" s="98">
        <f t="shared" si="430"/>
        <v>0</v>
      </c>
      <c r="LZ68" s="98">
        <f t="shared" si="430"/>
        <v>0</v>
      </c>
      <c r="MA68" s="98">
        <f t="shared" si="430"/>
        <v>0</v>
      </c>
      <c r="MB68" s="98">
        <f t="shared" si="430"/>
        <v>0</v>
      </c>
      <c r="MC68" s="98">
        <f t="shared" si="430"/>
        <v>0</v>
      </c>
      <c r="MD68" s="98">
        <f t="shared" si="430"/>
        <v>0</v>
      </c>
      <c r="ME68" s="98">
        <f t="shared" si="430"/>
        <v>0</v>
      </c>
      <c r="MF68" s="98">
        <f t="shared" si="430"/>
        <v>0</v>
      </c>
      <c r="MG68" s="98">
        <f t="shared" si="430"/>
        <v>0</v>
      </c>
      <c r="MH68" s="98">
        <f t="shared" si="430"/>
        <v>0</v>
      </c>
      <c r="MI68" s="98">
        <f t="shared" si="430"/>
        <v>0</v>
      </c>
      <c r="MJ68" s="99">
        <f t="shared" si="430"/>
        <v>0</v>
      </c>
      <c r="MK68" s="98">
        <f t="shared" si="430"/>
        <v>0</v>
      </c>
      <c r="ML68" s="98">
        <f t="shared" si="430"/>
        <v>0</v>
      </c>
      <c r="MM68" s="98">
        <f t="shared" si="430"/>
        <v>0</v>
      </c>
      <c r="MN68" s="98">
        <f t="shared" si="430"/>
        <v>0</v>
      </c>
      <c r="MO68" s="98">
        <f t="shared" si="430"/>
        <v>0</v>
      </c>
      <c r="MP68" s="98">
        <f t="shared" si="430"/>
        <v>0</v>
      </c>
      <c r="MQ68" s="98">
        <f t="shared" si="430"/>
        <v>0</v>
      </c>
      <c r="MR68" s="98">
        <f t="shared" si="430"/>
        <v>0</v>
      </c>
      <c r="MS68" s="98">
        <f t="shared" si="430"/>
        <v>0</v>
      </c>
      <c r="MT68" s="98">
        <f t="shared" si="430"/>
        <v>0</v>
      </c>
      <c r="MU68" s="98">
        <f t="shared" si="430"/>
        <v>0</v>
      </c>
      <c r="MV68" s="98">
        <f t="shared" si="430"/>
        <v>0</v>
      </c>
      <c r="MW68" s="98">
        <f t="shared" si="430"/>
        <v>0</v>
      </c>
      <c r="MX68" s="98">
        <f t="shared" si="430"/>
        <v>0</v>
      </c>
      <c r="MY68" s="98">
        <f t="shared" si="430"/>
        <v>0</v>
      </c>
      <c r="MZ68" s="98">
        <f t="shared" si="430"/>
        <v>0</v>
      </c>
      <c r="NA68" s="98">
        <f t="shared" si="430"/>
        <v>0</v>
      </c>
      <c r="NB68" s="98">
        <f t="shared" si="430"/>
        <v>0</v>
      </c>
      <c r="NC68" s="98">
        <f t="shared" si="430"/>
        <v>0</v>
      </c>
      <c r="ND68" s="98">
        <f t="shared" si="430"/>
        <v>0</v>
      </c>
      <c r="NE68" s="98">
        <f t="shared" si="430"/>
        <v>0</v>
      </c>
      <c r="NF68" s="98">
        <f t="shared" si="430"/>
        <v>0</v>
      </c>
      <c r="NG68" s="98">
        <f t="shared" si="430"/>
        <v>0</v>
      </c>
      <c r="NH68" s="98">
        <f t="shared" si="430"/>
        <v>0</v>
      </c>
      <c r="NI68" s="98">
        <f t="shared" si="430"/>
        <v>0</v>
      </c>
      <c r="NJ68" s="98">
        <f t="shared" si="430"/>
        <v>0</v>
      </c>
      <c r="NK68" s="98">
        <f t="shared" si="430"/>
        <v>0</v>
      </c>
      <c r="NL68" s="98">
        <f t="shared" si="430"/>
        <v>0</v>
      </c>
      <c r="NM68" s="98">
        <f t="shared" si="430"/>
        <v>0</v>
      </c>
      <c r="NN68" s="98">
        <f t="shared" si="430"/>
        <v>0</v>
      </c>
      <c r="NO68" s="98">
        <f t="shared" si="430"/>
        <v>0</v>
      </c>
      <c r="NP68" s="99">
        <f t="shared" si="430"/>
        <v>0</v>
      </c>
    </row>
    <row r="69" spans="2:380" x14ac:dyDescent="0.2">
      <c r="B69" s="103"/>
      <c r="C69" s="103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7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7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7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7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7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7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7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7"/>
      <c r="IU69" s="106"/>
      <c r="IV69" s="106"/>
      <c r="IW69" s="106"/>
      <c r="IX69" s="106"/>
      <c r="IY69" s="106"/>
      <c r="IZ69" s="106"/>
      <c r="JA69" s="106"/>
      <c r="JB69" s="106"/>
      <c r="JC69" s="106"/>
      <c r="JD69" s="106"/>
      <c r="JE69" s="106"/>
      <c r="JF69" s="106"/>
      <c r="JG69" s="106"/>
      <c r="JH69" s="106"/>
      <c r="JI69" s="106"/>
      <c r="JJ69" s="106"/>
      <c r="JK69" s="106"/>
      <c r="JL69" s="106"/>
      <c r="JM69" s="106"/>
      <c r="JN69" s="106"/>
      <c r="JO69" s="106"/>
      <c r="JP69" s="106"/>
      <c r="JQ69" s="106"/>
      <c r="JR69" s="106"/>
      <c r="JS69" s="106"/>
      <c r="JT69" s="106"/>
      <c r="JU69" s="106"/>
      <c r="JV69" s="106"/>
      <c r="JW69" s="106"/>
      <c r="JX69" s="106"/>
      <c r="JY69" s="107"/>
      <c r="JZ69" s="106"/>
      <c r="KA69" s="106"/>
      <c r="KB69" s="106"/>
      <c r="KC69" s="106"/>
      <c r="KD69" s="106"/>
      <c r="KE69" s="106"/>
      <c r="KF69" s="106"/>
      <c r="KG69" s="106"/>
      <c r="KH69" s="106"/>
      <c r="KI69" s="106"/>
      <c r="KJ69" s="106"/>
      <c r="KK69" s="106"/>
      <c r="KL69" s="106"/>
      <c r="KM69" s="106"/>
      <c r="KN69" s="106"/>
      <c r="KO69" s="106"/>
      <c r="KP69" s="106"/>
      <c r="KQ69" s="106"/>
      <c r="KR69" s="106"/>
      <c r="KS69" s="106"/>
      <c r="KT69" s="106"/>
      <c r="KU69" s="106"/>
      <c r="KV69" s="106"/>
      <c r="KW69" s="106"/>
      <c r="KX69" s="106"/>
      <c r="KY69" s="106"/>
      <c r="KZ69" s="106"/>
      <c r="LA69" s="106"/>
      <c r="LB69" s="106"/>
      <c r="LC69" s="106"/>
      <c r="LD69" s="106"/>
      <c r="LE69" s="107"/>
      <c r="LF69" s="106"/>
      <c r="LG69" s="106"/>
      <c r="LH69" s="106"/>
      <c r="LI69" s="106"/>
      <c r="LJ69" s="106"/>
      <c r="LK69" s="106"/>
      <c r="LL69" s="106"/>
      <c r="LM69" s="106"/>
      <c r="LN69" s="106"/>
      <c r="LO69" s="106"/>
      <c r="LP69" s="106"/>
      <c r="LQ69" s="106"/>
      <c r="LR69" s="106"/>
      <c r="LS69" s="106"/>
      <c r="LT69" s="106"/>
      <c r="LU69" s="106"/>
      <c r="LV69" s="106"/>
      <c r="LW69" s="106"/>
      <c r="LX69" s="106"/>
      <c r="LY69" s="106"/>
      <c r="LZ69" s="106"/>
      <c r="MA69" s="106"/>
      <c r="MB69" s="106"/>
      <c r="MC69" s="106"/>
      <c r="MD69" s="106"/>
      <c r="ME69" s="106"/>
      <c r="MF69" s="106"/>
      <c r="MG69" s="106"/>
      <c r="MH69" s="106"/>
      <c r="MI69" s="106"/>
      <c r="MJ69" s="107"/>
      <c r="MK69" s="106"/>
      <c r="ML69" s="106"/>
      <c r="MM69" s="106"/>
      <c r="MN69" s="106"/>
      <c r="MO69" s="106"/>
      <c r="MP69" s="106"/>
      <c r="MQ69" s="106"/>
      <c r="MR69" s="106"/>
      <c r="MS69" s="106"/>
      <c r="MT69" s="106"/>
      <c r="MU69" s="106"/>
      <c r="MV69" s="106"/>
      <c r="MW69" s="106"/>
      <c r="MX69" s="106"/>
      <c r="MY69" s="106"/>
      <c r="MZ69" s="106"/>
      <c r="NA69" s="106"/>
      <c r="NB69" s="106"/>
      <c r="NC69" s="106"/>
      <c r="ND69" s="106"/>
      <c r="NE69" s="106"/>
      <c r="NF69" s="106"/>
      <c r="NG69" s="106"/>
      <c r="NH69" s="106"/>
      <c r="NI69" s="106"/>
      <c r="NJ69" s="106"/>
      <c r="NK69" s="106"/>
      <c r="NL69" s="106"/>
      <c r="NM69" s="106"/>
      <c r="NN69" s="106"/>
      <c r="NO69" s="106"/>
      <c r="NP69" s="107"/>
    </row>
    <row r="70" spans="2:380" s="71" customFormat="1" ht="15" collapsed="1" x14ac:dyDescent="0.2">
      <c r="B70" s="150" t="s">
        <v>105</v>
      </c>
      <c r="C70" s="151"/>
      <c r="D70" s="108">
        <f>SUMIF(Caixa!$B:$B,D12,Caixa!$M:$M)-SUMIF(Caixa!$B:$B,D12,Caixa!$N:$N)</f>
        <v>0</v>
      </c>
      <c r="E70" s="108">
        <f>SUMIF(Caixa!$B:$B,E12,Caixa!$M:$M)-SUMIF(Caixa!$B:$B,E12,Caixa!$N:$N)</f>
        <v>0</v>
      </c>
      <c r="F70" s="108">
        <f>SUMIF(Caixa!$B:$B,F12,Caixa!$M:$M)-SUMIF(Caixa!$B:$B,F12,Caixa!$N:$N)</f>
        <v>0</v>
      </c>
      <c r="G70" s="108">
        <f>SUMIF(Caixa!$B:$B,G12,Caixa!$M:$M)-SUMIF(Caixa!$B:$B,G12,Caixa!$N:$N)</f>
        <v>0</v>
      </c>
      <c r="H70" s="108">
        <f>SUMIF(Caixa!$B:$B,H12,Caixa!$M:$M)-SUMIF(Caixa!$B:$B,H12,Caixa!$N:$N)</f>
        <v>0</v>
      </c>
      <c r="I70" s="108">
        <f>SUMIF(Caixa!$B:$B,I12,Caixa!$M:$M)-SUMIF(Caixa!$B:$B,I12,Caixa!$N:$N)</f>
        <v>0</v>
      </c>
      <c r="J70" s="108">
        <f>SUMIF(Caixa!$B:$B,J12,Caixa!$M:$M)-SUMIF(Caixa!$B:$B,J12,Caixa!$N:$N)</f>
        <v>0</v>
      </c>
      <c r="K70" s="108">
        <f>SUMIF(Caixa!$B:$B,K12,Caixa!$M:$M)-SUMIF(Caixa!$B:$B,K12,Caixa!$N:$N)</f>
        <v>0</v>
      </c>
      <c r="L70" s="108">
        <f>SUMIF(Caixa!$B:$B,L12,Caixa!$M:$M)-SUMIF(Caixa!$B:$B,L12,Caixa!$N:$N)</f>
        <v>0</v>
      </c>
      <c r="M70" s="108">
        <f>SUMIF(Caixa!$B:$B,M12,Caixa!$M:$M)-SUMIF(Caixa!$B:$B,M12,Caixa!$N:$N)</f>
        <v>0</v>
      </c>
      <c r="N70" s="108">
        <f>SUMIF(Caixa!$B:$B,N12,Caixa!$M:$M)-SUMIF(Caixa!$B:$B,N12,Caixa!$N:$N)</f>
        <v>0</v>
      </c>
      <c r="O70" s="108">
        <f>SUMIF(Caixa!$B:$B,O12,Caixa!$M:$M)-SUMIF(Caixa!$B:$B,O12,Caixa!$N:$N)</f>
        <v>0</v>
      </c>
      <c r="P70" s="108">
        <f>SUMIF(Caixa!$B:$B,P12,Caixa!$M:$M)-SUMIF(Caixa!$B:$B,P12,Caixa!$N:$N)</f>
        <v>0</v>
      </c>
      <c r="Q70" s="108">
        <f>SUMIF(Caixa!$B:$B,Q12,Caixa!$M:$M)-SUMIF(Caixa!$B:$B,Q12,Caixa!$N:$N)</f>
        <v>0</v>
      </c>
      <c r="R70" s="108">
        <f>SUMIF(Caixa!$B:$B,R12,Caixa!$M:$M)-SUMIF(Caixa!$B:$B,R12,Caixa!$N:$N)</f>
        <v>0</v>
      </c>
      <c r="S70" s="108">
        <f>SUMIF(Caixa!$B:$B,S12,Caixa!$M:$M)-SUMIF(Caixa!$B:$B,S12,Caixa!$N:$N)</f>
        <v>0</v>
      </c>
      <c r="T70" s="108">
        <f>SUMIF(Caixa!$B:$B,T12,Caixa!$M:$M)-SUMIF(Caixa!$B:$B,T12,Caixa!$N:$N)</f>
        <v>0</v>
      </c>
      <c r="U70" s="108">
        <f>SUMIF(Caixa!$B:$B,U12,Caixa!$M:$M)-SUMIF(Caixa!$B:$B,U12,Caixa!$N:$N)</f>
        <v>0</v>
      </c>
      <c r="V70" s="108">
        <f>SUMIF(Caixa!$B:$B,V12,Caixa!$M:$M)-SUMIF(Caixa!$B:$B,V12,Caixa!$N:$N)</f>
        <v>0</v>
      </c>
      <c r="W70" s="108">
        <f>SUMIF(Caixa!$B:$B,W12,Caixa!$M:$M)-SUMIF(Caixa!$B:$B,W12,Caixa!$N:$N)</f>
        <v>0</v>
      </c>
      <c r="X70" s="108">
        <f>SUMIF(Caixa!$B:$B,X12,Caixa!$M:$M)-SUMIF(Caixa!$B:$B,X12,Caixa!$N:$N)</f>
        <v>0</v>
      </c>
      <c r="Y70" s="108">
        <f>SUMIF(Caixa!$B:$B,Y12,Caixa!$M:$M)-SUMIF(Caixa!$B:$B,Y12,Caixa!$N:$N)</f>
        <v>0</v>
      </c>
      <c r="Z70" s="108">
        <f>SUMIF(Caixa!$B:$B,Z12,Caixa!$M:$M)-SUMIF(Caixa!$B:$B,Z12,Caixa!$N:$N)</f>
        <v>0</v>
      </c>
      <c r="AA70" s="108">
        <f>SUMIF(Caixa!$B:$B,AA12,Caixa!$M:$M)-SUMIF(Caixa!$B:$B,AA12,Caixa!$N:$N)</f>
        <v>0</v>
      </c>
      <c r="AB70" s="108">
        <f>SUMIF(Caixa!$B:$B,AB12,Caixa!$M:$M)-SUMIF(Caixa!$B:$B,AB12,Caixa!$N:$N)</f>
        <v>0</v>
      </c>
      <c r="AC70" s="108">
        <f>SUMIF(Caixa!$B:$B,AC12,Caixa!$M:$M)-SUMIF(Caixa!$B:$B,AC12,Caixa!$N:$N)</f>
        <v>0</v>
      </c>
      <c r="AD70" s="108">
        <f>SUMIF(Caixa!$B:$B,AD12,Caixa!$M:$M)-SUMIF(Caixa!$B:$B,AD12,Caixa!$N:$N)</f>
        <v>0</v>
      </c>
      <c r="AE70" s="108">
        <f>SUMIF(Caixa!$B:$B,AE12,Caixa!$M:$M)-SUMIF(Caixa!$B:$B,AE12,Caixa!$N:$N)</f>
        <v>0</v>
      </c>
      <c r="AF70" s="108">
        <f>SUMIF(Caixa!$B:$B,AF12,Caixa!$M:$M)-SUMIF(Caixa!$B:$B,AF12,Caixa!$N:$N)</f>
        <v>0</v>
      </c>
      <c r="AG70" s="108">
        <f>SUMIF(Caixa!$B:$B,AG12,Caixa!$M:$M)-SUMIF(Caixa!$B:$B,AG12,Caixa!$N:$N)</f>
        <v>0</v>
      </c>
      <c r="AH70" s="108">
        <f>SUMIF(Caixa!$B:$B,AH12,Caixa!$M:$M)-SUMIF(Caixa!$B:$B,AH12,Caixa!$N:$N)</f>
        <v>0</v>
      </c>
      <c r="AI70" s="99">
        <f>SUM(D70:AH70)</f>
        <v>0</v>
      </c>
      <c r="AJ70" s="98">
        <f>SUMIF(Caixa!$B:$B,AJ12,Caixa!$M:$M)-SUMIF(Caixa!$B:$B,AJ12,Caixa!$N:$N)</f>
        <v>0</v>
      </c>
      <c r="AK70" s="108">
        <f>SUMIF(Caixa!$B:$B,AK12,Caixa!$M:$M)-SUMIF(Caixa!$B:$B,AK12,Caixa!$N:$N)</f>
        <v>0</v>
      </c>
      <c r="AL70" s="108">
        <f>SUMIF(Caixa!$B:$B,AL12,Caixa!$M:$M)-SUMIF(Caixa!$B:$B,AL12,Caixa!$N:$N)</f>
        <v>0</v>
      </c>
      <c r="AM70" s="108">
        <f>SUMIF(Caixa!$B:$B,AM12,Caixa!$M:$M)-SUMIF(Caixa!$B:$B,AM12,Caixa!$N:$N)</f>
        <v>0</v>
      </c>
      <c r="AN70" s="108">
        <f>SUMIF(Caixa!$B:$B,AN12,Caixa!$M:$M)-SUMIF(Caixa!$B:$B,AN12,Caixa!$N:$N)</f>
        <v>0</v>
      </c>
      <c r="AO70" s="108">
        <f>SUMIF(Caixa!$B:$B,AO12,Caixa!$M:$M)-SUMIF(Caixa!$B:$B,AO12,Caixa!$N:$N)</f>
        <v>0</v>
      </c>
      <c r="AP70" s="108">
        <f>SUMIF(Caixa!$B:$B,AP12,Caixa!$M:$M)-SUMIF(Caixa!$B:$B,AP12,Caixa!$N:$N)</f>
        <v>0</v>
      </c>
      <c r="AQ70" s="108">
        <f>SUMIF(Caixa!$B:$B,AQ12,Caixa!$M:$M)-SUMIF(Caixa!$B:$B,AQ12,Caixa!$N:$N)</f>
        <v>0</v>
      </c>
      <c r="AR70" s="108">
        <f>SUMIF(Caixa!$B:$B,AR12,Caixa!$M:$M)-SUMIF(Caixa!$B:$B,AR12,Caixa!$N:$N)</f>
        <v>0</v>
      </c>
      <c r="AS70" s="108">
        <f>SUMIF(Caixa!$B:$B,AS12,Caixa!$M:$M)-SUMIF(Caixa!$B:$B,AS12,Caixa!$N:$N)</f>
        <v>0</v>
      </c>
      <c r="AT70" s="108">
        <f>SUMIF(Caixa!$B:$B,AT12,Caixa!$M:$M)-SUMIF(Caixa!$B:$B,AT12,Caixa!$N:$N)</f>
        <v>0</v>
      </c>
      <c r="AU70" s="108">
        <f>SUMIF(Caixa!$B:$B,AU12,Caixa!$M:$M)-SUMIF(Caixa!$B:$B,AU12,Caixa!$N:$N)</f>
        <v>0</v>
      </c>
      <c r="AV70" s="108">
        <f>SUMIF(Caixa!$B:$B,AV12,Caixa!$M:$M)-SUMIF(Caixa!$B:$B,AV12,Caixa!$N:$N)</f>
        <v>0</v>
      </c>
      <c r="AW70" s="108">
        <f>SUMIF(Caixa!$B:$B,AW12,Caixa!$M:$M)-SUMIF(Caixa!$B:$B,AW12,Caixa!$N:$N)</f>
        <v>0</v>
      </c>
      <c r="AX70" s="108">
        <f>SUMIF(Caixa!$B:$B,AX12,Caixa!$M:$M)-SUMIF(Caixa!$B:$B,AX12,Caixa!$N:$N)</f>
        <v>0</v>
      </c>
      <c r="AY70" s="108">
        <f>SUMIF(Caixa!$B:$B,AY12,Caixa!$M:$M)-SUMIF(Caixa!$B:$B,AY12,Caixa!$N:$N)</f>
        <v>0</v>
      </c>
      <c r="AZ70" s="108">
        <f>SUMIF(Caixa!$B:$B,AZ12,Caixa!$M:$M)-SUMIF(Caixa!$B:$B,AZ12,Caixa!$N:$N)</f>
        <v>0</v>
      </c>
      <c r="BA70" s="108">
        <f>SUMIF(Caixa!$B:$B,BA12,Caixa!$M:$M)-SUMIF(Caixa!$B:$B,BA12,Caixa!$N:$N)</f>
        <v>0</v>
      </c>
      <c r="BB70" s="108">
        <f>SUMIF(Caixa!$B:$B,BB12,Caixa!$M:$M)-SUMIF(Caixa!$B:$B,BB12,Caixa!$N:$N)</f>
        <v>0</v>
      </c>
      <c r="BC70" s="108">
        <f>SUMIF(Caixa!$B:$B,BC12,Caixa!$M:$M)-SUMIF(Caixa!$B:$B,BC12,Caixa!$N:$N)</f>
        <v>0</v>
      </c>
      <c r="BD70" s="108">
        <f>SUMIF(Caixa!$B:$B,BD12,Caixa!$M:$M)-SUMIF(Caixa!$B:$B,BD12,Caixa!$N:$N)</f>
        <v>0</v>
      </c>
      <c r="BE70" s="108">
        <f>SUMIF(Caixa!$B:$B,BE12,Caixa!$M:$M)-SUMIF(Caixa!$B:$B,BE12,Caixa!$N:$N)</f>
        <v>0</v>
      </c>
      <c r="BF70" s="108">
        <f>SUMIF(Caixa!$B:$B,BF12,Caixa!$M:$M)-SUMIF(Caixa!$B:$B,BF12,Caixa!$N:$N)</f>
        <v>0</v>
      </c>
      <c r="BG70" s="108">
        <f>SUMIF(Caixa!$B:$B,BG12,Caixa!$M:$M)-SUMIF(Caixa!$B:$B,BG12,Caixa!$N:$N)</f>
        <v>0</v>
      </c>
      <c r="BH70" s="108">
        <f>SUMIF(Caixa!$B:$B,BH12,Caixa!$M:$M)-SUMIF(Caixa!$B:$B,BH12,Caixa!$N:$N)</f>
        <v>0</v>
      </c>
      <c r="BI70" s="108">
        <f>SUMIF(Caixa!$B:$B,BI12,Caixa!$M:$M)-SUMIF(Caixa!$B:$B,BI12,Caixa!$N:$N)</f>
        <v>0</v>
      </c>
      <c r="BJ70" s="108">
        <f>SUMIF(Caixa!$B:$B,BJ12,Caixa!$M:$M)-SUMIF(Caixa!$B:$B,BJ12,Caixa!$N:$N)</f>
        <v>0</v>
      </c>
      <c r="BK70" s="108">
        <f>SUMIF(Caixa!$B:$B,BK12,Caixa!$M:$M)-SUMIF(Caixa!$B:$B,BK12,Caixa!$N:$N)</f>
        <v>0</v>
      </c>
      <c r="BL70" s="99">
        <f>SUM(AJ70:BK70)+AI70</f>
        <v>0</v>
      </c>
      <c r="BM70" s="108">
        <f>SUMIF(Caixa!$B:$B,BM12,Caixa!$M:$M)-SUMIF(Caixa!$B:$B,BM12,Caixa!$N:$N)</f>
        <v>0</v>
      </c>
      <c r="BN70" s="108">
        <f>SUMIF(Caixa!$B:$B,BN12,Caixa!$M:$M)-SUMIF(Caixa!$B:$B,BN12,Caixa!$N:$N)</f>
        <v>0</v>
      </c>
      <c r="BO70" s="108">
        <f>SUMIF(Caixa!$B:$B,BO12,Caixa!$M:$M)-SUMIF(Caixa!$B:$B,BO12,Caixa!$N:$N)</f>
        <v>0</v>
      </c>
      <c r="BP70" s="108">
        <f>SUMIF(Caixa!$B:$B,BP12,Caixa!$M:$M)-SUMIF(Caixa!$B:$B,BP12,Caixa!$N:$N)</f>
        <v>0</v>
      </c>
      <c r="BQ70" s="108">
        <f>SUMIF(Caixa!$B:$B,BQ12,Caixa!$M:$M)-SUMIF(Caixa!$B:$B,BQ12,Caixa!$N:$N)</f>
        <v>0</v>
      </c>
      <c r="BR70" s="108">
        <f>SUMIF(Caixa!$B:$B,BR12,Caixa!$M:$M)-SUMIF(Caixa!$B:$B,BR12,Caixa!$N:$N)</f>
        <v>0</v>
      </c>
      <c r="BS70" s="108">
        <f>SUMIF(Caixa!$B:$B,BS12,Caixa!$M:$M)-SUMIF(Caixa!$B:$B,BS12,Caixa!$N:$N)</f>
        <v>0</v>
      </c>
      <c r="BT70" s="108">
        <f>SUMIF(Caixa!$B:$B,BT12,Caixa!$M:$M)-SUMIF(Caixa!$B:$B,BT12,Caixa!$N:$N)</f>
        <v>0</v>
      </c>
      <c r="BU70" s="108">
        <f>SUMIF(Caixa!$B:$B,BU12,Caixa!$M:$M)-SUMIF(Caixa!$B:$B,BU12,Caixa!$N:$N)</f>
        <v>0</v>
      </c>
      <c r="BV70" s="108">
        <f>SUMIF(Caixa!$B:$B,BV12,Caixa!$M:$M)-SUMIF(Caixa!$B:$B,BV12,Caixa!$N:$N)</f>
        <v>0</v>
      </c>
      <c r="BW70" s="108">
        <f>SUMIF(Caixa!$B:$B,BW12,Caixa!$M:$M)-SUMIF(Caixa!$B:$B,BW12,Caixa!$N:$N)</f>
        <v>0</v>
      </c>
      <c r="BX70" s="108">
        <f>SUMIF(Caixa!$B:$B,BX12,Caixa!$M:$M)-SUMIF(Caixa!$B:$B,BX12,Caixa!$N:$N)</f>
        <v>0</v>
      </c>
      <c r="BY70" s="108">
        <f>SUMIF(Caixa!$B:$B,BY12,Caixa!$M:$M)-SUMIF(Caixa!$B:$B,BY12,Caixa!$N:$N)</f>
        <v>0</v>
      </c>
      <c r="BZ70" s="108">
        <f>SUMIF(Caixa!$B:$B,BZ12,Caixa!$M:$M)-SUMIF(Caixa!$B:$B,BZ12,Caixa!$N:$N)</f>
        <v>0</v>
      </c>
      <c r="CA70" s="108">
        <f>SUMIF(Caixa!$B:$B,CA12,Caixa!$M:$M)-SUMIF(Caixa!$B:$B,CA12,Caixa!$N:$N)</f>
        <v>0</v>
      </c>
      <c r="CB70" s="108">
        <f>SUMIF(Caixa!$B:$B,CB12,Caixa!$M:$M)-SUMIF(Caixa!$B:$B,CB12,Caixa!$N:$N)</f>
        <v>0</v>
      </c>
      <c r="CC70" s="108">
        <f>SUMIF(Caixa!$B:$B,CC12,Caixa!$M:$M)-SUMIF(Caixa!$B:$B,CC12,Caixa!$N:$N)</f>
        <v>0</v>
      </c>
      <c r="CD70" s="108">
        <f>SUMIF(Caixa!$B:$B,CD12,Caixa!$M:$M)-SUMIF(Caixa!$B:$B,CD12,Caixa!$N:$N)</f>
        <v>0</v>
      </c>
      <c r="CE70" s="108">
        <f>SUMIF(Caixa!$B:$B,CE12,Caixa!$M:$M)-SUMIF(Caixa!$B:$B,CE12,Caixa!$N:$N)</f>
        <v>0</v>
      </c>
      <c r="CF70" s="108">
        <f>SUMIF(Caixa!$B:$B,CF12,Caixa!$M:$M)-SUMIF(Caixa!$B:$B,CF12,Caixa!$N:$N)</f>
        <v>0</v>
      </c>
      <c r="CG70" s="108">
        <f>SUMIF(Caixa!$B:$B,CG12,Caixa!$M:$M)-SUMIF(Caixa!$B:$B,CG12,Caixa!$N:$N)</f>
        <v>0</v>
      </c>
      <c r="CH70" s="108">
        <f>SUMIF(Caixa!$B:$B,CH12,Caixa!$M:$M)-SUMIF(Caixa!$B:$B,CH12,Caixa!$N:$N)</f>
        <v>0</v>
      </c>
      <c r="CI70" s="108">
        <f>SUMIF(Caixa!$B:$B,CI12,Caixa!$M:$M)-SUMIF(Caixa!$B:$B,CI12,Caixa!$N:$N)</f>
        <v>0</v>
      </c>
      <c r="CJ70" s="108">
        <f>SUMIF(Caixa!$B:$B,CJ12,Caixa!$M:$M)-SUMIF(Caixa!$B:$B,CJ12,Caixa!$N:$N)</f>
        <v>0</v>
      </c>
      <c r="CK70" s="108">
        <f>SUMIF(Caixa!$B:$B,CK12,Caixa!$M:$M)-SUMIF(Caixa!$B:$B,CK12,Caixa!$N:$N)</f>
        <v>0</v>
      </c>
      <c r="CL70" s="108">
        <f>SUMIF(Caixa!$B:$B,CL12,Caixa!$M:$M)-SUMIF(Caixa!$B:$B,CL12,Caixa!$N:$N)</f>
        <v>0</v>
      </c>
      <c r="CM70" s="108">
        <f>SUMIF(Caixa!$B:$B,CM12,Caixa!$M:$M)-SUMIF(Caixa!$B:$B,CM12,Caixa!$N:$N)</f>
        <v>0</v>
      </c>
      <c r="CN70" s="108">
        <f>SUMIF(Caixa!$B:$B,CN12,Caixa!$M:$M)-SUMIF(Caixa!$B:$B,CN12,Caixa!$N:$N)</f>
        <v>0</v>
      </c>
      <c r="CO70" s="108">
        <f>SUMIF(Caixa!$B:$B,CO12,Caixa!$M:$M)-SUMIF(Caixa!$B:$B,CO12,Caixa!$N:$N)</f>
        <v>0</v>
      </c>
      <c r="CP70" s="108">
        <f>SUMIF(Caixa!$B:$B,CP12,Caixa!$M:$M)-SUMIF(Caixa!$B:$B,CP12,Caixa!$N:$N)</f>
        <v>0</v>
      </c>
      <c r="CQ70" s="108">
        <f>SUMIF(Caixa!$B:$B,CQ12,Caixa!$M:$M)-SUMIF(Caixa!$B:$B,CQ12,Caixa!$N:$N)</f>
        <v>0</v>
      </c>
      <c r="CR70" s="99">
        <f>SUM(BM70:CQ70)+BL70</f>
        <v>0</v>
      </c>
      <c r="CS70" s="108">
        <f>SUMIF(Caixa!$B:$B,CS12,Caixa!$M:$M)-SUMIF(Caixa!$B:$B,CS12,Caixa!$N:$N)</f>
        <v>0</v>
      </c>
      <c r="CT70" s="108">
        <f>SUMIF(Caixa!$B:$B,CT12,Caixa!$M:$M)-SUMIF(Caixa!$B:$B,CT12,Caixa!$N:$N)</f>
        <v>0</v>
      </c>
      <c r="CU70" s="108">
        <f>SUMIF(Caixa!$B:$B,CU12,Caixa!$M:$M)-SUMIF(Caixa!$B:$B,CU12,Caixa!$N:$N)</f>
        <v>0</v>
      </c>
      <c r="CV70" s="108">
        <f>SUMIF(Caixa!$B:$B,CV12,Caixa!$M:$M)-SUMIF(Caixa!$B:$B,CV12,Caixa!$N:$N)</f>
        <v>0</v>
      </c>
      <c r="CW70" s="108">
        <f>SUMIF(Caixa!$B:$B,CW12,Caixa!$M:$M)-SUMIF(Caixa!$B:$B,CW12,Caixa!$N:$N)</f>
        <v>0</v>
      </c>
      <c r="CX70" s="108">
        <f>SUMIF(Caixa!$B:$B,CX12,Caixa!$M:$M)-SUMIF(Caixa!$B:$B,CX12,Caixa!$N:$N)</f>
        <v>0</v>
      </c>
      <c r="CY70" s="108">
        <f>SUMIF(Caixa!$B:$B,CY12,Caixa!$M:$M)-SUMIF(Caixa!$B:$B,CY12,Caixa!$N:$N)</f>
        <v>0</v>
      </c>
      <c r="CZ70" s="108">
        <f>SUMIF(Caixa!$B:$B,CZ12,Caixa!$M:$M)-SUMIF(Caixa!$B:$B,CZ12,Caixa!$N:$N)</f>
        <v>0</v>
      </c>
      <c r="DA70" s="108">
        <f>SUMIF(Caixa!$B:$B,DA12,Caixa!$M:$M)-SUMIF(Caixa!$B:$B,DA12,Caixa!$N:$N)</f>
        <v>0</v>
      </c>
      <c r="DB70" s="108">
        <f>SUMIF(Caixa!$B:$B,DB12,Caixa!$M:$M)-SUMIF(Caixa!$B:$B,DB12,Caixa!$N:$N)</f>
        <v>0</v>
      </c>
      <c r="DC70" s="108">
        <f>SUMIF(Caixa!$B:$B,DC12,Caixa!$M:$M)-SUMIF(Caixa!$B:$B,DC12,Caixa!$N:$N)</f>
        <v>0</v>
      </c>
      <c r="DD70" s="108">
        <f>SUMIF(Caixa!$B:$B,DD12,Caixa!$M:$M)-SUMIF(Caixa!$B:$B,DD12,Caixa!$N:$N)</f>
        <v>0</v>
      </c>
      <c r="DE70" s="108">
        <f>SUMIF(Caixa!$B:$B,DE12,Caixa!$M:$M)-SUMIF(Caixa!$B:$B,DE12,Caixa!$N:$N)</f>
        <v>0</v>
      </c>
      <c r="DF70" s="108">
        <f>SUMIF(Caixa!$B:$B,DF12,Caixa!$M:$M)-SUMIF(Caixa!$B:$B,DF12,Caixa!$N:$N)</f>
        <v>0</v>
      </c>
      <c r="DG70" s="108">
        <f>SUMIF(Caixa!$B:$B,DG12,Caixa!$M:$M)-SUMIF(Caixa!$B:$B,DG12,Caixa!$N:$N)</f>
        <v>0</v>
      </c>
      <c r="DH70" s="108">
        <f>SUMIF(Caixa!$B:$B,DH12,Caixa!$M:$M)-SUMIF(Caixa!$B:$B,DH12,Caixa!$N:$N)</f>
        <v>0</v>
      </c>
      <c r="DI70" s="108">
        <f>SUMIF(Caixa!$B:$B,DI12,Caixa!$M:$M)-SUMIF(Caixa!$B:$B,DI12,Caixa!$N:$N)</f>
        <v>0</v>
      </c>
      <c r="DJ70" s="108">
        <f>SUMIF(Caixa!$B:$B,DJ12,Caixa!$M:$M)-SUMIF(Caixa!$B:$B,DJ12,Caixa!$N:$N)</f>
        <v>0</v>
      </c>
      <c r="DK70" s="108">
        <f>SUMIF(Caixa!$B:$B,DK12,Caixa!$M:$M)-SUMIF(Caixa!$B:$B,DK12,Caixa!$N:$N)</f>
        <v>0</v>
      </c>
      <c r="DL70" s="108">
        <f>SUMIF(Caixa!$B:$B,DL12,Caixa!$M:$M)-SUMIF(Caixa!$B:$B,DL12,Caixa!$N:$N)</f>
        <v>0</v>
      </c>
      <c r="DM70" s="108">
        <f>SUMIF(Caixa!$B:$B,DM12,Caixa!$M:$M)-SUMIF(Caixa!$B:$B,DM12,Caixa!$N:$N)</f>
        <v>0</v>
      </c>
      <c r="DN70" s="108">
        <f>SUMIF(Caixa!$B:$B,DN12,Caixa!$M:$M)-SUMIF(Caixa!$B:$B,DN12,Caixa!$N:$N)</f>
        <v>0</v>
      </c>
      <c r="DO70" s="108">
        <f>SUMIF(Caixa!$B:$B,DO12,Caixa!$M:$M)-SUMIF(Caixa!$B:$B,DO12,Caixa!$N:$N)</f>
        <v>0</v>
      </c>
      <c r="DP70" s="108">
        <f>SUMIF(Caixa!$B:$B,DP12,Caixa!$M:$M)-SUMIF(Caixa!$B:$B,DP12,Caixa!$N:$N)</f>
        <v>0</v>
      </c>
      <c r="DQ70" s="108">
        <f>SUMIF(Caixa!$B:$B,DQ12,Caixa!$M:$M)-SUMIF(Caixa!$B:$B,DQ12,Caixa!$N:$N)</f>
        <v>0</v>
      </c>
      <c r="DR70" s="108">
        <f>SUMIF(Caixa!$B:$B,DR12,Caixa!$M:$M)-SUMIF(Caixa!$B:$B,DR12,Caixa!$N:$N)</f>
        <v>0</v>
      </c>
      <c r="DS70" s="108">
        <f>SUMIF(Caixa!$B:$B,DS12,Caixa!$M:$M)-SUMIF(Caixa!$B:$B,DS12,Caixa!$N:$N)</f>
        <v>0</v>
      </c>
      <c r="DT70" s="108">
        <f>SUMIF(Caixa!$B:$B,DT12,Caixa!$M:$M)-SUMIF(Caixa!$B:$B,DT12,Caixa!$N:$N)</f>
        <v>0</v>
      </c>
      <c r="DU70" s="108">
        <f>SUMIF(Caixa!$B:$B,DU12,Caixa!$M:$M)-SUMIF(Caixa!$B:$B,DU12,Caixa!$N:$N)</f>
        <v>0</v>
      </c>
      <c r="DV70" s="108">
        <f>SUMIF(Caixa!$B:$B,DV12,Caixa!$M:$M)-SUMIF(Caixa!$B:$B,DV12,Caixa!$N:$N)</f>
        <v>0</v>
      </c>
      <c r="DW70" s="99">
        <f>SUM(CS70:DV70)+CR70</f>
        <v>0</v>
      </c>
      <c r="DX70" s="108">
        <f>SUMIF(Caixa!$B:$B,DX12,Caixa!$M:$M)-SUMIF(Caixa!$B:$B,DX12,Caixa!$N:$N)</f>
        <v>0</v>
      </c>
      <c r="DY70" s="108">
        <f>SUMIF(Caixa!$B:$B,DY12,Caixa!$M:$M)-SUMIF(Caixa!$B:$B,DY12,Caixa!$N:$N)</f>
        <v>0</v>
      </c>
      <c r="DZ70" s="108">
        <f>SUMIF(Caixa!$B:$B,DZ12,Caixa!$M:$M)-SUMIF(Caixa!$B:$B,DZ12,Caixa!$N:$N)</f>
        <v>0</v>
      </c>
      <c r="EA70" s="108">
        <f>SUMIF(Caixa!$B:$B,EA12,Caixa!$M:$M)-SUMIF(Caixa!$B:$B,EA12,Caixa!$N:$N)</f>
        <v>0</v>
      </c>
      <c r="EB70" s="108">
        <f>SUMIF(Caixa!$B:$B,EB12,Caixa!$M:$M)-SUMIF(Caixa!$B:$B,EB12,Caixa!$N:$N)</f>
        <v>0</v>
      </c>
      <c r="EC70" s="108">
        <f>SUMIF(Caixa!$B:$B,EC12,Caixa!$M:$M)-SUMIF(Caixa!$B:$B,EC12,Caixa!$N:$N)</f>
        <v>0</v>
      </c>
      <c r="ED70" s="108">
        <f>SUMIF(Caixa!$B:$B,ED12,Caixa!$M:$M)-SUMIF(Caixa!$B:$B,ED12,Caixa!$N:$N)</f>
        <v>0</v>
      </c>
      <c r="EE70" s="108">
        <f>SUMIF(Caixa!$B:$B,EE12,Caixa!$M:$M)-SUMIF(Caixa!$B:$B,EE12,Caixa!$N:$N)</f>
        <v>0</v>
      </c>
      <c r="EF70" s="108">
        <f>SUMIF(Caixa!$B:$B,EF12,Caixa!$M:$M)-SUMIF(Caixa!$B:$B,EF12,Caixa!$N:$N)</f>
        <v>0</v>
      </c>
      <c r="EG70" s="108">
        <f>SUMIF(Caixa!$B:$B,EG12,Caixa!$M:$M)-SUMIF(Caixa!$B:$B,EG12,Caixa!$N:$N)</f>
        <v>0</v>
      </c>
      <c r="EH70" s="108">
        <f>SUMIF(Caixa!$B:$B,EH12,Caixa!$M:$M)-SUMIF(Caixa!$B:$B,EH12,Caixa!$N:$N)</f>
        <v>0</v>
      </c>
      <c r="EI70" s="108">
        <f>SUMIF(Caixa!$B:$B,EI12,Caixa!$M:$M)-SUMIF(Caixa!$B:$B,EI12,Caixa!$N:$N)</f>
        <v>0</v>
      </c>
      <c r="EJ70" s="108">
        <f>SUMIF(Caixa!$B:$B,EJ12,Caixa!$M:$M)-SUMIF(Caixa!$B:$B,EJ12,Caixa!$N:$N)</f>
        <v>0</v>
      </c>
      <c r="EK70" s="108">
        <f>SUMIF(Caixa!$B:$B,EK12,Caixa!$M:$M)-SUMIF(Caixa!$B:$B,EK12,Caixa!$N:$N)</f>
        <v>0</v>
      </c>
      <c r="EL70" s="108">
        <f>SUMIF(Caixa!$B:$B,EL12,Caixa!$M:$M)-SUMIF(Caixa!$B:$B,EL12,Caixa!$N:$N)</f>
        <v>0</v>
      </c>
      <c r="EM70" s="108">
        <f>SUMIF(Caixa!$B:$B,EM12,Caixa!$M:$M)-SUMIF(Caixa!$B:$B,EM12,Caixa!$N:$N)</f>
        <v>0</v>
      </c>
      <c r="EN70" s="108">
        <f>SUMIF(Caixa!$B:$B,EN12,Caixa!$M:$M)-SUMIF(Caixa!$B:$B,EN12,Caixa!$N:$N)</f>
        <v>0</v>
      </c>
      <c r="EO70" s="108">
        <f>SUMIF(Caixa!$B:$B,EO12,Caixa!$M:$M)-SUMIF(Caixa!$B:$B,EO12,Caixa!$N:$N)</f>
        <v>0</v>
      </c>
      <c r="EP70" s="108">
        <f>SUMIF(Caixa!$B:$B,EP12,Caixa!$M:$M)-SUMIF(Caixa!$B:$B,EP12,Caixa!$N:$N)</f>
        <v>0</v>
      </c>
      <c r="EQ70" s="108">
        <f>SUMIF(Caixa!$B:$B,EQ12,Caixa!$M:$M)-SUMIF(Caixa!$B:$B,EQ12,Caixa!$N:$N)</f>
        <v>0</v>
      </c>
      <c r="ER70" s="108">
        <f>SUMIF(Caixa!$B:$B,ER12,Caixa!$M:$M)-SUMIF(Caixa!$B:$B,ER12,Caixa!$N:$N)</f>
        <v>0</v>
      </c>
      <c r="ES70" s="108">
        <f>SUMIF(Caixa!$B:$B,ES12,Caixa!$M:$M)-SUMIF(Caixa!$B:$B,ES12,Caixa!$N:$N)</f>
        <v>0</v>
      </c>
      <c r="ET70" s="108">
        <f>SUMIF(Caixa!$B:$B,ET12,Caixa!$M:$M)-SUMIF(Caixa!$B:$B,ET12,Caixa!$N:$N)</f>
        <v>0</v>
      </c>
      <c r="EU70" s="108">
        <f>SUMIF(Caixa!$B:$B,EU12,Caixa!$M:$M)-SUMIF(Caixa!$B:$B,EU12,Caixa!$N:$N)</f>
        <v>0</v>
      </c>
      <c r="EV70" s="108">
        <f>SUMIF(Caixa!$B:$B,EV12,Caixa!$M:$M)-SUMIF(Caixa!$B:$B,EV12,Caixa!$N:$N)</f>
        <v>0</v>
      </c>
      <c r="EW70" s="108">
        <f>SUMIF(Caixa!$B:$B,EW12,Caixa!$M:$M)-SUMIF(Caixa!$B:$B,EW12,Caixa!$N:$N)</f>
        <v>0</v>
      </c>
      <c r="EX70" s="108">
        <f>SUMIF(Caixa!$B:$B,EX12,Caixa!$M:$M)-SUMIF(Caixa!$B:$B,EX12,Caixa!$N:$N)</f>
        <v>0</v>
      </c>
      <c r="EY70" s="108">
        <f>SUMIF(Caixa!$B:$B,EY12,Caixa!$M:$M)-SUMIF(Caixa!$B:$B,EY12,Caixa!$N:$N)</f>
        <v>0</v>
      </c>
      <c r="EZ70" s="108">
        <f>SUMIF(Caixa!$B:$B,EZ12,Caixa!$M:$M)-SUMIF(Caixa!$B:$B,EZ12,Caixa!$N:$N)</f>
        <v>0</v>
      </c>
      <c r="FA70" s="108">
        <f>SUMIF(Caixa!$B:$B,FA12,Caixa!$M:$M)-SUMIF(Caixa!$B:$B,FA12,Caixa!$N:$N)</f>
        <v>0</v>
      </c>
      <c r="FB70" s="108">
        <f>SUMIF(Caixa!$B:$B,FB12,Caixa!$M:$M)-SUMIF(Caixa!$B:$B,FB12,Caixa!$N:$N)</f>
        <v>0</v>
      </c>
      <c r="FC70" s="99">
        <f>SUM(DX70:FB70)+DW70</f>
        <v>0</v>
      </c>
      <c r="FD70" s="108">
        <f>SUMIF(Caixa!$B:$B,FD12,Caixa!$M:$M)-SUMIF(Caixa!$B:$B,FD12,Caixa!$N:$N)</f>
        <v>0</v>
      </c>
      <c r="FE70" s="108">
        <f>SUMIF(Caixa!$B:$B,FE12,Caixa!$M:$M)-SUMIF(Caixa!$B:$B,FE12,Caixa!$N:$N)</f>
        <v>0</v>
      </c>
      <c r="FF70" s="108">
        <f>SUMIF(Caixa!$B:$B,FF12,Caixa!$M:$M)-SUMIF(Caixa!$B:$B,FF12,Caixa!$N:$N)</f>
        <v>0</v>
      </c>
      <c r="FG70" s="108">
        <f>SUMIF(Caixa!$B:$B,FG12,Caixa!$M:$M)-SUMIF(Caixa!$B:$B,FG12,Caixa!$N:$N)</f>
        <v>0</v>
      </c>
      <c r="FH70" s="108">
        <f>SUMIF(Caixa!$B:$B,FH12,Caixa!$M:$M)-SUMIF(Caixa!$B:$B,FH12,Caixa!$N:$N)</f>
        <v>0</v>
      </c>
      <c r="FI70" s="108">
        <f>SUMIF(Caixa!$B:$B,FI12,Caixa!$M:$M)-SUMIF(Caixa!$B:$B,FI12,Caixa!$N:$N)</f>
        <v>0</v>
      </c>
      <c r="FJ70" s="108">
        <f>SUMIF(Caixa!$B:$B,FJ12,Caixa!$M:$M)-SUMIF(Caixa!$B:$B,FJ12,Caixa!$N:$N)</f>
        <v>0</v>
      </c>
      <c r="FK70" s="108">
        <f>SUMIF(Caixa!$B:$B,FK12,Caixa!$M:$M)-SUMIF(Caixa!$B:$B,FK12,Caixa!$N:$N)</f>
        <v>0</v>
      </c>
      <c r="FL70" s="108">
        <f>SUMIF(Caixa!$B:$B,FL12,Caixa!$M:$M)-SUMIF(Caixa!$B:$B,FL12,Caixa!$N:$N)</f>
        <v>0</v>
      </c>
      <c r="FM70" s="108">
        <f>SUMIF(Caixa!$B:$B,FM12,Caixa!$M:$M)-SUMIF(Caixa!$B:$B,FM12,Caixa!$N:$N)</f>
        <v>0</v>
      </c>
      <c r="FN70" s="108">
        <f>SUMIF(Caixa!$B:$B,FN12,Caixa!$M:$M)-SUMIF(Caixa!$B:$B,FN12,Caixa!$N:$N)</f>
        <v>0</v>
      </c>
      <c r="FO70" s="108">
        <f>SUMIF(Caixa!$B:$B,FO12,Caixa!$M:$M)-SUMIF(Caixa!$B:$B,FO12,Caixa!$N:$N)</f>
        <v>0</v>
      </c>
      <c r="FP70" s="108">
        <f>SUMIF(Caixa!$B:$B,FP12,Caixa!$M:$M)-SUMIF(Caixa!$B:$B,FP12,Caixa!$N:$N)</f>
        <v>0</v>
      </c>
      <c r="FQ70" s="108">
        <f>SUMIF(Caixa!$B:$B,FQ12,Caixa!$M:$M)-SUMIF(Caixa!$B:$B,FQ12,Caixa!$N:$N)</f>
        <v>0</v>
      </c>
      <c r="FR70" s="108">
        <f>SUMIF(Caixa!$B:$B,FR12,Caixa!$M:$M)-SUMIF(Caixa!$B:$B,FR12,Caixa!$N:$N)</f>
        <v>0</v>
      </c>
      <c r="FS70" s="108">
        <f>SUMIF(Caixa!$B:$B,FS12,Caixa!$M:$M)-SUMIF(Caixa!$B:$B,FS12,Caixa!$N:$N)</f>
        <v>0</v>
      </c>
      <c r="FT70" s="108">
        <f>SUMIF(Caixa!$B:$B,FT12,Caixa!$M:$M)-SUMIF(Caixa!$B:$B,FT12,Caixa!$N:$N)</f>
        <v>0</v>
      </c>
      <c r="FU70" s="108">
        <f>SUMIF(Caixa!$B:$B,FU12,Caixa!$M:$M)-SUMIF(Caixa!$B:$B,FU12,Caixa!$N:$N)</f>
        <v>0</v>
      </c>
      <c r="FV70" s="108">
        <f>SUMIF(Caixa!$B:$B,FV12,Caixa!$M:$M)-SUMIF(Caixa!$B:$B,FV12,Caixa!$N:$N)</f>
        <v>0</v>
      </c>
      <c r="FW70" s="108">
        <f>SUMIF(Caixa!$B:$B,FW12,Caixa!$M:$M)-SUMIF(Caixa!$B:$B,FW12,Caixa!$N:$N)</f>
        <v>0</v>
      </c>
      <c r="FX70" s="108">
        <f>SUMIF(Caixa!$B:$B,FX12,Caixa!$M:$M)-SUMIF(Caixa!$B:$B,FX12,Caixa!$N:$N)</f>
        <v>0</v>
      </c>
      <c r="FY70" s="108">
        <f>SUMIF(Caixa!$B:$B,FY12,Caixa!$M:$M)-SUMIF(Caixa!$B:$B,FY12,Caixa!$N:$N)</f>
        <v>0</v>
      </c>
      <c r="FZ70" s="108">
        <f>SUMIF(Caixa!$B:$B,FZ12,Caixa!$M:$M)-SUMIF(Caixa!$B:$B,FZ12,Caixa!$N:$N)</f>
        <v>0</v>
      </c>
      <c r="GA70" s="108">
        <f>SUMIF(Caixa!$B:$B,GA12,Caixa!$M:$M)-SUMIF(Caixa!$B:$B,GA12,Caixa!$N:$N)</f>
        <v>0</v>
      </c>
      <c r="GB70" s="108">
        <f>SUMIF(Caixa!$B:$B,GB12,Caixa!$M:$M)-SUMIF(Caixa!$B:$B,GB12,Caixa!$N:$N)</f>
        <v>0</v>
      </c>
      <c r="GC70" s="108">
        <f>SUMIF(Caixa!$B:$B,GC12,Caixa!$M:$M)-SUMIF(Caixa!$B:$B,GC12,Caixa!$N:$N)</f>
        <v>0</v>
      </c>
      <c r="GD70" s="108">
        <f>SUMIF(Caixa!$B:$B,GD12,Caixa!$M:$M)-SUMIF(Caixa!$B:$B,GD12,Caixa!$N:$N)</f>
        <v>0</v>
      </c>
      <c r="GE70" s="108">
        <f>SUMIF(Caixa!$B:$B,GE12,Caixa!$M:$M)-SUMIF(Caixa!$B:$B,GE12,Caixa!$N:$N)</f>
        <v>0</v>
      </c>
      <c r="GF70" s="108">
        <f>SUMIF(Caixa!$B:$B,GF12,Caixa!$M:$M)-SUMIF(Caixa!$B:$B,GF12,Caixa!$N:$N)</f>
        <v>0</v>
      </c>
      <c r="GG70" s="108">
        <f>SUMIF(Caixa!$B:$B,GG12,Caixa!$M:$M)-SUMIF(Caixa!$B:$B,GG12,Caixa!$N:$N)</f>
        <v>0</v>
      </c>
      <c r="GH70" s="99">
        <f>SUM(FD70:GG70)+FC70</f>
        <v>0</v>
      </c>
      <c r="GI70" s="108">
        <f>SUMIF(Caixa!$B:$B,GI12,Caixa!$M:$M)-SUMIF(Caixa!$B:$B,GI12,Caixa!$N:$N)</f>
        <v>0</v>
      </c>
      <c r="GJ70" s="108">
        <f>SUMIF(Caixa!$B:$B,GJ12,Caixa!$M:$M)-SUMIF(Caixa!$B:$B,GJ12,Caixa!$N:$N)</f>
        <v>0</v>
      </c>
      <c r="GK70" s="108">
        <f>SUMIF(Caixa!$B:$B,GK12,Caixa!$M:$M)-SUMIF(Caixa!$B:$B,GK12,Caixa!$N:$N)</f>
        <v>0</v>
      </c>
      <c r="GL70" s="108">
        <f>SUMIF(Caixa!$B:$B,GL12,Caixa!$M:$M)-SUMIF(Caixa!$B:$B,GL12,Caixa!$N:$N)</f>
        <v>0</v>
      </c>
      <c r="GM70" s="108">
        <f>SUMIF(Caixa!$B:$B,GM12,Caixa!$M:$M)-SUMIF(Caixa!$B:$B,GM12,Caixa!$N:$N)</f>
        <v>0</v>
      </c>
      <c r="GN70" s="108">
        <f>SUMIF(Caixa!$B:$B,GN12,Caixa!$M:$M)-SUMIF(Caixa!$B:$B,GN12,Caixa!$N:$N)</f>
        <v>0</v>
      </c>
      <c r="GO70" s="108">
        <f>SUMIF(Caixa!$B:$B,GO12,Caixa!$M:$M)-SUMIF(Caixa!$B:$B,GO12,Caixa!$N:$N)</f>
        <v>0</v>
      </c>
      <c r="GP70" s="108">
        <f>SUMIF(Caixa!$B:$B,GP12,Caixa!$M:$M)-SUMIF(Caixa!$B:$B,GP12,Caixa!$N:$N)</f>
        <v>0</v>
      </c>
      <c r="GQ70" s="108">
        <f>SUMIF(Caixa!$B:$B,GQ12,Caixa!$M:$M)-SUMIF(Caixa!$B:$B,GQ12,Caixa!$N:$N)</f>
        <v>0</v>
      </c>
      <c r="GR70" s="108">
        <f>SUMIF(Caixa!$B:$B,GR12,Caixa!$M:$M)-SUMIF(Caixa!$B:$B,GR12,Caixa!$N:$N)</f>
        <v>0</v>
      </c>
      <c r="GS70" s="108">
        <f>SUMIF(Caixa!$B:$B,GS12,Caixa!$M:$M)-SUMIF(Caixa!$B:$B,GS12,Caixa!$N:$N)</f>
        <v>0</v>
      </c>
      <c r="GT70" s="108">
        <f>SUMIF(Caixa!$B:$B,GT12,Caixa!$M:$M)-SUMIF(Caixa!$B:$B,GT12,Caixa!$N:$N)</f>
        <v>0</v>
      </c>
      <c r="GU70" s="108">
        <f>SUMIF(Caixa!$B:$B,GU12,Caixa!$M:$M)-SUMIF(Caixa!$B:$B,GU12,Caixa!$N:$N)</f>
        <v>0</v>
      </c>
      <c r="GV70" s="108">
        <f>SUMIF(Caixa!$B:$B,GV12,Caixa!$M:$M)-SUMIF(Caixa!$B:$B,GV12,Caixa!$N:$N)</f>
        <v>0</v>
      </c>
      <c r="GW70" s="108">
        <f>SUMIF(Caixa!$B:$B,GW12,Caixa!$M:$M)-SUMIF(Caixa!$B:$B,GW12,Caixa!$N:$N)</f>
        <v>0</v>
      </c>
      <c r="GX70" s="108">
        <f>SUMIF(Caixa!$B:$B,GX12,Caixa!$M:$M)-SUMIF(Caixa!$B:$B,GX12,Caixa!$N:$N)</f>
        <v>0</v>
      </c>
      <c r="GY70" s="108">
        <f>SUMIF(Caixa!$B:$B,GY12,Caixa!$M:$M)-SUMIF(Caixa!$B:$B,GY12,Caixa!$N:$N)</f>
        <v>0</v>
      </c>
      <c r="GZ70" s="108">
        <f>SUMIF(Caixa!$B:$B,GZ12,Caixa!$M:$M)-SUMIF(Caixa!$B:$B,GZ12,Caixa!$N:$N)</f>
        <v>0</v>
      </c>
      <c r="HA70" s="108">
        <f>SUMIF(Caixa!$B:$B,HA12,Caixa!$M:$M)-SUMIF(Caixa!$B:$B,HA12,Caixa!$N:$N)</f>
        <v>0</v>
      </c>
      <c r="HB70" s="108">
        <f>SUMIF(Caixa!$B:$B,HB12,Caixa!$M:$M)-SUMIF(Caixa!$B:$B,HB12,Caixa!$N:$N)</f>
        <v>0</v>
      </c>
      <c r="HC70" s="108">
        <f>SUMIF(Caixa!$B:$B,HC12,Caixa!$M:$M)-SUMIF(Caixa!$B:$B,HC12,Caixa!$N:$N)</f>
        <v>0</v>
      </c>
      <c r="HD70" s="108">
        <f>SUMIF(Caixa!$B:$B,HD12,Caixa!$M:$M)-SUMIF(Caixa!$B:$B,HD12,Caixa!$N:$N)</f>
        <v>0</v>
      </c>
      <c r="HE70" s="108">
        <f>SUMIF(Caixa!$B:$B,HE12,Caixa!$M:$M)-SUMIF(Caixa!$B:$B,HE12,Caixa!$N:$N)</f>
        <v>0</v>
      </c>
      <c r="HF70" s="108">
        <f>SUMIF(Caixa!$B:$B,HF12,Caixa!$M:$M)-SUMIF(Caixa!$B:$B,HF12,Caixa!$N:$N)</f>
        <v>0</v>
      </c>
      <c r="HG70" s="108">
        <f>SUMIF(Caixa!$B:$B,HG12,Caixa!$M:$M)-SUMIF(Caixa!$B:$B,HG12,Caixa!$N:$N)</f>
        <v>0</v>
      </c>
      <c r="HH70" s="108">
        <f>SUMIF(Caixa!$B:$B,HH12,Caixa!$M:$M)-SUMIF(Caixa!$B:$B,HH12,Caixa!$N:$N)</f>
        <v>0</v>
      </c>
      <c r="HI70" s="108">
        <f>SUMIF(Caixa!$B:$B,HI12,Caixa!$M:$M)-SUMIF(Caixa!$B:$B,HI12,Caixa!$N:$N)</f>
        <v>0</v>
      </c>
      <c r="HJ70" s="108">
        <f>SUMIF(Caixa!$B:$B,HJ12,Caixa!$M:$M)-SUMIF(Caixa!$B:$B,HJ12,Caixa!$N:$N)</f>
        <v>0</v>
      </c>
      <c r="HK70" s="108">
        <f>SUMIF(Caixa!$B:$B,HK12,Caixa!$M:$M)-SUMIF(Caixa!$B:$B,HK12,Caixa!$N:$N)</f>
        <v>0</v>
      </c>
      <c r="HL70" s="108">
        <f>SUMIF(Caixa!$B:$B,HL12,Caixa!$M:$M)-SUMIF(Caixa!$B:$B,HL12,Caixa!$N:$N)</f>
        <v>0</v>
      </c>
      <c r="HM70" s="108">
        <f>SUMIF(Caixa!$B:$B,HM12,Caixa!$M:$M)-SUMIF(Caixa!$B:$B,HM12,Caixa!$N:$N)</f>
        <v>0</v>
      </c>
      <c r="HN70" s="99">
        <f>SUM(GI70:HM70)+GH70</f>
        <v>0</v>
      </c>
      <c r="HO70" s="108">
        <f>SUMIF(Caixa!$B:$B,HO12,Caixa!$M:$M)-SUMIF(Caixa!$B:$B,HO12,Caixa!$N:$N)</f>
        <v>0</v>
      </c>
      <c r="HP70" s="108">
        <f>SUMIF(Caixa!$B:$B,HP12,Caixa!$M:$M)-SUMIF(Caixa!$B:$B,HP12,Caixa!$N:$N)</f>
        <v>0</v>
      </c>
      <c r="HQ70" s="108">
        <f>SUMIF(Caixa!$B:$B,HQ12,Caixa!$M:$M)-SUMIF(Caixa!$B:$B,HQ12,Caixa!$N:$N)</f>
        <v>0</v>
      </c>
      <c r="HR70" s="108">
        <f>SUMIF(Caixa!$B:$B,HR12,Caixa!$M:$M)-SUMIF(Caixa!$B:$B,HR12,Caixa!$N:$N)</f>
        <v>0</v>
      </c>
      <c r="HS70" s="108">
        <f>SUMIF(Caixa!$B:$B,HS12,Caixa!$M:$M)-SUMIF(Caixa!$B:$B,HS12,Caixa!$N:$N)</f>
        <v>0</v>
      </c>
      <c r="HT70" s="108">
        <f>SUMIF(Caixa!$B:$B,HT12,Caixa!$M:$M)-SUMIF(Caixa!$B:$B,HT12,Caixa!$N:$N)</f>
        <v>0</v>
      </c>
      <c r="HU70" s="108">
        <f>SUMIF(Caixa!$B:$B,HU12,Caixa!$M:$M)-SUMIF(Caixa!$B:$B,HU12,Caixa!$N:$N)</f>
        <v>0</v>
      </c>
      <c r="HV70" s="108">
        <f>SUMIF(Caixa!$B:$B,HV12,Caixa!$M:$M)-SUMIF(Caixa!$B:$B,HV12,Caixa!$N:$N)</f>
        <v>0</v>
      </c>
      <c r="HW70" s="108">
        <f>SUMIF(Caixa!$B:$B,HW12,Caixa!$M:$M)-SUMIF(Caixa!$B:$B,HW12,Caixa!$N:$N)</f>
        <v>0</v>
      </c>
      <c r="HX70" s="108">
        <f>SUMIF(Caixa!$B:$B,HX12,Caixa!$M:$M)-SUMIF(Caixa!$B:$B,HX12,Caixa!$N:$N)</f>
        <v>0</v>
      </c>
      <c r="HY70" s="108">
        <f>SUMIF(Caixa!$B:$B,HY12,Caixa!$M:$M)-SUMIF(Caixa!$B:$B,HY12,Caixa!$N:$N)</f>
        <v>0</v>
      </c>
      <c r="HZ70" s="108">
        <f>SUMIF(Caixa!$B:$B,HZ12,Caixa!$M:$M)-SUMIF(Caixa!$B:$B,HZ12,Caixa!$N:$N)</f>
        <v>0</v>
      </c>
      <c r="IA70" s="108">
        <f>SUMIF(Caixa!$B:$B,IA12,Caixa!$M:$M)-SUMIF(Caixa!$B:$B,IA12,Caixa!$N:$N)</f>
        <v>0</v>
      </c>
      <c r="IB70" s="108">
        <f>SUMIF(Caixa!$B:$B,IB12,Caixa!$M:$M)-SUMIF(Caixa!$B:$B,IB12,Caixa!$N:$N)</f>
        <v>0</v>
      </c>
      <c r="IC70" s="108">
        <f>SUMIF(Caixa!$B:$B,IC12,Caixa!$M:$M)-SUMIF(Caixa!$B:$B,IC12,Caixa!$N:$N)</f>
        <v>0</v>
      </c>
      <c r="ID70" s="108">
        <f>SUMIF(Caixa!$B:$B,ID12,Caixa!$M:$M)-SUMIF(Caixa!$B:$B,ID12,Caixa!$N:$N)</f>
        <v>0</v>
      </c>
      <c r="IE70" s="108">
        <f>SUMIF(Caixa!$B:$B,IE12,Caixa!$M:$M)-SUMIF(Caixa!$B:$B,IE12,Caixa!$N:$N)</f>
        <v>0</v>
      </c>
      <c r="IF70" s="108">
        <f>SUMIF(Caixa!$B:$B,IF12,Caixa!$M:$M)-SUMIF(Caixa!$B:$B,IF12,Caixa!$N:$N)</f>
        <v>0</v>
      </c>
      <c r="IG70" s="108">
        <f>SUMIF(Caixa!$B:$B,IG12,Caixa!$M:$M)-SUMIF(Caixa!$B:$B,IG12,Caixa!$N:$N)</f>
        <v>0</v>
      </c>
      <c r="IH70" s="108">
        <f>SUMIF(Caixa!$B:$B,IH12,Caixa!$M:$M)-SUMIF(Caixa!$B:$B,IH12,Caixa!$N:$N)</f>
        <v>0</v>
      </c>
      <c r="II70" s="108">
        <f>SUMIF(Caixa!$B:$B,II12,Caixa!$M:$M)-SUMIF(Caixa!$B:$B,II12,Caixa!$N:$N)</f>
        <v>0</v>
      </c>
      <c r="IJ70" s="108">
        <f>SUMIF(Caixa!$B:$B,IJ12,Caixa!$M:$M)-SUMIF(Caixa!$B:$B,IJ12,Caixa!$N:$N)</f>
        <v>0</v>
      </c>
      <c r="IK70" s="108">
        <f>SUMIF(Caixa!$B:$B,IK12,Caixa!$M:$M)-SUMIF(Caixa!$B:$B,IK12,Caixa!$N:$N)</f>
        <v>0</v>
      </c>
      <c r="IL70" s="108">
        <f>SUMIF(Caixa!$B:$B,IL12,Caixa!$M:$M)-SUMIF(Caixa!$B:$B,IL12,Caixa!$N:$N)</f>
        <v>0</v>
      </c>
      <c r="IM70" s="108">
        <f>SUMIF(Caixa!$B:$B,IM12,Caixa!$M:$M)-SUMIF(Caixa!$B:$B,IM12,Caixa!$N:$N)</f>
        <v>0</v>
      </c>
      <c r="IN70" s="108">
        <f>SUMIF(Caixa!$B:$B,IN12,Caixa!$M:$M)-SUMIF(Caixa!$B:$B,IN12,Caixa!$N:$N)</f>
        <v>0</v>
      </c>
      <c r="IO70" s="108">
        <f>SUMIF(Caixa!$B:$B,IO12,Caixa!$M:$M)-SUMIF(Caixa!$B:$B,IO12,Caixa!$N:$N)</f>
        <v>0</v>
      </c>
      <c r="IP70" s="108">
        <f>SUMIF(Caixa!$B:$B,IP12,Caixa!$M:$M)-SUMIF(Caixa!$B:$B,IP12,Caixa!$N:$N)</f>
        <v>0</v>
      </c>
      <c r="IQ70" s="108">
        <f>SUMIF(Caixa!$B:$B,IQ12,Caixa!$M:$M)-SUMIF(Caixa!$B:$B,IQ12,Caixa!$N:$N)</f>
        <v>0</v>
      </c>
      <c r="IR70" s="108">
        <f>SUMIF(Caixa!$B:$B,IR12,Caixa!$M:$M)-SUMIF(Caixa!$B:$B,IR12,Caixa!$N:$N)</f>
        <v>0</v>
      </c>
      <c r="IS70" s="108">
        <f>SUMIF(Caixa!$B:$B,IS12,Caixa!$M:$M)-SUMIF(Caixa!$B:$B,IS12,Caixa!$N:$N)</f>
        <v>0</v>
      </c>
      <c r="IT70" s="99">
        <f>SUM(HO70:IS70)+HN70</f>
        <v>0</v>
      </c>
      <c r="IU70" s="108">
        <f>SUMIF(Caixa!$B:$B,IU12,Caixa!$M:$M)-SUMIF(Caixa!$B:$B,IU12,Caixa!$N:$N)</f>
        <v>0</v>
      </c>
      <c r="IV70" s="108">
        <f>SUMIF(Caixa!$B:$B,IV12,Caixa!$M:$M)-SUMIF(Caixa!$B:$B,IV12,Caixa!$N:$N)</f>
        <v>0</v>
      </c>
      <c r="IW70" s="108">
        <f>SUMIF(Caixa!$B:$B,IW12,Caixa!$M:$M)-SUMIF(Caixa!$B:$B,IW12,Caixa!$N:$N)</f>
        <v>0</v>
      </c>
      <c r="IX70" s="108">
        <f>SUMIF(Caixa!$B:$B,IX12,Caixa!$M:$M)-SUMIF(Caixa!$B:$B,IX12,Caixa!$N:$N)</f>
        <v>0</v>
      </c>
      <c r="IY70" s="108">
        <f>SUMIF(Caixa!$B:$B,IY12,Caixa!$M:$M)-SUMIF(Caixa!$B:$B,IY12,Caixa!$N:$N)</f>
        <v>0</v>
      </c>
      <c r="IZ70" s="108">
        <f>SUMIF(Caixa!$B:$B,IZ12,Caixa!$M:$M)-SUMIF(Caixa!$B:$B,IZ12,Caixa!$N:$N)</f>
        <v>0</v>
      </c>
      <c r="JA70" s="108">
        <f>SUMIF(Caixa!$B:$B,JA12,Caixa!$M:$M)-SUMIF(Caixa!$B:$B,JA12,Caixa!$N:$N)</f>
        <v>0</v>
      </c>
      <c r="JB70" s="108">
        <f>SUMIF(Caixa!$B:$B,JB12,Caixa!$M:$M)-SUMIF(Caixa!$B:$B,JB12,Caixa!$N:$N)</f>
        <v>0</v>
      </c>
      <c r="JC70" s="108">
        <f>SUMIF(Caixa!$B:$B,JC12,Caixa!$M:$M)-SUMIF(Caixa!$B:$B,JC12,Caixa!$N:$N)</f>
        <v>0</v>
      </c>
      <c r="JD70" s="108">
        <f>SUMIF(Caixa!$B:$B,JD12,Caixa!$M:$M)-SUMIF(Caixa!$B:$B,JD12,Caixa!$N:$N)</f>
        <v>0</v>
      </c>
      <c r="JE70" s="108">
        <f>SUMIF(Caixa!$B:$B,JE12,Caixa!$M:$M)-SUMIF(Caixa!$B:$B,JE12,Caixa!$N:$N)</f>
        <v>0</v>
      </c>
      <c r="JF70" s="108">
        <f>SUMIF(Caixa!$B:$B,JF12,Caixa!$M:$M)-SUMIF(Caixa!$B:$B,JF12,Caixa!$N:$N)</f>
        <v>0</v>
      </c>
      <c r="JG70" s="108">
        <f>SUMIF(Caixa!$B:$B,JG12,Caixa!$M:$M)-SUMIF(Caixa!$B:$B,JG12,Caixa!$N:$N)</f>
        <v>0</v>
      </c>
      <c r="JH70" s="108">
        <f>SUMIF(Caixa!$B:$B,JH12,Caixa!$M:$M)-SUMIF(Caixa!$B:$B,JH12,Caixa!$N:$N)</f>
        <v>0</v>
      </c>
      <c r="JI70" s="108">
        <f>SUMIF(Caixa!$B:$B,JI12,Caixa!$M:$M)-SUMIF(Caixa!$B:$B,JI12,Caixa!$N:$N)</f>
        <v>0</v>
      </c>
      <c r="JJ70" s="108">
        <f>SUMIF(Caixa!$B:$B,JJ12,Caixa!$M:$M)-SUMIF(Caixa!$B:$B,JJ12,Caixa!$N:$N)</f>
        <v>0</v>
      </c>
      <c r="JK70" s="108">
        <f>SUMIF(Caixa!$B:$B,JK12,Caixa!$M:$M)-SUMIF(Caixa!$B:$B,JK12,Caixa!$N:$N)</f>
        <v>0</v>
      </c>
      <c r="JL70" s="108">
        <f>SUMIF(Caixa!$B:$B,JL12,Caixa!$M:$M)-SUMIF(Caixa!$B:$B,JL12,Caixa!$N:$N)</f>
        <v>0</v>
      </c>
      <c r="JM70" s="108">
        <f>SUMIF(Caixa!$B:$B,JM12,Caixa!$M:$M)-SUMIF(Caixa!$B:$B,JM12,Caixa!$N:$N)</f>
        <v>0</v>
      </c>
      <c r="JN70" s="108">
        <f>SUMIF(Caixa!$B:$B,JN12,Caixa!$M:$M)-SUMIF(Caixa!$B:$B,JN12,Caixa!$N:$N)</f>
        <v>0</v>
      </c>
      <c r="JO70" s="108">
        <f>SUMIF(Caixa!$B:$B,JO12,Caixa!$M:$M)-SUMIF(Caixa!$B:$B,JO12,Caixa!$N:$N)</f>
        <v>0</v>
      </c>
      <c r="JP70" s="108">
        <f>SUMIF(Caixa!$B:$B,JP12,Caixa!$M:$M)-SUMIF(Caixa!$B:$B,JP12,Caixa!$N:$N)</f>
        <v>0</v>
      </c>
      <c r="JQ70" s="108">
        <f>SUMIF(Caixa!$B:$B,JQ12,Caixa!$M:$M)-SUMIF(Caixa!$B:$B,JQ12,Caixa!$N:$N)</f>
        <v>0</v>
      </c>
      <c r="JR70" s="108">
        <f>SUMIF(Caixa!$B:$B,JR12,Caixa!$M:$M)-SUMIF(Caixa!$B:$B,JR12,Caixa!$N:$N)</f>
        <v>0</v>
      </c>
      <c r="JS70" s="108">
        <f>SUMIF(Caixa!$B:$B,JS12,Caixa!$M:$M)-SUMIF(Caixa!$B:$B,JS12,Caixa!$N:$N)</f>
        <v>0</v>
      </c>
      <c r="JT70" s="108">
        <f>SUMIF(Caixa!$B:$B,JT12,Caixa!$M:$M)-SUMIF(Caixa!$B:$B,JT12,Caixa!$N:$N)</f>
        <v>0</v>
      </c>
      <c r="JU70" s="108">
        <f>SUMIF(Caixa!$B:$B,JU12,Caixa!$M:$M)-SUMIF(Caixa!$B:$B,JU12,Caixa!$N:$N)</f>
        <v>0</v>
      </c>
      <c r="JV70" s="108">
        <f>SUMIF(Caixa!$B:$B,JV12,Caixa!$M:$M)-SUMIF(Caixa!$B:$B,JV12,Caixa!$N:$N)</f>
        <v>0</v>
      </c>
      <c r="JW70" s="108">
        <f>SUMIF(Caixa!$B:$B,JW12,Caixa!$M:$M)-SUMIF(Caixa!$B:$B,JW12,Caixa!$N:$N)</f>
        <v>0</v>
      </c>
      <c r="JX70" s="108">
        <f>SUMIF(Caixa!$B:$B,JX12,Caixa!$M:$M)-SUMIF(Caixa!$B:$B,JX12,Caixa!$N:$N)</f>
        <v>0</v>
      </c>
      <c r="JY70" s="99">
        <f>SUM(IU70:JX70)+IT70</f>
        <v>0</v>
      </c>
      <c r="JZ70" s="108">
        <f>SUMIF(Caixa!$B:$B,JZ12,Caixa!$M:$M)-SUMIF(Caixa!$B:$B,JZ12,Caixa!$N:$N)</f>
        <v>0</v>
      </c>
      <c r="KA70" s="108">
        <f>SUMIF(Caixa!$B:$B,KA12,Caixa!$M:$M)-SUMIF(Caixa!$B:$B,KA12,Caixa!$N:$N)</f>
        <v>0</v>
      </c>
      <c r="KB70" s="108">
        <f>SUMIF(Caixa!$B:$B,KB12,Caixa!$M:$M)-SUMIF(Caixa!$B:$B,KB12,Caixa!$N:$N)</f>
        <v>0</v>
      </c>
      <c r="KC70" s="108">
        <f>SUMIF(Caixa!$B:$B,KC12,Caixa!$M:$M)-SUMIF(Caixa!$B:$B,KC12,Caixa!$N:$N)</f>
        <v>0</v>
      </c>
      <c r="KD70" s="108">
        <f>SUMIF(Caixa!$B:$B,KD12,Caixa!$M:$M)-SUMIF(Caixa!$B:$B,KD12,Caixa!$N:$N)</f>
        <v>0</v>
      </c>
      <c r="KE70" s="108">
        <f>SUMIF(Caixa!$B:$B,KE12,Caixa!$M:$M)-SUMIF(Caixa!$B:$B,KE12,Caixa!$N:$N)</f>
        <v>0</v>
      </c>
      <c r="KF70" s="108">
        <f>SUMIF(Caixa!$B:$B,KF12,Caixa!$M:$M)-SUMIF(Caixa!$B:$B,KF12,Caixa!$N:$N)</f>
        <v>0</v>
      </c>
      <c r="KG70" s="108">
        <f>SUMIF(Caixa!$B:$B,KG12,Caixa!$M:$M)-SUMIF(Caixa!$B:$B,KG12,Caixa!$N:$N)</f>
        <v>0</v>
      </c>
      <c r="KH70" s="108">
        <f>SUMIF(Caixa!$B:$B,KH12,Caixa!$M:$M)-SUMIF(Caixa!$B:$B,KH12,Caixa!$N:$N)</f>
        <v>0</v>
      </c>
      <c r="KI70" s="108">
        <f>SUMIF(Caixa!$B:$B,KI12,Caixa!$M:$M)-SUMIF(Caixa!$B:$B,KI12,Caixa!$N:$N)</f>
        <v>0</v>
      </c>
      <c r="KJ70" s="108">
        <f>SUMIF(Caixa!$B:$B,KJ12,Caixa!$M:$M)-SUMIF(Caixa!$B:$B,KJ12,Caixa!$N:$N)</f>
        <v>0</v>
      </c>
      <c r="KK70" s="108">
        <f>SUMIF(Caixa!$B:$B,KK12,Caixa!$M:$M)-SUMIF(Caixa!$B:$B,KK12,Caixa!$N:$N)</f>
        <v>0</v>
      </c>
      <c r="KL70" s="108">
        <f>SUMIF(Caixa!$B:$B,KL12,Caixa!$M:$M)-SUMIF(Caixa!$B:$B,KL12,Caixa!$N:$N)</f>
        <v>0</v>
      </c>
      <c r="KM70" s="108">
        <f>SUMIF(Caixa!$B:$B,KM12,Caixa!$M:$M)-SUMIF(Caixa!$B:$B,KM12,Caixa!$N:$N)</f>
        <v>0</v>
      </c>
      <c r="KN70" s="108">
        <f>SUMIF(Caixa!$B:$B,KN12,Caixa!$M:$M)-SUMIF(Caixa!$B:$B,KN12,Caixa!$N:$N)</f>
        <v>0</v>
      </c>
      <c r="KO70" s="108">
        <f>SUMIF(Caixa!$B:$B,KO12,Caixa!$M:$M)-SUMIF(Caixa!$B:$B,KO12,Caixa!$N:$N)</f>
        <v>0</v>
      </c>
      <c r="KP70" s="108">
        <f>SUMIF(Caixa!$B:$B,KP12,Caixa!$M:$M)-SUMIF(Caixa!$B:$B,KP12,Caixa!$N:$N)</f>
        <v>0</v>
      </c>
      <c r="KQ70" s="108">
        <f>SUMIF(Caixa!$B:$B,KQ12,Caixa!$M:$M)-SUMIF(Caixa!$B:$B,KQ12,Caixa!$N:$N)</f>
        <v>0</v>
      </c>
      <c r="KR70" s="108">
        <f>SUMIF(Caixa!$B:$B,KR12,Caixa!$M:$M)-SUMIF(Caixa!$B:$B,KR12,Caixa!$N:$N)</f>
        <v>0</v>
      </c>
      <c r="KS70" s="108">
        <f>SUMIF(Caixa!$B:$B,KS12,Caixa!$M:$M)-SUMIF(Caixa!$B:$B,KS12,Caixa!$N:$N)</f>
        <v>0</v>
      </c>
      <c r="KT70" s="108">
        <f>SUMIF(Caixa!$B:$B,KT12,Caixa!$M:$M)-SUMIF(Caixa!$B:$B,KT12,Caixa!$N:$N)</f>
        <v>0</v>
      </c>
      <c r="KU70" s="108">
        <f>SUMIF(Caixa!$B:$B,KU12,Caixa!$M:$M)-SUMIF(Caixa!$B:$B,KU12,Caixa!$N:$N)</f>
        <v>0</v>
      </c>
      <c r="KV70" s="108">
        <f>SUMIF(Caixa!$B:$B,KV12,Caixa!$M:$M)-SUMIF(Caixa!$B:$B,KV12,Caixa!$N:$N)</f>
        <v>0</v>
      </c>
      <c r="KW70" s="108">
        <f>SUMIF(Caixa!$B:$B,KW12,Caixa!$M:$M)-SUMIF(Caixa!$B:$B,KW12,Caixa!$N:$N)</f>
        <v>0</v>
      </c>
      <c r="KX70" s="108">
        <f>SUMIF(Caixa!$B:$B,KX12,Caixa!$M:$M)-SUMIF(Caixa!$B:$B,KX12,Caixa!$N:$N)</f>
        <v>0</v>
      </c>
      <c r="KY70" s="108">
        <f>SUMIF(Caixa!$B:$B,KY12,Caixa!$M:$M)-SUMIF(Caixa!$B:$B,KY12,Caixa!$N:$N)</f>
        <v>0</v>
      </c>
      <c r="KZ70" s="108">
        <f>SUMIF(Caixa!$B:$B,KZ12,Caixa!$M:$M)-SUMIF(Caixa!$B:$B,KZ12,Caixa!$N:$N)</f>
        <v>0</v>
      </c>
      <c r="LA70" s="108">
        <f>SUMIF(Caixa!$B:$B,LA12,Caixa!$M:$M)-SUMIF(Caixa!$B:$B,LA12,Caixa!$N:$N)</f>
        <v>0</v>
      </c>
      <c r="LB70" s="108">
        <f>SUMIF(Caixa!$B:$B,LB12,Caixa!$M:$M)-SUMIF(Caixa!$B:$B,LB12,Caixa!$N:$N)</f>
        <v>0</v>
      </c>
      <c r="LC70" s="108">
        <f>SUMIF(Caixa!$B:$B,LC12,Caixa!$M:$M)-SUMIF(Caixa!$B:$B,LC12,Caixa!$N:$N)</f>
        <v>0</v>
      </c>
      <c r="LD70" s="108">
        <f>SUMIF(Caixa!$B:$B,LD12,Caixa!$M:$M)-SUMIF(Caixa!$B:$B,LD12,Caixa!$N:$N)</f>
        <v>0</v>
      </c>
      <c r="LE70" s="99">
        <f>SUM(JZ70:LD70)+JY70</f>
        <v>0</v>
      </c>
      <c r="LF70" s="108">
        <f>SUMIF(Caixa!$B:$B,LF12,Caixa!$M:$M)-SUMIF(Caixa!$B:$B,LF12,Caixa!$N:$N)</f>
        <v>0</v>
      </c>
      <c r="LG70" s="108">
        <f>SUMIF(Caixa!$B:$B,LG12,Caixa!$M:$M)-SUMIF(Caixa!$B:$B,LG12,Caixa!$N:$N)</f>
        <v>0</v>
      </c>
      <c r="LH70" s="108">
        <f>SUMIF(Caixa!$B:$B,LH12,Caixa!$M:$M)-SUMIF(Caixa!$B:$B,LH12,Caixa!$N:$N)</f>
        <v>0</v>
      </c>
      <c r="LI70" s="108">
        <f>SUMIF(Caixa!$B:$B,LI12,Caixa!$M:$M)-SUMIF(Caixa!$B:$B,LI12,Caixa!$N:$N)</f>
        <v>0</v>
      </c>
      <c r="LJ70" s="108">
        <f>SUMIF(Caixa!$B:$B,LJ12,Caixa!$M:$M)-SUMIF(Caixa!$B:$B,LJ12,Caixa!$N:$N)</f>
        <v>0</v>
      </c>
      <c r="LK70" s="108">
        <f>SUMIF(Caixa!$B:$B,LK12,Caixa!$M:$M)-SUMIF(Caixa!$B:$B,LK12,Caixa!$N:$N)</f>
        <v>0</v>
      </c>
      <c r="LL70" s="108">
        <f>SUMIF(Caixa!$B:$B,LL12,Caixa!$M:$M)-SUMIF(Caixa!$B:$B,LL12,Caixa!$N:$N)</f>
        <v>0</v>
      </c>
      <c r="LM70" s="108">
        <f>SUMIF(Caixa!$B:$B,LM12,Caixa!$M:$M)-SUMIF(Caixa!$B:$B,LM12,Caixa!$N:$N)</f>
        <v>0</v>
      </c>
      <c r="LN70" s="108">
        <f>SUMIF(Caixa!$B:$B,LN12,Caixa!$M:$M)-SUMIF(Caixa!$B:$B,LN12,Caixa!$N:$N)</f>
        <v>0</v>
      </c>
      <c r="LO70" s="108">
        <f>SUMIF(Caixa!$B:$B,LO12,Caixa!$M:$M)-SUMIF(Caixa!$B:$B,LO12,Caixa!$N:$N)</f>
        <v>0</v>
      </c>
      <c r="LP70" s="108">
        <f>SUMIF(Caixa!$B:$B,LP12,Caixa!$M:$M)-SUMIF(Caixa!$B:$B,LP12,Caixa!$N:$N)</f>
        <v>0</v>
      </c>
      <c r="LQ70" s="108">
        <f>SUMIF(Caixa!$B:$B,LQ12,Caixa!$M:$M)-SUMIF(Caixa!$B:$B,LQ12,Caixa!$N:$N)</f>
        <v>0</v>
      </c>
      <c r="LR70" s="108">
        <f>SUMIF(Caixa!$B:$B,LR12,Caixa!$M:$M)-SUMIF(Caixa!$B:$B,LR12,Caixa!$N:$N)</f>
        <v>0</v>
      </c>
      <c r="LS70" s="108">
        <f>SUMIF(Caixa!$B:$B,LS12,Caixa!$M:$M)-SUMIF(Caixa!$B:$B,LS12,Caixa!$N:$N)</f>
        <v>0</v>
      </c>
      <c r="LT70" s="108">
        <f>SUMIF(Caixa!$B:$B,LT12,Caixa!$M:$M)-SUMIF(Caixa!$B:$B,LT12,Caixa!$N:$N)</f>
        <v>0</v>
      </c>
      <c r="LU70" s="108">
        <f>SUMIF(Caixa!$B:$B,LU12,Caixa!$M:$M)-SUMIF(Caixa!$B:$B,LU12,Caixa!$N:$N)</f>
        <v>0</v>
      </c>
      <c r="LV70" s="108">
        <f>SUMIF(Caixa!$B:$B,LV12,Caixa!$M:$M)-SUMIF(Caixa!$B:$B,LV12,Caixa!$N:$N)</f>
        <v>0</v>
      </c>
      <c r="LW70" s="108">
        <f>SUMIF(Caixa!$B:$B,LW12,Caixa!$M:$M)-SUMIF(Caixa!$B:$B,LW12,Caixa!$N:$N)</f>
        <v>0</v>
      </c>
      <c r="LX70" s="108">
        <f>SUMIF(Caixa!$B:$B,LX12,Caixa!$M:$M)-SUMIF(Caixa!$B:$B,LX12,Caixa!$N:$N)</f>
        <v>0</v>
      </c>
      <c r="LY70" s="108">
        <f>SUMIF(Caixa!$B:$B,LY12,Caixa!$M:$M)-SUMIF(Caixa!$B:$B,LY12,Caixa!$N:$N)</f>
        <v>0</v>
      </c>
      <c r="LZ70" s="108">
        <f>SUMIF(Caixa!$B:$B,LZ12,Caixa!$M:$M)-SUMIF(Caixa!$B:$B,LZ12,Caixa!$N:$N)</f>
        <v>0</v>
      </c>
      <c r="MA70" s="108">
        <f>SUMIF(Caixa!$B:$B,MA12,Caixa!$M:$M)-SUMIF(Caixa!$B:$B,MA12,Caixa!$N:$N)</f>
        <v>0</v>
      </c>
      <c r="MB70" s="108">
        <f>SUMIF(Caixa!$B:$B,MB12,Caixa!$M:$M)-SUMIF(Caixa!$B:$B,MB12,Caixa!$N:$N)</f>
        <v>0</v>
      </c>
      <c r="MC70" s="108">
        <f>SUMIF(Caixa!$B:$B,MC12,Caixa!$M:$M)-SUMIF(Caixa!$B:$B,MC12,Caixa!$N:$N)</f>
        <v>0</v>
      </c>
      <c r="MD70" s="108">
        <f>SUMIF(Caixa!$B:$B,MD12,Caixa!$M:$M)-SUMIF(Caixa!$B:$B,MD12,Caixa!$N:$N)</f>
        <v>0</v>
      </c>
      <c r="ME70" s="108">
        <f>SUMIF(Caixa!$B:$B,ME12,Caixa!$M:$M)-SUMIF(Caixa!$B:$B,ME12,Caixa!$N:$N)</f>
        <v>0</v>
      </c>
      <c r="MF70" s="108">
        <f>SUMIF(Caixa!$B:$B,MF12,Caixa!$M:$M)-SUMIF(Caixa!$B:$B,MF12,Caixa!$N:$N)</f>
        <v>0</v>
      </c>
      <c r="MG70" s="108">
        <f>SUMIF(Caixa!$B:$B,MG12,Caixa!$M:$M)-SUMIF(Caixa!$B:$B,MG12,Caixa!$N:$N)</f>
        <v>0</v>
      </c>
      <c r="MH70" s="108">
        <f>SUMIF(Caixa!$B:$B,MH12,Caixa!$M:$M)-SUMIF(Caixa!$B:$B,MH12,Caixa!$N:$N)</f>
        <v>0</v>
      </c>
      <c r="MI70" s="108">
        <f>SUMIF(Caixa!$B:$B,MI12,Caixa!$M:$M)-SUMIF(Caixa!$B:$B,MI12,Caixa!$N:$N)</f>
        <v>0</v>
      </c>
      <c r="MJ70" s="99">
        <f>SUM(LF70:MI70)+LE70</f>
        <v>0</v>
      </c>
      <c r="MK70" s="108">
        <f>SUMIF(Caixa!$B:$B,MK12,Caixa!$M:$M)-SUMIF(Caixa!$B:$B,MK12,Caixa!$N:$N)</f>
        <v>0</v>
      </c>
      <c r="ML70" s="108">
        <f>SUMIF(Caixa!$B:$B,ML12,Caixa!$M:$M)-SUMIF(Caixa!$B:$B,ML12,Caixa!$N:$N)</f>
        <v>0</v>
      </c>
      <c r="MM70" s="108">
        <f>SUMIF(Caixa!$B:$B,MM12,Caixa!$M:$M)-SUMIF(Caixa!$B:$B,MM12,Caixa!$N:$N)</f>
        <v>0</v>
      </c>
      <c r="MN70" s="108">
        <f>SUMIF(Caixa!$B:$B,MN12,Caixa!$M:$M)-SUMIF(Caixa!$B:$B,MN12,Caixa!$N:$N)</f>
        <v>0</v>
      </c>
      <c r="MO70" s="108">
        <f>SUMIF(Caixa!$B:$B,MO12,Caixa!$M:$M)-SUMIF(Caixa!$B:$B,MO12,Caixa!$N:$N)</f>
        <v>0</v>
      </c>
      <c r="MP70" s="108">
        <f>SUMIF(Caixa!$B:$B,MP12,Caixa!$M:$M)-SUMIF(Caixa!$B:$B,MP12,Caixa!$N:$N)</f>
        <v>0</v>
      </c>
      <c r="MQ70" s="108">
        <f>SUMIF(Caixa!$B:$B,MQ12,Caixa!$M:$M)-SUMIF(Caixa!$B:$B,MQ12,Caixa!$N:$N)</f>
        <v>0</v>
      </c>
      <c r="MR70" s="108">
        <f>SUMIF(Caixa!$B:$B,MR12,Caixa!$M:$M)-SUMIF(Caixa!$B:$B,MR12,Caixa!$N:$N)</f>
        <v>0</v>
      </c>
      <c r="MS70" s="108">
        <f>SUMIF(Caixa!$B:$B,MS12,Caixa!$M:$M)-SUMIF(Caixa!$B:$B,MS12,Caixa!$N:$N)</f>
        <v>0</v>
      </c>
      <c r="MT70" s="108">
        <f>SUMIF(Caixa!$B:$B,MT12,Caixa!$M:$M)-SUMIF(Caixa!$B:$B,MT12,Caixa!$N:$N)</f>
        <v>0</v>
      </c>
      <c r="MU70" s="108">
        <f>SUMIF(Caixa!$B:$B,MU12,Caixa!$M:$M)-SUMIF(Caixa!$B:$B,MU12,Caixa!$N:$N)</f>
        <v>0</v>
      </c>
      <c r="MV70" s="108">
        <f>SUMIF(Caixa!$B:$B,MV12,Caixa!$M:$M)-SUMIF(Caixa!$B:$B,MV12,Caixa!$N:$N)</f>
        <v>0</v>
      </c>
      <c r="MW70" s="108">
        <f>SUMIF(Caixa!$B:$B,MW12,Caixa!$M:$M)-SUMIF(Caixa!$B:$B,MW12,Caixa!$N:$N)</f>
        <v>0</v>
      </c>
      <c r="MX70" s="108">
        <f>SUMIF(Caixa!$B:$B,MX12,Caixa!$M:$M)-SUMIF(Caixa!$B:$B,MX12,Caixa!$N:$N)</f>
        <v>0</v>
      </c>
      <c r="MY70" s="108">
        <f>SUMIF(Caixa!$B:$B,MY12,Caixa!$M:$M)-SUMIF(Caixa!$B:$B,MY12,Caixa!$N:$N)</f>
        <v>0</v>
      </c>
      <c r="MZ70" s="108">
        <f>SUMIF(Caixa!$B:$B,MZ12,Caixa!$M:$M)-SUMIF(Caixa!$B:$B,MZ12,Caixa!$N:$N)</f>
        <v>0</v>
      </c>
      <c r="NA70" s="108">
        <f>SUMIF(Caixa!$B:$B,NA12,Caixa!$M:$M)-SUMIF(Caixa!$B:$B,NA12,Caixa!$N:$N)</f>
        <v>0</v>
      </c>
      <c r="NB70" s="108">
        <f>SUMIF(Caixa!$B:$B,NB12,Caixa!$M:$M)-SUMIF(Caixa!$B:$B,NB12,Caixa!$N:$N)</f>
        <v>0</v>
      </c>
      <c r="NC70" s="108">
        <f>SUMIF(Caixa!$B:$B,NC12,Caixa!$M:$M)-SUMIF(Caixa!$B:$B,NC12,Caixa!$N:$N)</f>
        <v>0</v>
      </c>
      <c r="ND70" s="108">
        <f>SUMIF(Caixa!$B:$B,ND12,Caixa!$M:$M)-SUMIF(Caixa!$B:$B,ND12,Caixa!$N:$N)</f>
        <v>0</v>
      </c>
      <c r="NE70" s="108">
        <f>SUMIF(Caixa!$B:$B,NE12,Caixa!$M:$M)-SUMIF(Caixa!$B:$B,NE12,Caixa!$N:$N)</f>
        <v>0</v>
      </c>
      <c r="NF70" s="108">
        <f>SUMIF(Caixa!$B:$B,NF12,Caixa!$M:$M)-SUMIF(Caixa!$B:$B,NF12,Caixa!$N:$N)</f>
        <v>0</v>
      </c>
      <c r="NG70" s="108">
        <f>SUMIF(Caixa!$B:$B,NG12,Caixa!$M:$M)-SUMIF(Caixa!$B:$B,NG12,Caixa!$N:$N)</f>
        <v>0</v>
      </c>
      <c r="NH70" s="108">
        <f>SUMIF(Caixa!$B:$B,NH12,Caixa!$M:$M)-SUMIF(Caixa!$B:$B,NH12,Caixa!$N:$N)</f>
        <v>0</v>
      </c>
      <c r="NI70" s="108">
        <f>SUMIF(Caixa!$B:$B,NI12,Caixa!$M:$M)-SUMIF(Caixa!$B:$B,NI12,Caixa!$N:$N)</f>
        <v>0</v>
      </c>
      <c r="NJ70" s="108">
        <f>SUMIF(Caixa!$B:$B,NJ12,Caixa!$M:$M)-SUMIF(Caixa!$B:$B,NJ12,Caixa!$N:$N)</f>
        <v>0</v>
      </c>
      <c r="NK70" s="108">
        <f>SUMIF(Caixa!$B:$B,NK12,Caixa!$M:$M)-SUMIF(Caixa!$B:$B,NK12,Caixa!$N:$N)</f>
        <v>0</v>
      </c>
      <c r="NL70" s="108">
        <f>SUMIF(Caixa!$B:$B,NL12,Caixa!$M:$M)-SUMIF(Caixa!$B:$B,NL12,Caixa!$N:$N)</f>
        <v>0</v>
      </c>
      <c r="NM70" s="108">
        <f>SUMIF(Caixa!$B:$B,NM12,Caixa!$M:$M)-SUMIF(Caixa!$B:$B,NM12,Caixa!$N:$N)</f>
        <v>0</v>
      </c>
      <c r="NN70" s="108">
        <f>SUMIF(Caixa!$B:$B,NN12,Caixa!$M:$M)-SUMIF(Caixa!$B:$B,NN12,Caixa!$N:$N)</f>
        <v>0</v>
      </c>
      <c r="NO70" s="108">
        <f>SUMIF(Caixa!$B:$B,NO12,Caixa!$M:$M)-SUMIF(Caixa!$B:$B,NO12,Caixa!$N:$N)</f>
        <v>0</v>
      </c>
      <c r="NP70" s="99">
        <f>SUM(MK70:NO70)+MJ70</f>
        <v>0</v>
      </c>
    </row>
    <row r="71" spans="2:380" s="71" customFormat="1" ht="15" collapsed="1" x14ac:dyDescent="0.2">
      <c r="B71" s="150" t="s">
        <v>109</v>
      </c>
      <c r="C71" s="151"/>
      <c r="D71" s="98">
        <f>SUMIF(Banco!$B:$B,D$12,Banco!$L:$L)-SUMIF(Banco!$B:$B,D$12,Banco!$M:$M)</f>
        <v>0</v>
      </c>
      <c r="E71" s="98">
        <f>SUMIF(Banco!$B:$B,E$12,Banco!$L:$L)-SUMIF(Banco!$B:$B,E$12,Banco!$M:$M)</f>
        <v>0</v>
      </c>
      <c r="F71" s="98">
        <f>SUMIF(Banco!$B:$B,F$12,Banco!$L:$L)-SUMIF(Banco!$B:$B,F$12,Banco!$M:$M)</f>
        <v>0</v>
      </c>
      <c r="G71" s="98">
        <f>SUMIF(Banco!$B:$B,G$12,Banco!$L:$L)-SUMIF(Banco!$B:$B,G$12,Banco!$M:$M)</f>
        <v>0</v>
      </c>
      <c r="H71" s="98">
        <f>SUMIF(Banco!$B:$B,H$12,Banco!$L:$L)-SUMIF(Banco!$B:$B,H$12,Banco!$M:$M)</f>
        <v>0</v>
      </c>
      <c r="I71" s="98">
        <f>SUMIF(Banco!$B:$B,I$12,Banco!$L:$L)-SUMIF(Banco!$B:$B,I$12,Banco!$M:$M)</f>
        <v>0</v>
      </c>
      <c r="J71" s="98">
        <f>SUMIF(Banco!$B:$B,J$12,Banco!$L:$L)-SUMIF(Banco!$B:$B,J$12,Banco!$M:$M)</f>
        <v>0</v>
      </c>
      <c r="K71" s="98">
        <f>SUMIF(Banco!$B:$B,K$12,Banco!$L:$L)-SUMIF(Banco!$B:$B,K$12,Banco!$M:$M)</f>
        <v>0</v>
      </c>
      <c r="L71" s="98">
        <f>SUMIF(Banco!$B:$B,L$12,Banco!$L:$L)-SUMIF(Banco!$B:$B,L$12,Banco!$M:$M)</f>
        <v>0</v>
      </c>
      <c r="M71" s="98">
        <f>SUMIF(Banco!$B:$B,M$12,Banco!$L:$L)-SUMIF(Banco!$B:$B,M$12,Banco!$M:$M)</f>
        <v>0</v>
      </c>
      <c r="N71" s="98">
        <f>SUMIF(Banco!$B:$B,N$12,Banco!$L:$L)-SUMIF(Banco!$B:$B,N$12,Banco!$M:$M)</f>
        <v>0</v>
      </c>
      <c r="O71" s="98">
        <f>SUMIF(Banco!$B:$B,O$12,Banco!$L:$L)-SUMIF(Banco!$B:$B,O$12,Banco!$M:$M)</f>
        <v>0</v>
      </c>
      <c r="P71" s="98">
        <f>SUMIF(Banco!$B:$B,P$12,Banco!$L:$L)-SUMIF(Banco!$B:$B,P$12,Banco!$M:$M)</f>
        <v>0</v>
      </c>
      <c r="Q71" s="98">
        <f>SUMIF(Banco!$B:$B,Q$12,Banco!$L:$L)-SUMIF(Banco!$B:$B,Q$12,Banco!$M:$M)</f>
        <v>0</v>
      </c>
      <c r="R71" s="98">
        <f>SUMIF(Banco!$B:$B,R$12,Banco!$L:$L)-SUMIF(Banco!$B:$B,R$12,Banco!$M:$M)</f>
        <v>0</v>
      </c>
      <c r="S71" s="98">
        <f>SUMIF(Banco!$B:$B,S$12,Banco!$L:$L)-SUMIF(Banco!$B:$B,S$12,Banco!$M:$M)</f>
        <v>0</v>
      </c>
      <c r="T71" s="98">
        <f>SUMIF(Banco!$B:$B,T$12,Banco!$L:$L)-SUMIF(Banco!$B:$B,T$12,Banco!$M:$M)</f>
        <v>0</v>
      </c>
      <c r="U71" s="98">
        <f>SUMIF(Banco!$B:$B,U$12,Banco!$L:$L)-SUMIF(Banco!$B:$B,U$12,Banco!$M:$M)</f>
        <v>0</v>
      </c>
      <c r="V71" s="98">
        <f>SUMIF(Banco!$B:$B,V$12,Banco!$L:$L)-SUMIF(Banco!$B:$B,V$12,Banco!$M:$M)</f>
        <v>0</v>
      </c>
      <c r="W71" s="98">
        <f>SUMIF(Banco!$B:$B,W$12,Banco!$L:$L)-SUMIF(Banco!$B:$B,W$12,Banco!$M:$M)</f>
        <v>0</v>
      </c>
      <c r="X71" s="98">
        <f>SUMIF(Banco!$B:$B,X$12,Banco!$L:$L)-SUMIF(Banco!$B:$B,X$12,Banco!$M:$M)</f>
        <v>0</v>
      </c>
      <c r="Y71" s="98">
        <f>SUMIF(Banco!$B:$B,Y$12,Banco!$L:$L)-SUMIF(Banco!$B:$B,Y$12,Banco!$M:$M)</f>
        <v>0</v>
      </c>
      <c r="Z71" s="98">
        <f>SUMIF(Banco!$B:$B,Z$12,Banco!$L:$L)-SUMIF(Banco!$B:$B,Z$12,Banco!$M:$M)</f>
        <v>0</v>
      </c>
      <c r="AA71" s="98">
        <f>SUMIF(Banco!$B:$B,AA$12,Banco!$L:$L)-SUMIF(Banco!$B:$B,AA$12,Banco!$M:$M)</f>
        <v>0</v>
      </c>
      <c r="AB71" s="98">
        <f>SUMIF(Banco!$B:$B,AB$12,Banco!$L:$L)-SUMIF(Banco!$B:$B,AB$12,Banco!$M:$M)</f>
        <v>0</v>
      </c>
      <c r="AC71" s="98">
        <f>SUMIF(Banco!$B:$B,AC$12,Banco!$L:$L)-SUMIF(Banco!$B:$B,AC$12,Banco!$M:$M)</f>
        <v>0</v>
      </c>
      <c r="AD71" s="98">
        <f>SUMIF(Banco!$B:$B,AD$12,Banco!$L:$L)-SUMIF(Banco!$B:$B,AD$12,Banco!$M:$M)</f>
        <v>0</v>
      </c>
      <c r="AE71" s="98">
        <f>SUMIF(Banco!$B:$B,AE$12,Banco!$L:$L)-SUMIF(Banco!$B:$B,AE$12,Banco!$M:$M)</f>
        <v>0</v>
      </c>
      <c r="AF71" s="98">
        <f>SUMIF(Banco!$B:$B,AF$12,Banco!$L:$L)-SUMIF(Banco!$B:$B,AF$12,Banco!$M:$M)</f>
        <v>0</v>
      </c>
      <c r="AG71" s="98">
        <f>SUMIF(Banco!$B:$B,AG$12,Banco!$L:$L)-SUMIF(Banco!$B:$B,AG$12,Banco!$M:$M)</f>
        <v>0</v>
      </c>
      <c r="AH71" s="98">
        <f>SUMIF(Banco!$B:$B,AH$12,Banco!$L:$L)-SUMIF(Banco!$B:$B,AH$12,Banco!$M:$M)</f>
        <v>0</v>
      </c>
      <c r="AI71" s="99">
        <f>SUM(D71:AH71)</f>
        <v>0</v>
      </c>
      <c r="AJ71" s="98">
        <f>SUMIF(Banco!$B:$B,AJ$12,Banco!$L:$L)-SUMIF(Banco!$B:$B,AJ$12,Banco!$M:$M)</f>
        <v>0</v>
      </c>
      <c r="AK71" s="98">
        <f>SUMIF(Banco!$B:$B,AK$12,Banco!$L:$L)-SUMIF(Banco!$B:$B,AK$12,Banco!$M:$M)</f>
        <v>0</v>
      </c>
      <c r="AL71" s="98">
        <f>SUMIF(Banco!$B:$B,AL$12,Banco!$L:$L)-SUMIF(Banco!$B:$B,AL$12,Banco!$M:$M)</f>
        <v>0</v>
      </c>
      <c r="AM71" s="98">
        <f>SUMIF(Banco!$B:$B,AM$12,Banco!$L:$L)-SUMIF(Banco!$B:$B,AM$12,Banco!$M:$M)</f>
        <v>0</v>
      </c>
      <c r="AN71" s="98">
        <f>SUMIF(Banco!$B:$B,AN$12,Banco!$L:$L)-SUMIF(Banco!$B:$B,AN$12,Banco!$M:$M)</f>
        <v>0</v>
      </c>
      <c r="AO71" s="98">
        <f>SUMIF(Banco!$B:$B,AO$12,Banco!$L:$L)-SUMIF(Banco!$B:$B,AO$12,Banco!$M:$M)</f>
        <v>0</v>
      </c>
      <c r="AP71" s="98">
        <f>SUMIF(Banco!$B:$B,AP$12,Banco!$L:$L)-SUMIF(Banco!$B:$B,AP$12,Banco!$M:$M)</f>
        <v>0</v>
      </c>
      <c r="AQ71" s="98">
        <f>SUMIF(Banco!$B:$B,AQ$12,Banco!$L:$L)-SUMIF(Banco!$B:$B,AQ$12,Banco!$M:$M)</f>
        <v>0</v>
      </c>
      <c r="AR71" s="98">
        <f>SUMIF(Banco!$B:$B,AR$12,Banco!$L:$L)-SUMIF(Banco!$B:$B,AR$12,Banco!$M:$M)</f>
        <v>0</v>
      </c>
      <c r="AS71" s="98">
        <f>SUMIF(Banco!$B:$B,AS$12,Banco!$L:$L)-SUMIF(Banco!$B:$B,AS$12,Banco!$M:$M)</f>
        <v>0</v>
      </c>
      <c r="AT71" s="98">
        <f>SUMIF(Banco!$B:$B,AT$12,Banco!$L:$L)-SUMIF(Banco!$B:$B,AT$12,Banco!$M:$M)</f>
        <v>0</v>
      </c>
      <c r="AU71" s="98">
        <f>SUMIF(Banco!$B:$B,AU$12,Banco!$L:$L)-SUMIF(Banco!$B:$B,AU$12,Banco!$M:$M)</f>
        <v>0</v>
      </c>
      <c r="AV71" s="98">
        <f>SUMIF(Banco!$B:$B,AV$12,Banco!$L:$L)-SUMIF(Banco!$B:$B,AV$12,Banco!$M:$M)</f>
        <v>0</v>
      </c>
      <c r="AW71" s="98">
        <f>SUMIF(Banco!$B:$B,AW$12,Banco!$L:$L)-SUMIF(Banco!$B:$B,AW$12,Banco!$M:$M)</f>
        <v>0</v>
      </c>
      <c r="AX71" s="98">
        <f>SUMIF(Banco!$B:$B,AX$12,Banco!$L:$L)-SUMIF(Banco!$B:$B,AX$12,Banco!$M:$M)</f>
        <v>0</v>
      </c>
      <c r="AY71" s="98">
        <f>SUMIF(Banco!$B:$B,AY$12,Banco!$L:$L)-SUMIF(Banco!$B:$B,AY$12,Banco!$M:$M)</f>
        <v>0</v>
      </c>
      <c r="AZ71" s="98">
        <f>SUMIF(Banco!$B:$B,AZ$12,Banco!$L:$L)-SUMIF(Banco!$B:$B,AZ$12,Banco!$M:$M)</f>
        <v>0</v>
      </c>
      <c r="BA71" s="98">
        <f>SUMIF(Banco!$B:$B,BA$12,Banco!$L:$L)-SUMIF(Banco!$B:$B,BA$12,Banco!$M:$M)</f>
        <v>0</v>
      </c>
      <c r="BB71" s="98">
        <f>SUMIF(Banco!$B:$B,BB$12,Banco!$L:$L)-SUMIF(Banco!$B:$B,BB$12,Banco!$M:$M)</f>
        <v>0</v>
      </c>
      <c r="BC71" s="98">
        <f>SUMIF(Banco!$B:$B,BC$12,Banco!$L:$L)-SUMIF(Banco!$B:$B,BC$12,Banco!$M:$M)</f>
        <v>0</v>
      </c>
      <c r="BD71" s="98">
        <f>SUMIF(Banco!$B:$B,BD$12,Banco!$L:$L)-SUMIF(Banco!$B:$B,BD$12,Banco!$M:$M)</f>
        <v>0</v>
      </c>
      <c r="BE71" s="98">
        <f>SUMIF(Banco!$B:$B,BE$12,Banco!$L:$L)-SUMIF(Banco!$B:$B,BE$12,Banco!$M:$M)</f>
        <v>0</v>
      </c>
      <c r="BF71" s="98">
        <f>SUMIF(Banco!$B:$B,BF$12,Banco!$L:$L)-SUMIF(Banco!$B:$B,BF$12,Banco!$M:$M)</f>
        <v>0</v>
      </c>
      <c r="BG71" s="98">
        <f>SUMIF(Banco!$B:$B,BG$12,Banco!$L:$L)-SUMIF(Banco!$B:$B,BG$12,Banco!$M:$M)</f>
        <v>0</v>
      </c>
      <c r="BH71" s="98">
        <f>SUMIF(Banco!$B:$B,BH$12,Banco!$L:$L)-SUMIF(Banco!$B:$B,BH$12,Banco!$M:$M)</f>
        <v>0</v>
      </c>
      <c r="BI71" s="98">
        <f>SUMIF(Banco!$B:$B,BI$12,Banco!$L:$L)-SUMIF(Banco!$B:$B,BI$12,Banco!$M:$M)</f>
        <v>0</v>
      </c>
      <c r="BJ71" s="98">
        <f>SUMIF(Banco!$B:$B,BJ$12,Banco!$L:$L)-SUMIF(Banco!$B:$B,BJ$12,Banco!$M:$M)</f>
        <v>0</v>
      </c>
      <c r="BK71" s="98">
        <f>SUMIF(Banco!$B:$B,BK$12,Banco!$L:$L)-SUMIF(Banco!$B:$B,BK$12,Banco!$M:$M)</f>
        <v>0</v>
      </c>
      <c r="BL71" s="99">
        <f>SUM(AJ71:BK71)+AI71</f>
        <v>0</v>
      </c>
      <c r="BM71" s="98">
        <f>SUMIF(Banco!$B:$B,BM$12,Banco!$L:$L)-SUMIF(Banco!$B:$B,BM$12,Banco!$M:$M)</f>
        <v>0</v>
      </c>
      <c r="BN71" s="98">
        <f>SUMIF(Banco!$B:$B,BN$12,Banco!$L:$L)-SUMIF(Banco!$B:$B,BN$12,Banco!$M:$M)</f>
        <v>0</v>
      </c>
      <c r="BO71" s="98">
        <f>SUMIF(Banco!$B:$B,BO$12,Banco!$L:$L)-SUMIF(Banco!$B:$B,BO$12,Banco!$M:$M)</f>
        <v>0</v>
      </c>
      <c r="BP71" s="98">
        <f>SUMIF(Banco!$B:$B,BP$12,Banco!$L:$L)-SUMIF(Banco!$B:$B,BP$12,Banco!$M:$M)</f>
        <v>0</v>
      </c>
      <c r="BQ71" s="98">
        <f>SUMIF(Banco!$B:$B,BQ$12,Banco!$L:$L)-SUMIF(Banco!$B:$B,BQ$12,Banco!$M:$M)</f>
        <v>0</v>
      </c>
      <c r="BR71" s="98">
        <f>SUMIF(Banco!$B:$B,BR$12,Banco!$L:$L)-SUMIF(Banco!$B:$B,BR$12,Banco!$M:$M)</f>
        <v>0</v>
      </c>
      <c r="BS71" s="98">
        <f>SUMIF(Banco!$B:$B,BS$12,Banco!$L:$L)-SUMIF(Banco!$B:$B,BS$12,Banco!$M:$M)</f>
        <v>0</v>
      </c>
      <c r="BT71" s="98">
        <f>SUMIF(Banco!$B:$B,BT$12,Banco!$L:$L)-SUMIF(Banco!$B:$B,BT$12,Banco!$M:$M)</f>
        <v>0</v>
      </c>
      <c r="BU71" s="98">
        <f>SUMIF(Banco!$B:$B,BU$12,Banco!$L:$L)-SUMIF(Banco!$B:$B,BU$12,Banco!$M:$M)</f>
        <v>0</v>
      </c>
      <c r="BV71" s="98">
        <f>SUMIF(Banco!$B:$B,BV$12,Banco!$L:$L)-SUMIF(Banco!$B:$B,BV$12,Banco!$M:$M)</f>
        <v>0</v>
      </c>
      <c r="BW71" s="98">
        <f>SUMIF(Banco!$B:$B,BW$12,Banco!$L:$L)-SUMIF(Banco!$B:$B,BW$12,Banco!$M:$M)</f>
        <v>0</v>
      </c>
      <c r="BX71" s="98">
        <f>SUMIF(Banco!$B:$B,BX$12,Banco!$L:$L)-SUMIF(Banco!$B:$B,BX$12,Banco!$M:$M)</f>
        <v>0</v>
      </c>
      <c r="BY71" s="98">
        <f>SUMIF(Banco!$B:$B,BY$12,Banco!$L:$L)-SUMIF(Banco!$B:$B,BY$12,Banco!$M:$M)</f>
        <v>0</v>
      </c>
      <c r="BZ71" s="98">
        <f>SUMIF(Banco!$B:$B,BZ$12,Banco!$L:$L)-SUMIF(Banco!$B:$B,BZ$12,Banco!$M:$M)</f>
        <v>0</v>
      </c>
      <c r="CA71" s="98">
        <f>SUMIF(Banco!$B:$B,CA$12,Banco!$L:$L)-SUMIF(Banco!$B:$B,CA$12,Banco!$M:$M)</f>
        <v>0</v>
      </c>
      <c r="CB71" s="98">
        <f>SUMIF(Banco!$B:$B,CB$12,Banco!$L:$L)-SUMIF(Banco!$B:$B,CB$12,Banco!$M:$M)</f>
        <v>0</v>
      </c>
      <c r="CC71" s="98">
        <f>SUMIF(Banco!$B:$B,CC$12,Banco!$L:$L)-SUMIF(Banco!$B:$B,CC$12,Banco!$M:$M)</f>
        <v>0</v>
      </c>
      <c r="CD71" s="98">
        <f>SUMIF(Banco!$B:$B,CD$12,Banco!$L:$L)-SUMIF(Banco!$B:$B,CD$12,Banco!$M:$M)</f>
        <v>0</v>
      </c>
      <c r="CE71" s="98">
        <f>SUMIF(Banco!$B:$B,CE$12,Banco!$L:$L)-SUMIF(Banco!$B:$B,CE$12,Banco!$M:$M)</f>
        <v>0</v>
      </c>
      <c r="CF71" s="98">
        <f>SUMIF(Banco!$B:$B,CF$12,Banco!$L:$L)-SUMIF(Banco!$B:$B,CF$12,Banco!$M:$M)</f>
        <v>0</v>
      </c>
      <c r="CG71" s="98">
        <f>SUMIF(Banco!$B:$B,CG$12,Banco!$L:$L)-SUMIF(Banco!$B:$B,CG$12,Banco!$M:$M)</f>
        <v>0</v>
      </c>
      <c r="CH71" s="98">
        <f>SUMIF(Banco!$B:$B,CH$12,Banco!$L:$L)-SUMIF(Banco!$B:$B,CH$12,Banco!$M:$M)</f>
        <v>0</v>
      </c>
      <c r="CI71" s="98">
        <f>SUMIF(Banco!$B:$B,CI$12,Banco!$L:$L)-SUMIF(Banco!$B:$B,CI$12,Banco!$M:$M)</f>
        <v>0</v>
      </c>
      <c r="CJ71" s="98">
        <f>SUMIF(Banco!$B:$B,CJ$12,Banco!$L:$L)-SUMIF(Banco!$B:$B,CJ$12,Banco!$M:$M)</f>
        <v>0</v>
      </c>
      <c r="CK71" s="98">
        <f>SUMIF(Banco!$B:$B,CK$12,Banco!$L:$L)-SUMIF(Banco!$B:$B,CK$12,Banco!$M:$M)</f>
        <v>0</v>
      </c>
      <c r="CL71" s="98">
        <f>SUMIF(Banco!$B:$B,CL$12,Banco!$L:$L)-SUMIF(Banco!$B:$B,CL$12,Banco!$M:$M)</f>
        <v>0</v>
      </c>
      <c r="CM71" s="98">
        <f>SUMIF(Banco!$B:$B,CM$12,Banco!$L:$L)-SUMIF(Banco!$B:$B,CM$12,Banco!$M:$M)</f>
        <v>0</v>
      </c>
      <c r="CN71" s="98">
        <f>SUMIF(Banco!$B:$B,CN$12,Banco!$L:$L)-SUMIF(Banco!$B:$B,CN$12,Banco!$M:$M)</f>
        <v>0</v>
      </c>
      <c r="CO71" s="98">
        <f>SUMIF(Banco!$B:$B,CO$12,Banco!$L:$L)-SUMIF(Banco!$B:$B,CO$12,Banco!$M:$M)</f>
        <v>0</v>
      </c>
      <c r="CP71" s="98">
        <f>SUMIF(Banco!$B:$B,CP$12,Banco!$L:$L)-SUMIF(Banco!$B:$B,CP$12,Banco!$M:$M)</f>
        <v>0</v>
      </c>
      <c r="CQ71" s="98">
        <f>SUMIF(Banco!$B:$B,CQ$12,Banco!$L:$L)-SUMIF(Banco!$B:$B,CQ$12,Banco!$M:$M)</f>
        <v>0</v>
      </c>
      <c r="CR71" s="99">
        <f>SUM(BM71:CQ71)+BL71</f>
        <v>0</v>
      </c>
      <c r="CS71" s="98">
        <f>SUMIF(Banco!$B:$B,CS$12,Banco!$L:$L)-SUMIF(Banco!$B:$B,CS$12,Banco!$M:$M)</f>
        <v>0</v>
      </c>
      <c r="CT71" s="98">
        <f>SUMIF(Banco!$B:$B,CT$12,Banco!$L:$L)-SUMIF(Banco!$B:$B,CT$12,Banco!$M:$M)</f>
        <v>0</v>
      </c>
      <c r="CU71" s="98">
        <f>SUMIF(Banco!$B:$B,CU$12,Banco!$L:$L)-SUMIF(Banco!$B:$B,CU$12,Banco!$M:$M)</f>
        <v>0</v>
      </c>
      <c r="CV71" s="98">
        <f>SUMIF(Banco!$B:$B,CV$12,Banco!$L:$L)-SUMIF(Banco!$B:$B,CV$12,Banco!$M:$M)</f>
        <v>0</v>
      </c>
      <c r="CW71" s="98">
        <f>SUMIF(Banco!$B:$B,CW$12,Banco!$L:$L)-SUMIF(Banco!$B:$B,CW$12,Banco!$M:$M)</f>
        <v>0</v>
      </c>
      <c r="CX71" s="98">
        <f>SUMIF(Banco!$B:$B,CX$12,Banco!$L:$L)-SUMIF(Banco!$B:$B,CX$12,Banco!$M:$M)</f>
        <v>0</v>
      </c>
      <c r="CY71" s="98">
        <f>SUMIF(Banco!$B:$B,CY$12,Banco!$L:$L)-SUMIF(Banco!$B:$B,CY$12,Banco!$M:$M)</f>
        <v>0</v>
      </c>
      <c r="CZ71" s="98">
        <f>SUMIF(Banco!$B:$B,CZ$12,Banco!$L:$L)-SUMIF(Banco!$B:$B,CZ$12,Banco!$M:$M)</f>
        <v>0</v>
      </c>
      <c r="DA71" s="98">
        <f>SUMIF(Banco!$B:$B,DA$12,Banco!$L:$L)-SUMIF(Banco!$B:$B,DA$12,Banco!$M:$M)</f>
        <v>0</v>
      </c>
      <c r="DB71" s="98">
        <f>SUMIF(Banco!$B:$B,DB$12,Banco!$L:$L)-SUMIF(Banco!$B:$B,DB$12,Banco!$M:$M)</f>
        <v>0</v>
      </c>
      <c r="DC71" s="98">
        <f>SUMIF(Banco!$B:$B,DC$12,Banco!$L:$L)-SUMIF(Banco!$B:$B,DC$12,Banco!$M:$M)</f>
        <v>0</v>
      </c>
      <c r="DD71" s="98">
        <f>SUMIF(Banco!$B:$B,DD$12,Banco!$L:$L)-SUMIF(Banco!$B:$B,DD$12,Banco!$M:$M)</f>
        <v>0</v>
      </c>
      <c r="DE71" s="98">
        <f>SUMIF(Banco!$B:$B,DE$12,Banco!$L:$L)-SUMIF(Banco!$B:$B,DE$12,Banco!$M:$M)</f>
        <v>0</v>
      </c>
      <c r="DF71" s="98">
        <f>SUMIF(Banco!$B:$B,DF$12,Banco!$L:$L)-SUMIF(Banco!$B:$B,DF$12,Banco!$M:$M)</f>
        <v>0</v>
      </c>
      <c r="DG71" s="98">
        <f>SUMIF(Banco!$B:$B,DG$12,Banco!$L:$L)-SUMIF(Banco!$B:$B,DG$12,Banco!$M:$M)</f>
        <v>0</v>
      </c>
      <c r="DH71" s="98">
        <f>SUMIF(Banco!$B:$B,DH$12,Banco!$L:$L)-SUMIF(Banco!$B:$B,DH$12,Banco!$M:$M)</f>
        <v>0</v>
      </c>
      <c r="DI71" s="98">
        <f>SUMIF(Banco!$B:$B,DI$12,Banco!$L:$L)-SUMIF(Banco!$B:$B,DI$12,Banco!$M:$M)</f>
        <v>0</v>
      </c>
      <c r="DJ71" s="98">
        <f>SUMIF(Banco!$B:$B,DJ$12,Banco!$L:$L)-SUMIF(Banco!$B:$B,DJ$12,Banco!$M:$M)</f>
        <v>0</v>
      </c>
      <c r="DK71" s="98">
        <f>SUMIF(Banco!$B:$B,DK$12,Banco!$L:$L)-SUMIF(Banco!$B:$B,DK$12,Banco!$M:$M)</f>
        <v>0</v>
      </c>
      <c r="DL71" s="98">
        <f>SUMIF(Banco!$B:$B,DL$12,Banco!$L:$L)-SUMIF(Banco!$B:$B,DL$12,Banco!$M:$M)</f>
        <v>0</v>
      </c>
      <c r="DM71" s="98">
        <f>SUMIF(Banco!$B:$B,DM$12,Banco!$L:$L)-SUMIF(Banco!$B:$B,DM$12,Banco!$M:$M)</f>
        <v>0</v>
      </c>
      <c r="DN71" s="98">
        <f>SUMIF(Banco!$B:$B,DN$12,Banco!$L:$L)-SUMIF(Banco!$B:$B,DN$12,Banco!$M:$M)</f>
        <v>0</v>
      </c>
      <c r="DO71" s="98">
        <f>SUMIF(Banco!$B:$B,DO$12,Banco!$L:$L)-SUMIF(Banco!$B:$B,DO$12,Banco!$M:$M)</f>
        <v>0</v>
      </c>
      <c r="DP71" s="98">
        <f>SUMIF(Banco!$B:$B,DP$12,Banco!$L:$L)-SUMIF(Banco!$B:$B,DP$12,Banco!$M:$M)</f>
        <v>0</v>
      </c>
      <c r="DQ71" s="98">
        <f>SUMIF(Banco!$B:$B,DQ$12,Banco!$L:$L)-SUMIF(Banco!$B:$B,DQ$12,Banco!$M:$M)</f>
        <v>0</v>
      </c>
      <c r="DR71" s="98">
        <f>SUMIF(Banco!$B:$B,DR$12,Banco!$L:$L)-SUMIF(Banco!$B:$B,DR$12,Banco!$M:$M)</f>
        <v>0</v>
      </c>
      <c r="DS71" s="98">
        <f>SUMIF(Banco!$B:$B,DS$12,Banco!$L:$L)-SUMIF(Banco!$B:$B,DS$12,Banco!$M:$M)</f>
        <v>0</v>
      </c>
      <c r="DT71" s="98">
        <f>SUMIF(Banco!$B:$B,DT$12,Banco!$L:$L)-SUMIF(Banco!$B:$B,DT$12,Banco!$M:$M)</f>
        <v>0</v>
      </c>
      <c r="DU71" s="98">
        <f>SUMIF(Banco!$B:$B,DU$12,Banco!$L:$L)-SUMIF(Banco!$B:$B,DU$12,Banco!$M:$M)</f>
        <v>0</v>
      </c>
      <c r="DV71" s="98">
        <f>SUMIF(Banco!$B:$B,DV$12,Banco!$L:$L)-SUMIF(Banco!$B:$B,DV$12,Banco!$M:$M)</f>
        <v>0</v>
      </c>
      <c r="DW71" s="99">
        <f>SUM(CS71:DV71)+CR71</f>
        <v>0</v>
      </c>
      <c r="DX71" s="98">
        <f>SUMIF(Banco!$B:$B,DX$12,Banco!$L:$L)-SUMIF(Banco!$B:$B,DX$12,Banco!$M:$M)</f>
        <v>0</v>
      </c>
      <c r="DY71" s="98">
        <f>SUMIF(Banco!$B:$B,DY$12,Banco!$L:$L)-SUMIF(Banco!$B:$B,DY$12,Banco!$M:$M)</f>
        <v>0</v>
      </c>
      <c r="DZ71" s="98">
        <f>SUMIF(Banco!$B:$B,DZ$12,Banco!$L:$L)-SUMIF(Banco!$B:$B,DZ$12,Banco!$M:$M)</f>
        <v>0</v>
      </c>
      <c r="EA71" s="98">
        <f>SUMIF(Banco!$B:$B,EA$12,Banco!$L:$L)-SUMIF(Banco!$B:$B,EA$12,Banco!$M:$M)</f>
        <v>0</v>
      </c>
      <c r="EB71" s="98">
        <f>SUMIF(Banco!$B:$B,EB$12,Banco!$L:$L)-SUMIF(Banco!$B:$B,EB$12,Banco!$M:$M)</f>
        <v>0</v>
      </c>
      <c r="EC71" s="98">
        <f>SUMIF(Banco!$B:$B,EC$12,Banco!$L:$L)-SUMIF(Banco!$B:$B,EC$12,Banco!$M:$M)</f>
        <v>0</v>
      </c>
      <c r="ED71" s="98">
        <f>SUMIF(Banco!$B:$B,ED$12,Banco!$L:$L)-SUMIF(Banco!$B:$B,ED$12,Banco!$M:$M)</f>
        <v>0</v>
      </c>
      <c r="EE71" s="98">
        <f>SUMIF(Banco!$B:$B,EE$12,Banco!$L:$L)-SUMIF(Banco!$B:$B,EE$12,Banco!$M:$M)</f>
        <v>0</v>
      </c>
      <c r="EF71" s="98">
        <f>SUMIF(Banco!$B:$B,EF$12,Banco!$L:$L)-SUMIF(Banco!$B:$B,EF$12,Banco!$M:$M)</f>
        <v>0</v>
      </c>
      <c r="EG71" s="98">
        <f>SUMIF(Banco!$B:$B,EG$12,Banco!$L:$L)-SUMIF(Banco!$B:$B,EG$12,Banco!$M:$M)</f>
        <v>0</v>
      </c>
      <c r="EH71" s="98">
        <f>SUMIF(Banco!$B:$B,EH$12,Banco!$L:$L)-SUMIF(Banco!$B:$B,EH$12,Banco!$M:$M)</f>
        <v>0</v>
      </c>
      <c r="EI71" s="98">
        <f>SUMIF(Banco!$B:$B,EI$12,Banco!$L:$L)-SUMIF(Banco!$B:$B,EI$12,Banco!$M:$M)</f>
        <v>0</v>
      </c>
      <c r="EJ71" s="98">
        <f>SUMIF(Banco!$B:$B,EJ$12,Banco!$L:$L)-SUMIF(Banco!$B:$B,EJ$12,Banco!$M:$M)</f>
        <v>0</v>
      </c>
      <c r="EK71" s="98">
        <f>SUMIF(Banco!$B:$B,EK$12,Banco!$L:$L)-SUMIF(Banco!$B:$B,EK$12,Banco!$M:$M)</f>
        <v>0</v>
      </c>
      <c r="EL71" s="98">
        <f>SUMIF(Banco!$B:$B,EL$12,Banco!$L:$L)-SUMIF(Banco!$B:$B,EL$12,Banco!$M:$M)</f>
        <v>0</v>
      </c>
      <c r="EM71" s="98">
        <f>SUMIF(Banco!$B:$B,EM$12,Banco!$L:$L)-SUMIF(Banco!$B:$B,EM$12,Banco!$M:$M)</f>
        <v>0</v>
      </c>
      <c r="EN71" s="98">
        <f>SUMIF(Banco!$B:$B,EN$12,Banco!$L:$L)-SUMIF(Banco!$B:$B,EN$12,Banco!$M:$M)</f>
        <v>0</v>
      </c>
      <c r="EO71" s="98">
        <f>SUMIF(Banco!$B:$B,EO$12,Banco!$L:$L)-SUMIF(Banco!$B:$B,EO$12,Banco!$M:$M)</f>
        <v>0</v>
      </c>
      <c r="EP71" s="98">
        <f>SUMIF(Banco!$B:$B,EP$12,Banco!$L:$L)-SUMIF(Banco!$B:$B,EP$12,Banco!$M:$M)</f>
        <v>0</v>
      </c>
      <c r="EQ71" s="98">
        <f>SUMIF(Banco!$B:$B,EQ$12,Banco!$L:$L)-SUMIF(Banco!$B:$B,EQ$12,Banco!$M:$M)</f>
        <v>0</v>
      </c>
      <c r="ER71" s="98">
        <f>SUMIF(Banco!$B:$B,ER$12,Banco!$L:$L)-SUMIF(Banco!$B:$B,ER$12,Banco!$M:$M)</f>
        <v>0</v>
      </c>
      <c r="ES71" s="98">
        <f>SUMIF(Banco!$B:$B,ES$12,Banco!$L:$L)-SUMIF(Banco!$B:$B,ES$12,Banco!$M:$M)</f>
        <v>0</v>
      </c>
      <c r="ET71" s="98">
        <f>SUMIF(Banco!$B:$B,ET$12,Banco!$L:$L)-SUMIF(Banco!$B:$B,ET$12,Banco!$M:$M)</f>
        <v>0</v>
      </c>
      <c r="EU71" s="98">
        <f>SUMIF(Banco!$B:$B,EU$12,Banco!$L:$L)-SUMIF(Banco!$B:$B,EU$12,Banco!$M:$M)</f>
        <v>0</v>
      </c>
      <c r="EV71" s="98">
        <f>SUMIF(Banco!$B:$B,EV$12,Banco!$L:$L)-SUMIF(Banco!$B:$B,EV$12,Banco!$M:$M)</f>
        <v>0</v>
      </c>
      <c r="EW71" s="98">
        <f>SUMIF(Banco!$B:$B,EW$12,Banco!$L:$L)-SUMIF(Banco!$B:$B,EW$12,Banco!$M:$M)</f>
        <v>0</v>
      </c>
      <c r="EX71" s="98">
        <f>SUMIF(Banco!$B:$B,EX$12,Banco!$L:$L)-SUMIF(Banco!$B:$B,EX$12,Banco!$M:$M)</f>
        <v>0</v>
      </c>
      <c r="EY71" s="98">
        <f>SUMIF(Banco!$B:$B,EY$12,Banco!$L:$L)-SUMIF(Banco!$B:$B,EY$12,Banco!$M:$M)</f>
        <v>0</v>
      </c>
      <c r="EZ71" s="98">
        <f>SUMIF(Banco!$B:$B,EZ$12,Banco!$L:$L)-SUMIF(Banco!$B:$B,EZ$12,Banco!$M:$M)</f>
        <v>0</v>
      </c>
      <c r="FA71" s="98">
        <f>SUMIF(Banco!$B:$B,FA$12,Banco!$L:$L)-SUMIF(Banco!$B:$B,FA$12,Banco!$M:$M)</f>
        <v>0</v>
      </c>
      <c r="FB71" s="98">
        <f>SUMIF(Banco!$B:$B,FB$12,Banco!$L:$L)-SUMIF(Banco!$B:$B,FB$12,Banco!$M:$M)</f>
        <v>0</v>
      </c>
      <c r="FC71" s="99">
        <f>SUM(DX71:FB71)+DW71</f>
        <v>0</v>
      </c>
      <c r="FD71" s="98">
        <f>SUMIF(Banco!$B:$B,FD$12,Banco!$L:$L)-SUMIF(Banco!$B:$B,FD$12,Banco!$M:$M)</f>
        <v>0</v>
      </c>
      <c r="FE71" s="98">
        <f>SUMIF(Banco!$B:$B,FE$12,Banco!$L:$L)-SUMIF(Banco!$B:$B,FE$12,Banco!$M:$M)</f>
        <v>0</v>
      </c>
      <c r="FF71" s="98">
        <f>SUMIF(Banco!$B:$B,FF$12,Banco!$L:$L)-SUMIF(Banco!$B:$B,FF$12,Banco!$M:$M)</f>
        <v>0</v>
      </c>
      <c r="FG71" s="98">
        <f>SUMIF(Banco!$B:$B,FG$12,Banco!$L:$L)-SUMIF(Banco!$B:$B,FG$12,Banco!$M:$M)</f>
        <v>0</v>
      </c>
      <c r="FH71" s="98">
        <f>SUMIF(Banco!$B:$B,FH$12,Banco!$L:$L)-SUMIF(Banco!$B:$B,FH$12,Banco!$M:$M)</f>
        <v>0</v>
      </c>
      <c r="FI71" s="98">
        <f>SUMIF(Banco!$B:$B,FI$12,Banco!$L:$L)-SUMIF(Banco!$B:$B,FI$12,Banco!$M:$M)</f>
        <v>0</v>
      </c>
      <c r="FJ71" s="98">
        <f>SUMIF(Banco!$B:$B,FJ$12,Banco!$L:$L)-SUMIF(Banco!$B:$B,FJ$12,Banco!$M:$M)</f>
        <v>0</v>
      </c>
      <c r="FK71" s="98">
        <f>SUMIF(Banco!$B:$B,FK$12,Banco!$L:$L)-SUMIF(Banco!$B:$B,FK$12,Banco!$M:$M)</f>
        <v>0</v>
      </c>
      <c r="FL71" s="98">
        <f>SUMIF(Banco!$B:$B,FL$12,Banco!$L:$L)-SUMIF(Banco!$B:$B,FL$12,Banco!$M:$M)</f>
        <v>0</v>
      </c>
      <c r="FM71" s="98">
        <f>SUMIF(Banco!$B:$B,FM$12,Banco!$L:$L)-SUMIF(Banco!$B:$B,FM$12,Banco!$M:$M)</f>
        <v>0</v>
      </c>
      <c r="FN71" s="98">
        <f>SUMIF(Banco!$B:$B,FN$12,Banco!$L:$L)-SUMIF(Banco!$B:$B,FN$12,Banco!$M:$M)</f>
        <v>0</v>
      </c>
      <c r="FO71" s="98">
        <f>SUMIF(Banco!$B:$B,FO$12,Banco!$L:$L)-SUMIF(Banco!$B:$B,FO$12,Banco!$M:$M)</f>
        <v>0</v>
      </c>
      <c r="FP71" s="98">
        <f>SUMIF(Banco!$B:$B,FP$12,Banco!$L:$L)-SUMIF(Banco!$B:$B,FP$12,Banco!$M:$M)</f>
        <v>0</v>
      </c>
      <c r="FQ71" s="98">
        <f>SUMIF(Banco!$B:$B,FQ$12,Banco!$L:$L)-SUMIF(Banco!$B:$B,FQ$12,Banco!$M:$M)</f>
        <v>0</v>
      </c>
      <c r="FR71" s="98">
        <f>SUMIF(Banco!$B:$B,FR$12,Banco!$L:$L)-SUMIF(Banco!$B:$B,FR$12,Banco!$M:$M)</f>
        <v>0</v>
      </c>
      <c r="FS71" s="98">
        <f>SUMIF(Banco!$B:$B,FS$12,Banco!$L:$L)-SUMIF(Banco!$B:$B,FS$12,Banco!$M:$M)</f>
        <v>0</v>
      </c>
      <c r="FT71" s="98">
        <f>SUMIF(Banco!$B:$B,FT$12,Banco!$L:$L)-SUMIF(Banco!$B:$B,FT$12,Banco!$M:$M)</f>
        <v>0</v>
      </c>
      <c r="FU71" s="98">
        <f>SUMIF(Banco!$B:$B,FU$12,Banco!$L:$L)-SUMIF(Banco!$B:$B,FU$12,Banco!$M:$M)</f>
        <v>0</v>
      </c>
      <c r="FV71" s="98">
        <f>SUMIF(Banco!$B:$B,FV$12,Banco!$L:$L)-SUMIF(Banco!$B:$B,FV$12,Banco!$M:$M)</f>
        <v>0</v>
      </c>
      <c r="FW71" s="98">
        <f>SUMIF(Banco!$B:$B,FW$12,Banco!$L:$L)-SUMIF(Banco!$B:$B,FW$12,Banco!$M:$M)</f>
        <v>0</v>
      </c>
      <c r="FX71" s="98">
        <f>SUMIF(Banco!$B:$B,FX$12,Banco!$L:$L)-SUMIF(Banco!$B:$B,FX$12,Banco!$M:$M)</f>
        <v>0</v>
      </c>
      <c r="FY71" s="98">
        <f>SUMIF(Banco!$B:$B,FY$12,Banco!$L:$L)-SUMIF(Banco!$B:$B,FY$12,Banco!$M:$M)</f>
        <v>0</v>
      </c>
      <c r="FZ71" s="98">
        <f>SUMIF(Banco!$B:$B,FZ$12,Banco!$L:$L)-SUMIF(Banco!$B:$B,FZ$12,Banco!$M:$M)</f>
        <v>0</v>
      </c>
      <c r="GA71" s="98">
        <f>SUMIF(Banco!$B:$B,GA$12,Banco!$L:$L)-SUMIF(Banco!$B:$B,GA$12,Banco!$M:$M)</f>
        <v>0</v>
      </c>
      <c r="GB71" s="98">
        <f>SUMIF(Banco!$B:$B,GB$12,Banco!$L:$L)-SUMIF(Banco!$B:$B,GB$12,Banco!$M:$M)</f>
        <v>0</v>
      </c>
      <c r="GC71" s="98">
        <f>SUMIF(Banco!$B:$B,GC$12,Banco!$L:$L)-SUMIF(Banco!$B:$B,GC$12,Banco!$M:$M)</f>
        <v>0</v>
      </c>
      <c r="GD71" s="98">
        <f>SUMIF(Banco!$B:$B,GD$12,Banco!$L:$L)-SUMIF(Banco!$B:$B,GD$12,Banco!$M:$M)</f>
        <v>0</v>
      </c>
      <c r="GE71" s="98">
        <f>SUMIF(Banco!$B:$B,GE$12,Banco!$L:$L)-SUMIF(Banco!$B:$B,GE$12,Banco!$M:$M)</f>
        <v>0</v>
      </c>
      <c r="GF71" s="98">
        <f>SUMIF(Banco!$B:$B,GF$12,Banco!$L:$L)-SUMIF(Banco!$B:$B,GF$12,Banco!$M:$M)</f>
        <v>0</v>
      </c>
      <c r="GG71" s="98">
        <f>SUMIF(Banco!$B:$B,GG$12,Banco!$L:$L)-SUMIF(Banco!$B:$B,GG$12,Banco!$M:$M)</f>
        <v>0</v>
      </c>
      <c r="GH71" s="99">
        <f>SUM(FD71:GG71)+FC71</f>
        <v>0</v>
      </c>
      <c r="GI71" s="98">
        <f>SUMIF(Banco!$B:$B,GI$12,Banco!$L:$L)-SUMIF(Banco!$B:$B,GI$12,Banco!$M:$M)</f>
        <v>0</v>
      </c>
      <c r="GJ71" s="98">
        <f>SUMIF(Banco!$B:$B,GJ$12,Banco!$L:$L)-SUMIF(Banco!$B:$B,GJ$12,Banco!$M:$M)</f>
        <v>0</v>
      </c>
      <c r="GK71" s="98">
        <f>SUMIF(Banco!$B:$B,GK$12,Banco!$L:$L)-SUMIF(Banco!$B:$B,GK$12,Banco!$M:$M)</f>
        <v>0</v>
      </c>
      <c r="GL71" s="98">
        <f>SUMIF(Banco!$B:$B,GL$12,Banco!$L:$L)-SUMIF(Banco!$B:$B,GL$12,Banco!$M:$M)</f>
        <v>0</v>
      </c>
      <c r="GM71" s="98">
        <f>SUMIF(Banco!$B:$B,GM$12,Banco!$L:$L)-SUMIF(Banco!$B:$B,GM$12,Banco!$M:$M)</f>
        <v>0</v>
      </c>
      <c r="GN71" s="98">
        <f>SUMIF(Banco!$B:$B,GN$12,Banco!$L:$L)-SUMIF(Banco!$B:$B,GN$12,Banco!$M:$M)</f>
        <v>0</v>
      </c>
      <c r="GO71" s="98">
        <f>SUMIF(Banco!$B:$B,GO$12,Banco!$L:$L)-SUMIF(Banco!$B:$B,GO$12,Banco!$M:$M)</f>
        <v>0</v>
      </c>
      <c r="GP71" s="98">
        <f>SUMIF(Banco!$B:$B,GP$12,Banco!$L:$L)-SUMIF(Banco!$B:$B,GP$12,Banco!$M:$M)</f>
        <v>0</v>
      </c>
      <c r="GQ71" s="98">
        <f>SUMIF(Banco!$B:$B,GQ$12,Banco!$L:$L)-SUMIF(Banco!$B:$B,GQ$12,Banco!$M:$M)</f>
        <v>0</v>
      </c>
      <c r="GR71" s="98">
        <f>SUMIF(Banco!$B:$B,GR$12,Banco!$L:$L)-SUMIF(Banco!$B:$B,GR$12,Banco!$M:$M)</f>
        <v>0</v>
      </c>
      <c r="GS71" s="98">
        <f>SUMIF(Banco!$B:$B,GS$12,Banco!$L:$L)-SUMIF(Banco!$B:$B,GS$12,Banco!$M:$M)</f>
        <v>0</v>
      </c>
      <c r="GT71" s="98">
        <f>SUMIF(Banco!$B:$B,GT$12,Banco!$L:$L)-SUMIF(Banco!$B:$B,GT$12,Banco!$M:$M)</f>
        <v>0</v>
      </c>
      <c r="GU71" s="98">
        <f>SUMIF(Banco!$B:$B,GU$12,Banco!$L:$L)-SUMIF(Banco!$B:$B,GU$12,Banco!$M:$M)</f>
        <v>0</v>
      </c>
      <c r="GV71" s="98">
        <f>SUMIF(Banco!$B:$B,GV$12,Banco!$L:$L)-SUMIF(Banco!$B:$B,GV$12,Banco!$M:$M)</f>
        <v>0</v>
      </c>
      <c r="GW71" s="98">
        <f>SUMIF(Banco!$B:$B,GW$12,Banco!$L:$L)-SUMIF(Banco!$B:$B,GW$12,Banco!$M:$M)</f>
        <v>0</v>
      </c>
      <c r="GX71" s="98">
        <f>SUMIF(Banco!$B:$B,GX$12,Banco!$L:$L)-SUMIF(Banco!$B:$B,GX$12,Banco!$M:$M)</f>
        <v>0</v>
      </c>
      <c r="GY71" s="98">
        <f>SUMIF(Banco!$B:$B,GY$12,Banco!$L:$L)-SUMIF(Banco!$B:$B,GY$12,Banco!$M:$M)</f>
        <v>0</v>
      </c>
      <c r="GZ71" s="98">
        <f>SUMIF(Banco!$B:$B,GZ$12,Banco!$L:$L)-SUMIF(Banco!$B:$B,GZ$12,Banco!$M:$M)</f>
        <v>0</v>
      </c>
      <c r="HA71" s="98">
        <f>SUMIF(Banco!$B:$B,HA$12,Banco!$L:$L)-SUMIF(Banco!$B:$B,HA$12,Banco!$M:$M)</f>
        <v>0</v>
      </c>
      <c r="HB71" s="98">
        <f>SUMIF(Banco!$B:$B,HB$12,Banco!$L:$L)-SUMIF(Banco!$B:$B,HB$12,Banco!$M:$M)</f>
        <v>0</v>
      </c>
      <c r="HC71" s="98">
        <f>SUMIF(Banco!$B:$B,HC$12,Banco!$L:$L)-SUMIF(Banco!$B:$B,HC$12,Banco!$M:$M)</f>
        <v>0</v>
      </c>
      <c r="HD71" s="98">
        <f>SUMIF(Banco!$B:$B,HD$12,Banco!$L:$L)-SUMIF(Banco!$B:$B,HD$12,Banco!$M:$M)</f>
        <v>0</v>
      </c>
      <c r="HE71" s="98">
        <f>SUMIF(Banco!$B:$B,HE$12,Banco!$L:$L)-SUMIF(Banco!$B:$B,HE$12,Banco!$M:$M)</f>
        <v>0</v>
      </c>
      <c r="HF71" s="98">
        <f>SUMIF(Banco!$B:$B,HF$12,Banco!$L:$L)-SUMIF(Banco!$B:$B,HF$12,Banco!$M:$M)</f>
        <v>0</v>
      </c>
      <c r="HG71" s="98">
        <f>SUMIF(Banco!$B:$B,HG$12,Banco!$L:$L)-SUMIF(Banco!$B:$B,HG$12,Banco!$M:$M)</f>
        <v>0</v>
      </c>
      <c r="HH71" s="98">
        <f>SUMIF(Banco!$B:$B,HH$12,Banco!$L:$L)-SUMIF(Banco!$B:$B,HH$12,Banco!$M:$M)</f>
        <v>0</v>
      </c>
      <c r="HI71" s="98">
        <f>SUMIF(Banco!$B:$B,HI$12,Banco!$L:$L)-SUMIF(Banco!$B:$B,HI$12,Banco!$M:$M)</f>
        <v>0</v>
      </c>
      <c r="HJ71" s="98">
        <f>SUMIF(Banco!$B:$B,HJ$12,Banco!$L:$L)-SUMIF(Banco!$B:$B,HJ$12,Banco!$M:$M)</f>
        <v>0</v>
      </c>
      <c r="HK71" s="98">
        <f>SUMIF(Banco!$B:$B,HK$12,Banco!$L:$L)-SUMIF(Banco!$B:$B,HK$12,Banco!$M:$M)</f>
        <v>0</v>
      </c>
      <c r="HL71" s="98">
        <f>SUMIF(Banco!$B:$B,HL$12,Banco!$L:$L)-SUMIF(Banco!$B:$B,HL$12,Banco!$M:$M)</f>
        <v>0</v>
      </c>
      <c r="HM71" s="98">
        <f>SUMIF(Banco!$B:$B,HM$12,Banco!$L:$L)-SUMIF(Banco!$B:$B,HM$12,Banco!$M:$M)</f>
        <v>0</v>
      </c>
      <c r="HN71" s="99">
        <f>SUM(GI71:HM71)+GH71</f>
        <v>0</v>
      </c>
      <c r="HO71" s="98">
        <f>SUMIF(Banco!$B:$B,HO$12,Banco!$L:$L)-SUMIF(Banco!$B:$B,HO$12,Banco!$M:$M)</f>
        <v>0</v>
      </c>
      <c r="HP71" s="98">
        <f>SUMIF(Banco!$B:$B,HP$12,Banco!$L:$L)-SUMIF(Banco!$B:$B,HP$12,Banco!$M:$M)</f>
        <v>0</v>
      </c>
      <c r="HQ71" s="98">
        <f>SUMIF(Banco!$B:$B,HQ$12,Banco!$L:$L)-SUMIF(Banco!$B:$B,HQ$12,Banco!$M:$M)</f>
        <v>0</v>
      </c>
      <c r="HR71" s="98">
        <f>SUMIF(Banco!$B:$B,HR$12,Banco!$L:$L)-SUMIF(Banco!$B:$B,HR$12,Banco!$M:$M)</f>
        <v>0</v>
      </c>
      <c r="HS71" s="98">
        <f>SUMIF(Banco!$B:$B,HS$12,Banco!$L:$L)-SUMIF(Banco!$B:$B,HS$12,Banco!$M:$M)</f>
        <v>0</v>
      </c>
      <c r="HT71" s="98">
        <f>SUMIF(Banco!$B:$B,HT$12,Banco!$L:$L)-SUMIF(Banco!$B:$B,HT$12,Banco!$M:$M)</f>
        <v>0</v>
      </c>
      <c r="HU71" s="98">
        <f>SUMIF(Banco!$B:$B,HU$12,Banco!$L:$L)-SUMIF(Banco!$B:$B,HU$12,Banco!$M:$M)</f>
        <v>0</v>
      </c>
      <c r="HV71" s="98">
        <f>SUMIF(Banco!$B:$B,HV$12,Banco!$L:$L)-SUMIF(Banco!$B:$B,HV$12,Banco!$M:$M)</f>
        <v>0</v>
      </c>
      <c r="HW71" s="98">
        <f>SUMIF(Banco!$B:$B,HW$12,Banco!$L:$L)-SUMIF(Banco!$B:$B,HW$12,Banco!$M:$M)</f>
        <v>0</v>
      </c>
      <c r="HX71" s="98">
        <f>SUMIF(Banco!$B:$B,HX$12,Banco!$L:$L)-SUMIF(Banco!$B:$B,HX$12,Banco!$M:$M)</f>
        <v>0</v>
      </c>
      <c r="HY71" s="98">
        <f>SUMIF(Banco!$B:$B,HY$12,Banco!$L:$L)-SUMIF(Banco!$B:$B,HY$12,Banco!$M:$M)</f>
        <v>0</v>
      </c>
      <c r="HZ71" s="98">
        <f>SUMIF(Banco!$B:$B,HZ$12,Banco!$L:$L)-SUMIF(Banco!$B:$B,HZ$12,Banco!$M:$M)</f>
        <v>0</v>
      </c>
      <c r="IA71" s="98">
        <f>SUMIF(Banco!$B:$B,IA$12,Banco!$L:$L)-SUMIF(Banco!$B:$B,IA$12,Banco!$M:$M)</f>
        <v>0</v>
      </c>
      <c r="IB71" s="98">
        <f>SUMIF(Banco!$B:$B,IB$12,Banco!$L:$L)-SUMIF(Banco!$B:$B,IB$12,Banco!$M:$M)</f>
        <v>0</v>
      </c>
      <c r="IC71" s="98">
        <f>SUMIF(Banco!$B:$B,IC$12,Banco!$L:$L)-SUMIF(Banco!$B:$B,IC$12,Banco!$M:$M)</f>
        <v>0</v>
      </c>
      <c r="ID71" s="98">
        <f>SUMIF(Banco!$B:$B,ID$12,Banco!$L:$L)-SUMIF(Banco!$B:$B,ID$12,Banco!$M:$M)</f>
        <v>0</v>
      </c>
      <c r="IE71" s="98">
        <f>SUMIF(Banco!$B:$B,IE$12,Banco!$L:$L)-SUMIF(Banco!$B:$B,IE$12,Banco!$M:$M)</f>
        <v>0</v>
      </c>
      <c r="IF71" s="98">
        <f>SUMIF(Banco!$B:$B,IF$12,Banco!$L:$L)-SUMIF(Banco!$B:$B,IF$12,Banco!$M:$M)</f>
        <v>0</v>
      </c>
      <c r="IG71" s="98">
        <f>SUMIF(Banco!$B:$B,IG$12,Banco!$L:$L)-SUMIF(Banco!$B:$B,IG$12,Banco!$M:$M)</f>
        <v>0</v>
      </c>
      <c r="IH71" s="98">
        <f>SUMIF(Banco!$B:$B,IH$12,Banco!$L:$L)-SUMIF(Banco!$B:$B,IH$12,Banco!$M:$M)</f>
        <v>0</v>
      </c>
      <c r="II71" s="98">
        <f>SUMIF(Banco!$B:$B,II$12,Banco!$L:$L)-SUMIF(Banco!$B:$B,II$12,Banco!$M:$M)</f>
        <v>0</v>
      </c>
      <c r="IJ71" s="98">
        <f>SUMIF(Banco!$B:$B,IJ$12,Banco!$L:$L)-SUMIF(Banco!$B:$B,IJ$12,Banco!$M:$M)</f>
        <v>0</v>
      </c>
      <c r="IK71" s="98">
        <f>SUMIF(Banco!$B:$B,IK$12,Banco!$L:$L)-SUMIF(Banco!$B:$B,IK$12,Banco!$M:$M)</f>
        <v>0</v>
      </c>
      <c r="IL71" s="98">
        <f>SUMIF(Banco!$B:$B,IL$12,Banco!$L:$L)-SUMIF(Banco!$B:$B,IL$12,Banco!$M:$M)</f>
        <v>0</v>
      </c>
      <c r="IM71" s="98">
        <f>SUMIF(Banco!$B:$B,IM$12,Banco!$L:$L)-SUMIF(Banco!$B:$B,IM$12,Banco!$M:$M)</f>
        <v>0</v>
      </c>
      <c r="IN71" s="98">
        <f>SUMIF(Banco!$B:$B,IN$12,Banco!$L:$L)-SUMIF(Banco!$B:$B,IN$12,Banco!$M:$M)</f>
        <v>0</v>
      </c>
      <c r="IO71" s="98">
        <f>SUMIF(Banco!$B:$B,IO$12,Banco!$L:$L)-SUMIF(Banco!$B:$B,IO$12,Banco!$M:$M)</f>
        <v>0</v>
      </c>
      <c r="IP71" s="98">
        <f>SUMIF(Banco!$B:$B,IP$12,Banco!$L:$L)-SUMIF(Banco!$B:$B,IP$12,Banco!$M:$M)</f>
        <v>0</v>
      </c>
      <c r="IQ71" s="98">
        <f>SUMIF(Banco!$B:$B,IQ$12,Banco!$L:$L)-SUMIF(Banco!$B:$B,IQ$12,Banco!$M:$M)</f>
        <v>0</v>
      </c>
      <c r="IR71" s="98">
        <f>SUMIF(Banco!$B:$B,IR$12,Banco!$L:$L)-SUMIF(Banco!$B:$B,IR$12,Banco!$M:$M)</f>
        <v>0</v>
      </c>
      <c r="IS71" s="98">
        <f>SUMIF(Banco!$B:$B,IS$12,Banco!$L:$L)-SUMIF(Banco!$B:$B,IS$12,Banco!$M:$M)</f>
        <v>0</v>
      </c>
      <c r="IT71" s="99">
        <f>SUM(HO71:IS71)+HN71</f>
        <v>0</v>
      </c>
      <c r="IU71" s="98">
        <f>SUMIF(Banco!$B:$B,IU$12,Banco!$L:$L)-SUMIF(Banco!$B:$B,IU$12,Banco!$M:$M)</f>
        <v>0</v>
      </c>
      <c r="IV71" s="98">
        <f>SUMIF(Banco!$B:$B,IV$12,Banco!$L:$L)-SUMIF(Banco!$B:$B,IV$12,Banco!$M:$M)</f>
        <v>0</v>
      </c>
      <c r="IW71" s="98">
        <f>SUMIF(Banco!$B:$B,IW$12,Banco!$L:$L)-SUMIF(Banco!$B:$B,IW$12,Banco!$M:$M)</f>
        <v>0</v>
      </c>
      <c r="IX71" s="98">
        <f>SUMIF(Banco!$B:$B,IX$12,Banco!$L:$L)-SUMIF(Banco!$B:$B,IX$12,Banco!$M:$M)</f>
        <v>0</v>
      </c>
      <c r="IY71" s="98">
        <f>SUMIF(Banco!$B:$B,IY$12,Banco!$L:$L)-SUMIF(Banco!$B:$B,IY$12,Banco!$M:$M)</f>
        <v>0</v>
      </c>
      <c r="IZ71" s="98">
        <f>SUMIF(Banco!$B:$B,IZ$12,Banco!$L:$L)-SUMIF(Banco!$B:$B,IZ$12,Banco!$M:$M)</f>
        <v>0</v>
      </c>
      <c r="JA71" s="98">
        <f>SUMIF(Banco!$B:$B,JA$12,Banco!$L:$L)-SUMIF(Banco!$B:$B,JA$12,Banco!$M:$M)</f>
        <v>0</v>
      </c>
      <c r="JB71" s="98">
        <f>SUMIF(Banco!$B:$B,JB$12,Banco!$L:$L)-SUMIF(Banco!$B:$B,JB$12,Banco!$M:$M)</f>
        <v>0</v>
      </c>
      <c r="JC71" s="98">
        <f>SUMIF(Banco!$B:$B,JC$12,Banco!$L:$L)-SUMIF(Banco!$B:$B,JC$12,Banco!$M:$M)</f>
        <v>0</v>
      </c>
      <c r="JD71" s="98">
        <f>SUMIF(Banco!$B:$B,JD$12,Banco!$L:$L)-SUMIF(Banco!$B:$B,JD$12,Banco!$M:$M)</f>
        <v>0</v>
      </c>
      <c r="JE71" s="98">
        <f>SUMIF(Banco!$B:$B,JE$12,Banco!$L:$L)-SUMIF(Banco!$B:$B,JE$12,Banco!$M:$M)</f>
        <v>0</v>
      </c>
      <c r="JF71" s="98">
        <f>SUMIF(Banco!$B:$B,JF$12,Banco!$L:$L)-SUMIF(Banco!$B:$B,JF$12,Banco!$M:$M)</f>
        <v>0</v>
      </c>
      <c r="JG71" s="98">
        <f>SUMIF(Banco!$B:$B,JG$12,Banco!$L:$L)-SUMIF(Banco!$B:$B,JG$12,Banco!$M:$M)</f>
        <v>0</v>
      </c>
      <c r="JH71" s="98">
        <f>SUMIF(Banco!$B:$B,JH$12,Banco!$L:$L)-SUMIF(Banco!$B:$B,JH$12,Banco!$M:$M)</f>
        <v>0</v>
      </c>
      <c r="JI71" s="98">
        <f>SUMIF(Banco!$B:$B,JI$12,Banco!$L:$L)-SUMIF(Banco!$B:$B,JI$12,Banco!$M:$M)</f>
        <v>0</v>
      </c>
      <c r="JJ71" s="98">
        <f>SUMIF(Banco!$B:$B,JJ$12,Banco!$L:$L)-SUMIF(Banco!$B:$B,JJ$12,Banco!$M:$M)</f>
        <v>0</v>
      </c>
      <c r="JK71" s="98">
        <f>SUMIF(Banco!$B:$B,JK$12,Banco!$L:$L)-SUMIF(Banco!$B:$B,JK$12,Banco!$M:$M)</f>
        <v>0</v>
      </c>
      <c r="JL71" s="98">
        <f>SUMIF(Banco!$B:$B,JL$12,Banco!$L:$L)-SUMIF(Banco!$B:$B,JL$12,Banco!$M:$M)</f>
        <v>0</v>
      </c>
      <c r="JM71" s="98">
        <f>SUMIF(Banco!$B:$B,JM$12,Banco!$L:$L)-SUMIF(Banco!$B:$B,JM$12,Banco!$M:$M)</f>
        <v>0</v>
      </c>
      <c r="JN71" s="98">
        <f>SUMIF(Banco!$B:$B,JN$12,Banco!$L:$L)-SUMIF(Banco!$B:$B,JN$12,Banco!$M:$M)</f>
        <v>0</v>
      </c>
      <c r="JO71" s="98">
        <f>SUMIF(Banco!$B:$B,JO$12,Banco!$L:$L)-SUMIF(Banco!$B:$B,JO$12,Banco!$M:$M)</f>
        <v>0</v>
      </c>
      <c r="JP71" s="98">
        <f>SUMIF(Banco!$B:$B,JP$12,Banco!$L:$L)-SUMIF(Banco!$B:$B,JP$12,Banco!$M:$M)</f>
        <v>0</v>
      </c>
      <c r="JQ71" s="98">
        <f>SUMIF(Banco!$B:$B,JQ$12,Banco!$L:$L)-SUMIF(Banco!$B:$B,JQ$12,Banco!$M:$M)</f>
        <v>0</v>
      </c>
      <c r="JR71" s="98">
        <f>SUMIF(Banco!$B:$B,JR$12,Banco!$L:$L)-SUMIF(Banco!$B:$B,JR$12,Banco!$M:$M)</f>
        <v>0</v>
      </c>
      <c r="JS71" s="98">
        <f>SUMIF(Banco!$B:$B,JS$12,Banco!$L:$L)-SUMIF(Banco!$B:$B,JS$12,Banco!$M:$M)</f>
        <v>0</v>
      </c>
      <c r="JT71" s="98">
        <f>SUMIF(Banco!$B:$B,JT$12,Banco!$L:$L)-SUMIF(Banco!$B:$B,JT$12,Banco!$M:$M)</f>
        <v>0</v>
      </c>
      <c r="JU71" s="98">
        <f>SUMIF(Banco!$B:$B,JU$12,Banco!$L:$L)-SUMIF(Banco!$B:$B,JU$12,Banco!$M:$M)</f>
        <v>0</v>
      </c>
      <c r="JV71" s="98">
        <f>SUMIF(Banco!$B:$B,JV$12,Banco!$L:$L)-SUMIF(Banco!$B:$B,JV$12,Banco!$M:$M)</f>
        <v>0</v>
      </c>
      <c r="JW71" s="98">
        <f>SUMIF(Banco!$B:$B,JW$12,Banco!$L:$L)-SUMIF(Banco!$B:$B,JW$12,Banco!$M:$M)</f>
        <v>0</v>
      </c>
      <c r="JX71" s="98">
        <f>SUMIF(Banco!$B:$B,JX$12,Banco!$L:$L)-SUMIF(Banco!$B:$B,JX$12,Banco!$M:$M)</f>
        <v>0</v>
      </c>
      <c r="JY71" s="99">
        <f>SUM(IU71:JX71)+IT71</f>
        <v>0</v>
      </c>
      <c r="JZ71" s="98">
        <f>SUMIF(Banco!$B:$B,JZ$12,Banco!$L:$L)-SUMIF(Banco!$B:$B,JZ$12,Banco!$M:$M)</f>
        <v>0</v>
      </c>
      <c r="KA71" s="98">
        <f>SUMIF(Banco!$B:$B,KA$12,Banco!$L:$L)-SUMIF(Banco!$B:$B,KA$12,Banco!$M:$M)</f>
        <v>0</v>
      </c>
      <c r="KB71" s="98">
        <f>SUMIF(Banco!$B:$B,KB$12,Banco!$L:$L)-SUMIF(Banco!$B:$B,KB$12,Banco!$M:$M)</f>
        <v>0</v>
      </c>
      <c r="KC71" s="98">
        <f>SUMIF(Banco!$B:$B,KC$12,Banco!$L:$L)-SUMIF(Banco!$B:$B,KC$12,Banco!$M:$M)</f>
        <v>0</v>
      </c>
      <c r="KD71" s="98">
        <f>SUMIF(Banco!$B:$B,KD$12,Banco!$L:$L)-SUMIF(Banco!$B:$B,KD$12,Banco!$M:$M)</f>
        <v>0</v>
      </c>
      <c r="KE71" s="98">
        <f>SUMIF(Banco!$B:$B,KE$12,Banco!$L:$L)-SUMIF(Banco!$B:$B,KE$12,Banco!$M:$M)</f>
        <v>0</v>
      </c>
      <c r="KF71" s="98">
        <f>SUMIF(Banco!$B:$B,KF$12,Banco!$L:$L)-SUMIF(Banco!$B:$B,KF$12,Banco!$M:$M)</f>
        <v>0</v>
      </c>
      <c r="KG71" s="98">
        <f>SUMIF(Banco!$B:$B,KG$12,Banco!$L:$L)-SUMIF(Banco!$B:$B,KG$12,Banco!$M:$M)</f>
        <v>0</v>
      </c>
      <c r="KH71" s="98">
        <f>SUMIF(Banco!$B:$B,KH$12,Banco!$L:$L)-SUMIF(Banco!$B:$B,KH$12,Banco!$M:$M)</f>
        <v>0</v>
      </c>
      <c r="KI71" s="98">
        <f>SUMIF(Banco!$B:$B,KI$12,Banco!$L:$L)-SUMIF(Banco!$B:$B,KI$12,Banco!$M:$M)</f>
        <v>0</v>
      </c>
      <c r="KJ71" s="98">
        <f>SUMIF(Banco!$B:$B,KJ$12,Banco!$L:$L)-SUMIF(Banco!$B:$B,KJ$12,Banco!$M:$M)</f>
        <v>0</v>
      </c>
      <c r="KK71" s="98">
        <f>SUMIF(Banco!$B:$B,KK$12,Banco!$L:$L)-SUMIF(Banco!$B:$B,KK$12,Banco!$M:$M)</f>
        <v>0</v>
      </c>
      <c r="KL71" s="98">
        <f>SUMIF(Banco!$B:$B,KL$12,Banco!$L:$L)-SUMIF(Banco!$B:$B,KL$12,Banco!$M:$M)</f>
        <v>0</v>
      </c>
      <c r="KM71" s="98">
        <f>SUMIF(Banco!$B:$B,KM$12,Banco!$L:$L)-SUMIF(Banco!$B:$B,KM$12,Banco!$M:$M)</f>
        <v>0</v>
      </c>
      <c r="KN71" s="98">
        <f>SUMIF(Banco!$B:$B,KN$12,Banco!$L:$L)-SUMIF(Banco!$B:$B,KN$12,Banco!$M:$M)</f>
        <v>0</v>
      </c>
      <c r="KO71" s="98">
        <f>SUMIF(Banco!$B:$B,KO$12,Banco!$L:$L)-SUMIF(Banco!$B:$B,KO$12,Banco!$M:$M)</f>
        <v>0</v>
      </c>
      <c r="KP71" s="98">
        <f>SUMIF(Banco!$B:$B,KP$12,Banco!$L:$L)-SUMIF(Banco!$B:$B,KP$12,Banco!$M:$M)</f>
        <v>0</v>
      </c>
      <c r="KQ71" s="98">
        <f>SUMIF(Banco!$B:$B,KQ$12,Banco!$L:$L)-SUMIF(Banco!$B:$B,KQ$12,Banco!$M:$M)</f>
        <v>0</v>
      </c>
      <c r="KR71" s="98">
        <f>SUMIF(Banco!$B:$B,KR$12,Banco!$L:$L)-SUMIF(Banco!$B:$B,KR$12,Banco!$M:$M)</f>
        <v>0</v>
      </c>
      <c r="KS71" s="98">
        <f>SUMIF(Banco!$B:$B,KS$12,Banco!$L:$L)-SUMIF(Banco!$B:$B,KS$12,Banco!$M:$M)</f>
        <v>0</v>
      </c>
      <c r="KT71" s="98">
        <f>SUMIF(Banco!$B:$B,KT$12,Banco!$L:$L)-SUMIF(Banco!$B:$B,KT$12,Banco!$M:$M)</f>
        <v>0</v>
      </c>
      <c r="KU71" s="98">
        <f>SUMIF(Banco!$B:$B,KU$12,Banco!$L:$L)-SUMIF(Banco!$B:$B,KU$12,Banco!$M:$M)</f>
        <v>0</v>
      </c>
      <c r="KV71" s="98">
        <f>SUMIF(Banco!$B:$B,KV$12,Banco!$L:$L)-SUMIF(Banco!$B:$B,KV$12,Banco!$M:$M)</f>
        <v>0</v>
      </c>
      <c r="KW71" s="98">
        <f>SUMIF(Banco!$B:$B,KW$12,Banco!$L:$L)-SUMIF(Banco!$B:$B,KW$12,Banco!$M:$M)</f>
        <v>0</v>
      </c>
      <c r="KX71" s="98">
        <f>SUMIF(Banco!$B:$B,KX$12,Banco!$L:$L)-SUMIF(Banco!$B:$B,KX$12,Banco!$M:$M)</f>
        <v>0</v>
      </c>
      <c r="KY71" s="98">
        <f>SUMIF(Banco!$B:$B,KY$12,Banco!$L:$L)-SUMIF(Banco!$B:$B,KY$12,Banco!$M:$M)</f>
        <v>0</v>
      </c>
      <c r="KZ71" s="98">
        <f>SUMIF(Banco!$B:$B,KZ$12,Banco!$L:$L)-SUMIF(Banco!$B:$B,KZ$12,Banco!$M:$M)</f>
        <v>0</v>
      </c>
      <c r="LA71" s="98">
        <f>SUMIF(Banco!$B:$B,LA$12,Banco!$L:$L)-SUMIF(Banco!$B:$B,LA$12,Banco!$M:$M)</f>
        <v>0</v>
      </c>
      <c r="LB71" s="98">
        <f>SUMIF(Banco!$B:$B,LB$12,Banco!$L:$L)-SUMIF(Banco!$B:$B,LB$12,Banco!$M:$M)</f>
        <v>0</v>
      </c>
      <c r="LC71" s="98">
        <f>SUMIF(Banco!$B:$B,LC$12,Banco!$L:$L)-SUMIF(Banco!$B:$B,LC$12,Banco!$M:$M)</f>
        <v>0</v>
      </c>
      <c r="LD71" s="98">
        <f>SUMIF(Banco!$B:$B,LD$12,Banco!$L:$L)-SUMIF(Banco!$B:$B,LD$12,Banco!$M:$M)</f>
        <v>0</v>
      </c>
      <c r="LE71" s="99">
        <f>SUM(JZ71:LD71)+JY71</f>
        <v>0</v>
      </c>
      <c r="LF71" s="98">
        <f>SUMIF(Banco!$B:$B,LF$12,Banco!$L:$L)-SUMIF(Banco!$B:$B,LF$12,Banco!$M:$M)</f>
        <v>0</v>
      </c>
      <c r="LG71" s="98">
        <f>SUMIF(Banco!$B:$B,LG$12,Banco!$L:$L)-SUMIF(Banco!$B:$B,LG$12,Banco!$M:$M)</f>
        <v>0</v>
      </c>
      <c r="LH71" s="98">
        <f>SUMIF(Banco!$B:$B,LH$12,Banco!$L:$L)-SUMIF(Banco!$B:$B,LH$12,Banco!$M:$M)</f>
        <v>0</v>
      </c>
      <c r="LI71" s="98">
        <f>SUMIF(Banco!$B:$B,LI$12,Banco!$L:$L)-SUMIF(Banco!$B:$B,LI$12,Banco!$M:$M)</f>
        <v>0</v>
      </c>
      <c r="LJ71" s="98">
        <f>SUMIF(Banco!$B:$B,LJ$12,Banco!$L:$L)-SUMIF(Banco!$B:$B,LJ$12,Banco!$M:$M)</f>
        <v>0</v>
      </c>
      <c r="LK71" s="98">
        <f>SUMIF(Banco!$B:$B,LK$12,Banco!$L:$L)-SUMIF(Banco!$B:$B,LK$12,Banco!$M:$M)</f>
        <v>0</v>
      </c>
      <c r="LL71" s="98">
        <f>SUMIF(Banco!$B:$B,LL$12,Banco!$L:$L)-SUMIF(Banco!$B:$B,LL$12,Banco!$M:$M)</f>
        <v>0</v>
      </c>
      <c r="LM71" s="98">
        <f>SUMIF(Banco!$B:$B,LM$12,Banco!$L:$L)-SUMIF(Banco!$B:$B,LM$12,Banco!$M:$M)</f>
        <v>0</v>
      </c>
      <c r="LN71" s="98">
        <f>SUMIF(Banco!$B:$B,LN$12,Banco!$L:$L)-SUMIF(Banco!$B:$B,LN$12,Banco!$M:$M)</f>
        <v>0</v>
      </c>
      <c r="LO71" s="98">
        <f>SUMIF(Banco!$B:$B,LO$12,Banco!$L:$L)-SUMIF(Banco!$B:$B,LO$12,Banco!$M:$M)</f>
        <v>0</v>
      </c>
      <c r="LP71" s="98">
        <f>SUMIF(Banco!$B:$B,LP$12,Banco!$L:$L)-SUMIF(Banco!$B:$B,LP$12,Banco!$M:$M)</f>
        <v>0</v>
      </c>
      <c r="LQ71" s="98">
        <f>SUMIF(Banco!$B:$B,LQ$12,Banco!$L:$L)-SUMIF(Banco!$B:$B,LQ$12,Banco!$M:$M)</f>
        <v>0</v>
      </c>
      <c r="LR71" s="98">
        <f>SUMIF(Banco!$B:$B,LR$12,Banco!$L:$L)-SUMIF(Banco!$B:$B,LR$12,Banco!$M:$M)</f>
        <v>0</v>
      </c>
      <c r="LS71" s="98">
        <f>SUMIF(Banco!$B:$B,LS$12,Banco!$L:$L)-SUMIF(Banco!$B:$B,LS$12,Banco!$M:$M)</f>
        <v>0</v>
      </c>
      <c r="LT71" s="98">
        <f>SUMIF(Banco!$B:$B,LT$12,Banco!$L:$L)-SUMIF(Banco!$B:$B,LT$12,Banco!$M:$M)</f>
        <v>0</v>
      </c>
      <c r="LU71" s="98">
        <f>SUMIF(Banco!$B:$B,LU$12,Banco!$L:$L)-SUMIF(Banco!$B:$B,LU$12,Banco!$M:$M)</f>
        <v>0</v>
      </c>
      <c r="LV71" s="98">
        <f>SUMIF(Banco!$B:$B,LV$12,Banco!$L:$L)-SUMIF(Banco!$B:$B,LV$12,Banco!$M:$M)</f>
        <v>0</v>
      </c>
      <c r="LW71" s="98">
        <f>SUMIF(Banco!$B:$B,LW$12,Banco!$L:$L)-SUMIF(Banco!$B:$B,LW$12,Banco!$M:$M)</f>
        <v>0</v>
      </c>
      <c r="LX71" s="98">
        <f>SUMIF(Banco!$B:$B,LX$12,Banco!$L:$L)-SUMIF(Banco!$B:$B,LX$12,Banco!$M:$M)</f>
        <v>0</v>
      </c>
      <c r="LY71" s="98">
        <f>SUMIF(Banco!$B:$B,LY$12,Banco!$L:$L)-SUMIF(Banco!$B:$B,LY$12,Banco!$M:$M)</f>
        <v>0</v>
      </c>
      <c r="LZ71" s="98">
        <f>SUMIF(Banco!$B:$B,LZ$12,Banco!$L:$L)-SUMIF(Banco!$B:$B,LZ$12,Banco!$M:$M)</f>
        <v>0</v>
      </c>
      <c r="MA71" s="98">
        <f>SUMIF(Banco!$B:$B,MA$12,Banco!$L:$L)-SUMIF(Banco!$B:$B,MA$12,Banco!$M:$M)</f>
        <v>0</v>
      </c>
      <c r="MB71" s="98">
        <f>SUMIF(Banco!$B:$B,MB$12,Banco!$L:$L)-SUMIF(Banco!$B:$B,MB$12,Banco!$M:$M)</f>
        <v>0</v>
      </c>
      <c r="MC71" s="98">
        <f>SUMIF(Banco!$B:$B,MC$12,Banco!$L:$L)-SUMIF(Banco!$B:$B,MC$12,Banco!$M:$M)</f>
        <v>0</v>
      </c>
      <c r="MD71" s="98">
        <f>SUMIF(Banco!$B:$B,MD$12,Banco!$L:$L)-SUMIF(Banco!$B:$B,MD$12,Banco!$M:$M)</f>
        <v>0</v>
      </c>
      <c r="ME71" s="98">
        <f>SUMIF(Banco!$B:$B,ME$12,Banco!$L:$L)-SUMIF(Banco!$B:$B,ME$12,Banco!$M:$M)</f>
        <v>0</v>
      </c>
      <c r="MF71" s="98">
        <f>SUMIF(Banco!$B:$B,MF$12,Banco!$L:$L)-SUMIF(Banco!$B:$B,MF$12,Banco!$M:$M)</f>
        <v>0</v>
      </c>
      <c r="MG71" s="98">
        <f>SUMIF(Banco!$B:$B,MG$12,Banco!$L:$L)-SUMIF(Banco!$B:$B,MG$12,Banco!$M:$M)</f>
        <v>0</v>
      </c>
      <c r="MH71" s="98">
        <f>SUMIF(Banco!$B:$B,MH$12,Banco!$L:$L)-SUMIF(Banco!$B:$B,MH$12,Banco!$M:$M)</f>
        <v>0</v>
      </c>
      <c r="MI71" s="98">
        <f>SUMIF(Banco!$B:$B,MI$12,Banco!$L:$L)-SUMIF(Banco!$B:$B,MI$12,Banco!$M:$M)</f>
        <v>0</v>
      </c>
      <c r="MJ71" s="99">
        <f>SUM(LF71:MI71)+LE71</f>
        <v>0</v>
      </c>
      <c r="MK71" s="98">
        <f>SUMIF(Banco!$B:$B,MK$12,Banco!$L:$L)-SUMIF(Banco!$B:$B,MK$12,Banco!$M:$M)</f>
        <v>0</v>
      </c>
      <c r="ML71" s="98">
        <f>SUMIF(Banco!$B:$B,ML$12,Banco!$L:$L)-SUMIF(Banco!$B:$B,ML$12,Banco!$M:$M)</f>
        <v>0</v>
      </c>
      <c r="MM71" s="98">
        <f>SUMIF(Banco!$B:$B,MM$12,Banco!$L:$L)-SUMIF(Banco!$B:$B,MM$12,Banco!$M:$M)</f>
        <v>0</v>
      </c>
      <c r="MN71" s="98">
        <f>SUMIF(Banco!$B:$B,MN$12,Banco!$L:$L)-SUMIF(Banco!$B:$B,MN$12,Banco!$M:$M)</f>
        <v>0</v>
      </c>
      <c r="MO71" s="98">
        <f>SUMIF(Banco!$B:$B,MO$12,Banco!$L:$L)-SUMIF(Banco!$B:$B,MO$12,Banco!$M:$M)</f>
        <v>0</v>
      </c>
      <c r="MP71" s="98">
        <f>SUMIF(Banco!$B:$B,MP$12,Banco!$L:$L)-SUMIF(Banco!$B:$B,MP$12,Banco!$M:$M)</f>
        <v>0</v>
      </c>
      <c r="MQ71" s="98">
        <f>SUMIF(Banco!$B:$B,MQ$12,Banco!$L:$L)-SUMIF(Banco!$B:$B,MQ$12,Banco!$M:$M)</f>
        <v>0</v>
      </c>
      <c r="MR71" s="98">
        <f>SUMIF(Banco!$B:$B,MR$12,Banco!$L:$L)-SUMIF(Banco!$B:$B,MR$12,Banco!$M:$M)</f>
        <v>0</v>
      </c>
      <c r="MS71" s="98">
        <f>SUMIF(Banco!$B:$B,MS$12,Banco!$L:$L)-SUMIF(Banco!$B:$B,MS$12,Banco!$M:$M)</f>
        <v>0</v>
      </c>
      <c r="MT71" s="98">
        <f>SUMIF(Banco!$B:$B,MT$12,Banco!$L:$L)-SUMIF(Banco!$B:$B,MT$12,Banco!$M:$M)</f>
        <v>0</v>
      </c>
      <c r="MU71" s="98">
        <f>SUMIF(Banco!$B:$B,MU$12,Banco!$L:$L)-SUMIF(Banco!$B:$B,MU$12,Banco!$M:$M)</f>
        <v>0</v>
      </c>
      <c r="MV71" s="98">
        <f>SUMIF(Banco!$B:$B,MV$12,Banco!$L:$L)-SUMIF(Banco!$B:$B,MV$12,Banco!$M:$M)</f>
        <v>0</v>
      </c>
      <c r="MW71" s="98">
        <f>SUMIF(Banco!$B:$B,MW$12,Banco!$L:$L)-SUMIF(Banco!$B:$B,MW$12,Banco!$M:$M)</f>
        <v>0</v>
      </c>
      <c r="MX71" s="98">
        <f>SUMIF(Banco!$B:$B,MX$12,Banco!$L:$L)-SUMIF(Banco!$B:$B,MX$12,Banco!$M:$M)</f>
        <v>0</v>
      </c>
      <c r="MY71" s="98">
        <f>SUMIF(Banco!$B:$B,MY$12,Banco!$L:$L)-SUMIF(Banco!$B:$B,MY$12,Banco!$M:$M)</f>
        <v>0</v>
      </c>
      <c r="MZ71" s="98">
        <f>SUMIF(Banco!$B:$B,MZ$12,Banco!$L:$L)-SUMIF(Banco!$B:$B,MZ$12,Banco!$M:$M)</f>
        <v>0</v>
      </c>
      <c r="NA71" s="98">
        <f>SUMIF(Banco!$B:$B,NA$12,Banco!$L:$L)-SUMIF(Banco!$B:$B,NA$12,Banco!$M:$M)</f>
        <v>0</v>
      </c>
      <c r="NB71" s="98">
        <f>SUMIF(Banco!$B:$B,NB$12,Banco!$L:$L)-SUMIF(Banco!$B:$B,NB$12,Banco!$M:$M)</f>
        <v>0</v>
      </c>
      <c r="NC71" s="98">
        <f>SUMIF(Banco!$B:$B,NC$12,Banco!$L:$L)-SUMIF(Banco!$B:$B,NC$12,Banco!$M:$M)</f>
        <v>0</v>
      </c>
      <c r="ND71" s="98">
        <f>SUMIF(Banco!$B:$B,ND$12,Banco!$L:$L)-SUMIF(Banco!$B:$B,ND$12,Banco!$M:$M)</f>
        <v>0</v>
      </c>
      <c r="NE71" s="98">
        <f>SUMIF(Banco!$B:$B,NE$12,Banco!$L:$L)-SUMIF(Banco!$B:$B,NE$12,Banco!$M:$M)</f>
        <v>0</v>
      </c>
      <c r="NF71" s="98">
        <f>SUMIF(Banco!$B:$B,NF$12,Banco!$L:$L)-SUMIF(Banco!$B:$B,NF$12,Banco!$M:$M)</f>
        <v>0</v>
      </c>
      <c r="NG71" s="98">
        <f>SUMIF(Banco!$B:$B,NG$12,Banco!$L:$L)-SUMIF(Banco!$B:$B,NG$12,Banco!$M:$M)</f>
        <v>0</v>
      </c>
      <c r="NH71" s="98">
        <f>SUMIF(Banco!$B:$B,NH$12,Banco!$L:$L)-SUMIF(Banco!$B:$B,NH$12,Banco!$M:$M)</f>
        <v>0</v>
      </c>
      <c r="NI71" s="98">
        <f>SUMIF(Banco!$B:$B,NI$12,Banco!$L:$L)-SUMIF(Banco!$B:$B,NI$12,Banco!$M:$M)</f>
        <v>0</v>
      </c>
      <c r="NJ71" s="98">
        <f>SUMIF(Banco!$B:$B,NJ$12,Banco!$L:$L)-SUMIF(Banco!$B:$B,NJ$12,Banco!$M:$M)</f>
        <v>0</v>
      </c>
      <c r="NK71" s="98">
        <f>SUMIF(Banco!$B:$B,NK$12,Banco!$L:$L)-SUMIF(Banco!$B:$B,NK$12,Banco!$M:$M)</f>
        <v>0</v>
      </c>
      <c r="NL71" s="98">
        <f>SUMIF(Banco!$B:$B,NL$12,Banco!$L:$L)-SUMIF(Banco!$B:$B,NL$12,Banco!$M:$M)</f>
        <v>0</v>
      </c>
      <c r="NM71" s="98">
        <f>SUMIF(Banco!$B:$B,NM$12,Banco!$L:$L)-SUMIF(Banco!$B:$B,NM$12,Banco!$M:$M)</f>
        <v>0</v>
      </c>
      <c r="NN71" s="98">
        <f>SUMIF(Banco!$B:$B,NN$12,Banco!$L:$L)-SUMIF(Banco!$B:$B,NN$12,Banco!$M:$M)</f>
        <v>0</v>
      </c>
      <c r="NO71" s="98">
        <f>SUMIF(Banco!$B:$B,NO$12,Banco!$L:$L)-SUMIF(Banco!$B:$B,NO$12,Banco!$M:$M)</f>
        <v>0</v>
      </c>
      <c r="NP71" s="99">
        <f>SUM(MK71:NO71)+MJ71</f>
        <v>0</v>
      </c>
    </row>
    <row r="72" spans="2:380" s="71" customFormat="1" ht="15.75" collapsed="1" thickBot="1" x14ac:dyDescent="0.25">
      <c r="B72" s="150" t="s">
        <v>108</v>
      </c>
      <c r="C72" s="151"/>
      <c r="D72" s="98">
        <f>D68-D70-D71</f>
        <v>0</v>
      </c>
      <c r="E72" s="98">
        <f t="shared" ref="E72:AH72" si="431">E68-E13-E70-E71</f>
        <v>0</v>
      </c>
      <c r="F72" s="98">
        <f t="shared" si="431"/>
        <v>0</v>
      </c>
      <c r="G72" s="98">
        <f t="shared" si="431"/>
        <v>0</v>
      </c>
      <c r="H72" s="98">
        <f t="shared" si="431"/>
        <v>0</v>
      </c>
      <c r="I72" s="98">
        <f t="shared" si="431"/>
        <v>0</v>
      </c>
      <c r="J72" s="98">
        <f t="shared" si="431"/>
        <v>0</v>
      </c>
      <c r="K72" s="98">
        <f t="shared" si="431"/>
        <v>0</v>
      </c>
      <c r="L72" s="98">
        <f t="shared" si="431"/>
        <v>0</v>
      </c>
      <c r="M72" s="98">
        <f t="shared" si="431"/>
        <v>0</v>
      </c>
      <c r="N72" s="98">
        <f t="shared" si="431"/>
        <v>0</v>
      </c>
      <c r="O72" s="98">
        <f t="shared" si="431"/>
        <v>0</v>
      </c>
      <c r="P72" s="98">
        <f t="shared" si="431"/>
        <v>0</v>
      </c>
      <c r="Q72" s="98">
        <f t="shared" si="431"/>
        <v>0</v>
      </c>
      <c r="R72" s="98">
        <f t="shared" si="431"/>
        <v>0</v>
      </c>
      <c r="S72" s="98">
        <f t="shared" si="431"/>
        <v>0</v>
      </c>
      <c r="T72" s="98">
        <f t="shared" si="431"/>
        <v>0</v>
      </c>
      <c r="U72" s="98">
        <f t="shared" si="431"/>
        <v>0</v>
      </c>
      <c r="V72" s="98">
        <f t="shared" si="431"/>
        <v>0</v>
      </c>
      <c r="W72" s="98">
        <f t="shared" si="431"/>
        <v>0</v>
      </c>
      <c r="X72" s="98">
        <f t="shared" si="431"/>
        <v>0</v>
      </c>
      <c r="Y72" s="98">
        <f t="shared" si="431"/>
        <v>0</v>
      </c>
      <c r="Z72" s="98">
        <f t="shared" si="431"/>
        <v>0</v>
      </c>
      <c r="AA72" s="98">
        <f t="shared" si="431"/>
        <v>0</v>
      </c>
      <c r="AB72" s="98">
        <f t="shared" si="431"/>
        <v>0</v>
      </c>
      <c r="AC72" s="98">
        <f t="shared" si="431"/>
        <v>0</v>
      </c>
      <c r="AD72" s="98">
        <f t="shared" si="431"/>
        <v>0</v>
      </c>
      <c r="AE72" s="98">
        <f t="shared" si="431"/>
        <v>0</v>
      </c>
      <c r="AF72" s="98">
        <f t="shared" si="431"/>
        <v>0</v>
      </c>
      <c r="AG72" s="98">
        <f t="shared" si="431"/>
        <v>0</v>
      </c>
      <c r="AH72" s="98">
        <f t="shared" si="431"/>
        <v>0</v>
      </c>
      <c r="AI72" s="109">
        <f>AI68-AI70-AI71</f>
        <v>0</v>
      </c>
      <c r="AJ72" s="98">
        <f t="shared" ref="AJ72:BK72" si="432">AJ68-AJ13-AJ70-AJ71</f>
        <v>0</v>
      </c>
      <c r="AK72" s="98">
        <f t="shared" si="432"/>
        <v>0</v>
      </c>
      <c r="AL72" s="98">
        <f t="shared" si="432"/>
        <v>0</v>
      </c>
      <c r="AM72" s="98">
        <f t="shared" si="432"/>
        <v>0</v>
      </c>
      <c r="AN72" s="98">
        <f t="shared" si="432"/>
        <v>0</v>
      </c>
      <c r="AO72" s="98">
        <f t="shared" si="432"/>
        <v>0</v>
      </c>
      <c r="AP72" s="98">
        <f t="shared" si="432"/>
        <v>0</v>
      </c>
      <c r="AQ72" s="98">
        <f t="shared" si="432"/>
        <v>0</v>
      </c>
      <c r="AR72" s="98">
        <f t="shared" si="432"/>
        <v>0</v>
      </c>
      <c r="AS72" s="98">
        <f t="shared" si="432"/>
        <v>0</v>
      </c>
      <c r="AT72" s="98">
        <f t="shared" si="432"/>
        <v>0</v>
      </c>
      <c r="AU72" s="98">
        <f t="shared" si="432"/>
        <v>0</v>
      </c>
      <c r="AV72" s="98">
        <f t="shared" si="432"/>
        <v>0</v>
      </c>
      <c r="AW72" s="98">
        <f t="shared" si="432"/>
        <v>0</v>
      </c>
      <c r="AX72" s="98">
        <f t="shared" si="432"/>
        <v>0</v>
      </c>
      <c r="AY72" s="98">
        <f t="shared" si="432"/>
        <v>0</v>
      </c>
      <c r="AZ72" s="98">
        <f t="shared" si="432"/>
        <v>0</v>
      </c>
      <c r="BA72" s="98">
        <f t="shared" si="432"/>
        <v>0</v>
      </c>
      <c r="BB72" s="98">
        <f t="shared" si="432"/>
        <v>0</v>
      </c>
      <c r="BC72" s="98">
        <f t="shared" si="432"/>
        <v>0</v>
      </c>
      <c r="BD72" s="98">
        <f t="shared" si="432"/>
        <v>0</v>
      </c>
      <c r="BE72" s="98">
        <f t="shared" si="432"/>
        <v>0</v>
      </c>
      <c r="BF72" s="98">
        <f t="shared" si="432"/>
        <v>0</v>
      </c>
      <c r="BG72" s="98">
        <f t="shared" si="432"/>
        <v>0</v>
      </c>
      <c r="BH72" s="98">
        <f t="shared" si="432"/>
        <v>0</v>
      </c>
      <c r="BI72" s="98">
        <f t="shared" si="432"/>
        <v>0</v>
      </c>
      <c r="BJ72" s="98">
        <f t="shared" si="432"/>
        <v>0</v>
      </c>
      <c r="BK72" s="98">
        <f t="shared" si="432"/>
        <v>0</v>
      </c>
      <c r="BL72" s="109">
        <f>BL68-BL70-BL71</f>
        <v>0</v>
      </c>
      <c r="BM72" s="98">
        <f t="shared" ref="BM72:CQ72" si="433">BM68-BM13-BM70-BM71</f>
        <v>0</v>
      </c>
      <c r="BN72" s="98">
        <f t="shared" si="433"/>
        <v>0</v>
      </c>
      <c r="BO72" s="98">
        <f t="shared" si="433"/>
        <v>0</v>
      </c>
      <c r="BP72" s="98">
        <f t="shared" si="433"/>
        <v>0</v>
      </c>
      <c r="BQ72" s="98">
        <f t="shared" si="433"/>
        <v>0</v>
      </c>
      <c r="BR72" s="98">
        <f t="shared" si="433"/>
        <v>0</v>
      </c>
      <c r="BS72" s="98">
        <f t="shared" si="433"/>
        <v>0</v>
      </c>
      <c r="BT72" s="98">
        <f t="shared" si="433"/>
        <v>0</v>
      </c>
      <c r="BU72" s="98">
        <f t="shared" si="433"/>
        <v>0</v>
      </c>
      <c r="BV72" s="98">
        <f t="shared" si="433"/>
        <v>0</v>
      </c>
      <c r="BW72" s="98">
        <f t="shared" si="433"/>
        <v>0</v>
      </c>
      <c r="BX72" s="98">
        <f t="shared" si="433"/>
        <v>0</v>
      </c>
      <c r="BY72" s="98">
        <f t="shared" si="433"/>
        <v>0</v>
      </c>
      <c r="BZ72" s="98">
        <f t="shared" si="433"/>
        <v>0</v>
      </c>
      <c r="CA72" s="98">
        <f t="shared" si="433"/>
        <v>0</v>
      </c>
      <c r="CB72" s="98">
        <f t="shared" si="433"/>
        <v>0</v>
      </c>
      <c r="CC72" s="98">
        <f t="shared" si="433"/>
        <v>0</v>
      </c>
      <c r="CD72" s="98">
        <f t="shared" si="433"/>
        <v>0</v>
      </c>
      <c r="CE72" s="98">
        <f t="shared" si="433"/>
        <v>0</v>
      </c>
      <c r="CF72" s="98">
        <f t="shared" si="433"/>
        <v>0</v>
      </c>
      <c r="CG72" s="98">
        <f t="shared" si="433"/>
        <v>0</v>
      </c>
      <c r="CH72" s="98">
        <f t="shared" si="433"/>
        <v>0</v>
      </c>
      <c r="CI72" s="98">
        <f t="shared" si="433"/>
        <v>0</v>
      </c>
      <c r="CJ72" s="98">
        <f t="shared" si="433"/>
        <v>0</v>
      </c>
      <c r="CK72" s="98">
        <f t="shared" si="433"/>
        <v>0</v>
      </c>
      <c r="CL72" s="98">
        <f t="shared" si="433"/>
        <v>0</v>
      </c>
      <c r="CM72" s="98">
        <f t="shared" si="433"/>
        <v>0</v>
      </c>
      <c r="CN72" s="98">
        <f t="shared" si="433"/>
        <v>0</v>
      </c>
      <c r="CO72" s="98">
        <f t="shared" si="433"/>
        <v>0</v>
      </c>
      <c r="CP72" s="98">
        <f t="shared" si="433"/>
        <v>0</v>
      </c>
      <c r="CQ72" s="98">
        <f t="shared" si="433"/>
        <v>0</v>
      </c>
      <c r="CR72" s="109">
        <f>CR68-CR70-CR71</f>
        <v>0</v>
      </c>
      <c r="CS72" s="98">
        <f>CS68-CS70-CS71</f>
        <v>0</v>
      </c>
      <c r="CT72" s="98">
        <f t="shared" ref="CT72:DV72" si="434">CT68-CT13-CT70-CT71</f>
        <v>0</v>
      </c>
      <c r="CU72" s="98">
        <f t="shared" si="434"/>
        <v>0</v>
      </c>
      <c r="CV72" s="98">
        <f t="shared" si="434"/>
        <v>0</v>
      </c>
      <c r="CW72" s="98">
        <f t="shared" si="434"/>
        <v>0</v>
      </c>
      <c r="CX72" s="98">
        <f t="shared" si="434"/>
        <v>0</v>
      </c>
      <c r="CY72" s="98">
        <f t="shared" si="434"/>
        <v>0</v>
      </c>
      <c r="CZ72" s="98">
        <f t="shared" si="434"/>
        <v>0</v>
      </c>
      <c r="DA72" s="98">
        <f t="shared" si="434"/>
        <v>0</v>
      </c>
      <c r="DB72" s="98">
        <f t="shared" si="434"/>
        <v>0</v>
      </c>
      <c r="DC72" s="98">
        <f t="shared" si="434"/>
        <v>0</v>
      </c>
      <c r="DD72" s="98">
        <f t="shared" si="434"/>
        <v>0</v>
      </c>
      <c r="DE72" s="98">
        <f t="shared" si="434"/>
        <v>0</v>
      </c>
      <c r="DF72" s="98">
        <f t="shared" si="434"/>
        <v>0</v>
      </c>
      <c r="DG72" s="98">
        <f t="shared" si="434"/>
        <v>0</v>
      </c>
      <c r="DH72" s="98">
        <f t="shared" si="434"/>
        <v>0</v>
      </c>
      <c r="DI72" s="98">
        <f t="shared" si="434"/>
        <v>0</v>
      </c>
      <c r="DJ72" s="98">
        <f t="shared" si="434"/>
        <v>0</v>
      </c>
      <c r="DK72" s="98">
        <f t="shared" si="434"/>
        <v>0</v>
      </c>
      <c r="DL72" s="98">
        <f t="shared" si="434"/>
        <v>0</v>
      </c>
      <c r="DM72" s="98">
        <f t="shared" si="434"/>
        <v>0</v>
      </c>
      <c r="DN72" s="98">
        <f t="shared" si="434"/>
        <v>0</v>
      </c>
      <c r="DO72" s="98">
        <f t="shared" si="434"/>
        <v>0</v>
      </c>
      <c r="DP72" s="98">
        <f t="shared" si="434"/>
        <v>0</v>
      </c>
      <c r="DQ72" s="98">
        <f t="shared" si="434"/>
        <v>0</v>
      </c>
      <c r="DR72" s="98">
        <f t="shared" si="434"/>
        <v>0</v>
      </c>
      <c r="DS72" s="98">
        <f t="shared" si="434"/>
        <v>0</v>
      </c>
      <c r="DT72" s="98">
        <f t="shared" si="434"/>
        <v>0</v>
      </c>
      <c r="DU72" s="98">
        <f t="shared" si="434"/>
        <v>0</v>
      </c>
      <c r="DV72" s="98">
        <f t="shared" si="434"/>
        <v>0</v>
      </c>
      <c r="DW72" s="109">
        <f>DW68-DW70-DW71</f>
        <v>0</v>
      </c>
      <c r="DX72" s="98">
        <f>DX68-DX70-DX71</f>
        <v>0</v>
      </c>
      <c r="DY72" s="98">
        <f t="shared" ref="DY72:FB72" si="435">DY68-DY13-DY70-DY71</f>
        <v>0</v>
      </c>
      <c r="DZ72" s="98">
        <f t="shared" si="435"/>
        <v>0</v>
      </c>
      <c r="EA72" s="98">
        <f t="shared" si="435"/>
        <v>0</v>
      </c>
      <c r="EB72" s="98">
        <f t="shared" si="435"/>
        <v>0</v>
      </c>
      <c r="EC72" s="98">
        <f t="shared" si="435"/>
        <v>0</v>
      </c>
      <c r="ED72" s="98">
        <f t="shared" si="435"/>
        <v>0</v>
      </c>
      <c r="EE72" s="98">
        <f t="shared" si="435"/>
        <v>0</v>
      </c>
      <c r="EF72" s="98">
        <f t="shared" si="435"/>
        <v>0</v>
      </c>
      <c r="EG72" s="98">
        <f t="shared" si="435"/>
        <v>0</v>
      </c>
      <c r="EH72" s="98">
        <f t="shared" si="435"/>
        <v>0</v>
      </c>
      <c r="EI72" s="98">
        <f t="shared" si="435"/>
        <v>0</v>
      </c>
      <c r="EJ72" s="98">
        <f t="shared" si="435"/>
        <v>0</v>
      </c>
      <c r="EK72" s="98">
        <f t="shared" si="435"/>
        <v>0</v>
      </c>
      <c r="EL72" s="98">
        <f t="shared" si="435"/>
        <v>0</v>
      </c>
      <c r="EM72" s="98">
        <f t="shared" si="435"/>
        <v>0</v>
      </c>
      <c r="EN72" s="98">
        <f t="shared" si="435"/>
        <v>0</v>
      </c>
      <c r="EO72" s="98">
        <f t="shared" si="435"/>
        <v>0</v>
      </c>
      <c r="EP72" s="98">
        <f t="shared" si="435"/>
        <v>0</v>
      </c>
      <c r="EQ72" s="98">
        <f t="shared" si="435"/>
        <v>0</v>
      </c>
      <c r="ER72" s="98">
        <f t="shared" si="435"/>
        <v>0</v>
      </c>
      <c r="ES72" s="98">
        <f t="shared" si="435"/>
        <v>0</v>
      </c>
      <c r="ET72" s="98">
        <f t="shared" si="435"/>
        <v>0</v>
      </c>
      <c r="EU72" s="98">
        <f t="shared" si="435"/>
        <v>0</v>
      </c>
      <c r="EV72" s="98">
        <f t="shared" si="435"/>
        <v>0</v>
      </c>
      <c r="EW72" s="98">
        <f t="shared" si="435"/>
        <v>0</v>
      </c>
      <c r="EX72" s="98">
        <f t="shared" si="435"/>
        <v>0</v>
      </c>
      <c r="EY72" s="98">
        <f t="shared" si="435"/>
        <v>0</v>
      </c>
      <c r="EZ72" s="98">
        <f t="shared" si="435"/>
        <v>0</v>
      </c>
      <c r="FA72" s="98">
        <f t="shared" si="435"/>
        <v>0</v>
      </c>
      <c r="FB72" s="98">
        <f t="shared" si="435"/>
        <v>0</v>
      </c>
      <c r="FC72" s="109">
        <f>FC68-FC70-FC71</f>
        <v>0</v>
      </c>
      <c r="FD72" s="98">
        <f>FD68-FD70-FD71</f>
        <v>0</v>
      </c>
      <c r="FE72" s="98">
        <f t="shared" ref="FE72:GG72" si="436">FE68-FE13-FE70-FE71</f>
        <v>0</v>
      </c>
      <c r="FF72" s="98">
        <f t="shared" si="436"/>
        <v>0</v>
      </c>
      <c r="FG72" s="98">
        <f t="shared" si="436"/>
        <v>0</v>
      </c>
      <c r="FH72" s="98">
        <f t="shared" si="436"/>
        <v>0</v>
      </c>
      <c r="FI72" s="98">
        <f t="shared" si="436"/>
        <v>0</v>
      </c>
      <c r="FJ72" s="98">
        <f t="shared" si="436"/>
        <v>0</v>
      </c>
      <c r="FK72" s="98">
        <f t="shared" si="436"/>
        <v>0</v>
      </c>
      <c r="FL72" s="98">
        <f t="shared" si="436"/>
        <v>0</v>
      </c>
      <c r="FM72" s="98">
        <f t="shared" si="436"/>
        <v>0</v>
      </c>
      <c r="FN72" s="98">
        <f t="shared" si="436"/>
        <v>0</v>
      </c>
      <c r="FO72" s="98">
        <f t="shared" si="436"/>
        <v>0</v>
      </c>
      <c r="FP72" s="98">
        <f t="shared" si="436"/>
        <v>0</v>
      </c>
      <c r="FQ72" s="98">
        <f t="shared" si="436"/>
        <v>0</v>
      </c>
      <c r="FR72" s="98">
        <f t="shared" si="436"/>
        <v>0</v>
      </c>
      <c r="FS72" s="98">
        <f t="shared" si="436"/>
        <v>0</v>
      </c>
      <c r="FT72" s="98">
        <f t="shared" si="436"/>
        <v>0</v>
      </c>
      <c r="FU72" s="98">
        <f t="shared" si="436"/>
        <v>0</v>
      </c>
      <c r="FV72" s="98">
        <f t="shared" si="436"/>
        <v>0</v>
      </c>
      <c r="FW72" s="98">
        <f t="shared" si="436"/>
        <v>0</v>
      </c>
      <c r="FX72" s="98">
        <f t="shared" si="436"/>
        <v>0</v>
      </c>
      <c r="FY72" s="98">
        <f t="shared" si="436"/>
        <v>0</v>
      </c>
      <c r="FZ72" s="98">
        <f t="shared" si="436"/>
        <v>0</v>
      </c>
      <c r="GA72" s="98">
        <f t="shared" si="436"/>
        <v>0</v>
      </c>
      <c r="GB72" s="98">
        <f t="shared" si="436"/>
        <v>0</v>
      </c>
      <c r="GC72" s="98">
        <f t="shared" si="436"/>
        <v>0</v>
      </c>
      <c r="GD72" s="98">
        <f t="shared" si="436"/>
        <v>0</v>
      </c>
      <c r="GE72" s="98">
        <f t="shared" si="436"/>
        <v>0</v>
      </c>
      <c r="GF72" s="98">
        <f t="shared" si="436"/>
        <v>0</v>
      </c>
      <c r="GG72" s="98">
        <f t="shared" si="436"/>
        <v>0</v>
      </c>
      <c r="GH72" s="109">
        <f>GH68-GH70-GH71</f>
        <v>0</v>
      </c>
      <c r="GI72" s="98">
        <f>GI68-GI70-GI71</f>
        <v>0</v>
      </c>
      <c r="GJ72" s="98">
        <f t="shared" ref="GJ72:HM72" si="437">GJ68-GJ13-GJ70-GJ71</f>
        <v>0</v>
      </c>
      <c r="GK72" s="98">
        <f t="shared" si="437"/>
        <v>0</v>
      </c>
      <c r="GL72" s="98">
        <f t="shared" si="437"/>
        <v>0</v>
      </c>
      <c r="GM72" s="98">
        <f t="shared" si="437"/>
        <v>0</v>
      </c>
      <c r="GN72" s="98">
        <f t="shared" si="437"/>
        <v>0</v>
      </c>
      <c r="GO72" s="98">
        <f t="shared" si="437"/>
        <v>0</v>
      </c>
      <c r="GP72" s="98">
        <f t="shared" si="437"/>
        <v>0</v>
      </c>
      <c r="GQ72" s="98">
        <f t="shared" si="437"/>
        <v>0</v>
      </c>
      <c r="GR72" s="98">
        <f t="shared" si="437"/>
        <v>0</v>
      </c>
      <c r="GS72" s="98">
        <f t="shared" si="437"/>
        <v>0</v>
      </c>
      <c r="GT72" s="98">
        <f t="shared" si="437"/>
        <v>0</v>
      </c>
      <c r="GU72" s="98">
        <f t="shared" si="437"/>
        <v>0</v>
      </c>
      <c r="GV72" s="98">
        <f t="shared" si="437"/>
        <v>0</v>
      </c>
      <c r="GW72" s="98">
        <f t="shared" si="437"/>
        <v>0</v>
      </c>
      <c r="GX72" s="98">
        <f t="shared" si="437"/>
        <v>0</v>
      </c>
      <c r="GY72" s="98">
        <f t="shared" si="437"/>
        <v>0</v>
      </c>
      <c r="GZ72" s="98">
        <f t="shared" si="437"/>
        <v>0</v>
      </c>
      <c r="HA72" s="98">
        <f t="shared" si="437"/>
        <v>0</v>
      </c>
      <c r="HB72" s="98">
        <f t="shared" si="437"/>
        <v>0</v>
      </c>
      <c r="HC72" s="98">
        <f t="shared" si="437"/>
        <v>0</v>
      </c>
      <c r="HD72" s="98">
        <f t="shared" si="437"/>
        <v>0</v>
      </c>
      <c r="HE72" s="98">
        <f t="shared" si="437"/>
        <v>0</v>
      </c>
      <c r="HF72" s="98">
        <f t="shared" si="437"/>
        <v>0</v>
      </c>
      <c r="HG72" s="98">
        <f t="shared" si="437"/>
        <v>0</v>
      </c>
      <c r="HH72" s="98">
        <f t="shared" si="437"/>
        <v>0</v>
      </c>
      <c r="HI72" s="98">
        <f t="shared" si="437"/>
        <v>0</v>
      </c>
      <c r="HJ72" s="98">
        <f t="shared" si="437"/>
        <v>0</v>
      </c>
      <c r="HK72" s="98">
        <f t="shared" si="437"/>
        <v>0</v>
      </c>
      <c r="HL72" s="98">
        <f t="shared" si="437"/>
        <v>0</v>
      </c>
      <c r="HM72" s="98">
        <f t="shared" si="437"/>
        <v>0</v>
      </c>
      <c r="HN72" s="109">
        <f>HN68-HN70-HN71</f>
        <v>0</v>
      </c>
      <c r="HO72" s="98">
        <f>HO66-HO70-HO71</f>
        <v>0</v>
      </c>
      <c r="HP72" s="98">
        <f t="shared" ref="HP72:IS72" si="438">HP66-HP70-HP71</f>
        <v>0</v>
      </c>
      <c r="HQ72" s="98">
        <f t="shared" si="438"/>
        <v>0</v>
      </c>
      <c r="HR72" s="98">
        <f t="shared" si="438"/>
        <v>0</v>
      </c>
      <c r="HS72" s="98">
        <f t="shared" si="438"/>
        <v>0</v>
      </c>
      <c r="HT72" s="98">
        <f t="shared" si="438"/>
        <v>0</v>
      </c>
      <c r="HU72" s="98">
        <f t="shared" si="438"/>
        <v>0</v>
      </c>
      <c r="HV72" s="98">
        <f t="shared" si="438"/>
        <v>0</v>
      </c>
      <c r="HW72" s="98">
        <f t="shared" si="438"/>
        <v>0</v>
      </c>
      <c r="HX72" s="98">
        <f t="shared" si="438"/>
        <v>0</v>
      </c>
      <c r="HY72" s="98">
        <f t="shared" si="438"/>
        <v>0</v>
      </c>
      <c r="HZ72" s="98">
        <f t="shared" si="438"/>
        <v>0</v>
      </c>
      <c r="IA72" s="98">
        <f t="shared" si="438"/>
        <v>0</v>
      </c>
      <c r="IB72" s="98">
        <f t="shared" si="438"/>
        <v>0</v>
      </c>
      <c r="IC72" s="98">
        <f t="shared" si="438"/>
        <v>0</v>
      </c>
      <c r="ID72" s="98">
        <f t="shared" si="438"/>
        <v>0</v>
      </c>
      <c r="IE72" s="98">
        <f t="shared" si="438"/>
        <v>0</v>
      </c>
      <c r="IF72" s="98">
        <f t="shared" si="438"/>
        <v>0</v>
      </c>
      <c r="IG72" s="98">
        <f t="shared" si="438"/>
        <v>0</v>
      </c>
      <c r="IH72" s="98">
        <f t="shared" si="438"/>
        <v>0</v>
      </c>
      <c r="II72" s="98">
        <f t="shared" si="438"/>
        <v>0</v>
      </c>
      <c r="IJ72" s="98">
        <f t="shared" si="438"/>
        <v>0</v>
      </c>
      <c r="IK72" s="98">
        <f t="shared" si="438"/>
        <v>0</v>
      </c>
      <c r="IL72" s="98">
        <f t="shared" si="438"/>
        <v>0</v>
      </c>
      <c r="IM72" s="98">
        <f t="shared" si="438"/>
        <v>0</v>
      </c>
      <c r="IN72" s="98">
        <f t="shared" si="438"/>
        <v>0</v>
      </c>
      <c r="IO72" s="98">
        <f t="shared" si="438"/>
        <v>0</v>
      </c>
      <c r="IP72" s="98">
        <f t="shared" si="438"/>
        <v>0</v>
      </c>
      <c r="IQ72" s="98">
        <f t="shared" si="438"/>
        <v>0</v>
      </c>
      <c r="IR72" s="98">
        <f t="shared" si="438"/>
        <v>0</v>
      </c>
      <c r="IS72" s="98">
        <f t="shared" si="438"/>
        <v>0</v>
      </c>
      <c r="IT72" s="109">
        <f>IT68-IT70-IT71</f>
        <v>0</v>
      </c>
      <c r="IU72" s="98">
        <f>IU68-IU70-IU71</f>
        <v>0</v>
      </c>
      <c r="IV72" s="98">
        <f t="shared" ref="IV72:JX72" si="439">IV68-IV13-IV70-IV71</f>
        <v>0</v>
      </c>
      <c r="IW72" s="98">
        <f t="shared" si="439"/>
        <v>0</v>
      </c>
      <c r="IX72" s="98">
        <f t="shared" si="439"/>
        <v>0</v>
      </c>
      <c r="IY72" s="98">
        <f t="shared" si="439"/>
        <v>0</v>
      </c>
      <c r="IZ72" s="98">
        <f t="shared" si="439"/>
        <v>0</v>
      </c>
      <c r="JA72" s="98">
        <f t="shared" si="439"/>
        <v>0</v>
      </c>
      <c r="JB72" s="98">
        <f t="shared" si="439"/>
        <v>0</v>
      </c>
      <c r="JC72" s="98">
        <f t="shared" si="439"/>
        <v>0</v>
      </c>
      <c r="JD72" s="98">
        <f t="shared" si="439"/>
        <v>0</v>
      </c>
      <c r="JE72" s="98">
        <f t="shared" si="439"/>
        <v>0</v>
      </c>
      <c r="JF72" s="98">
        <f t="shared" si="439"/>
        <v>0</v>
      </c>
      <c r="JG72" s="98">
        <f t="shared" si="439"/>
        <v>0</v>
      </c>
      <c r="JH72" s="98">
        <f t="shared" si="439"/>
        <v>0</v>
      </c>
      <c r="JI72" s="98">
        <f t="shared" si="439"/>
        <v>0</v>
      </c>
      <c r="JJ72" s="98">
        <f t="shared" si="439"/>
        <v>0</v>
      </c>
      <c r="JK72" s="98">
        <f t="shared" si="439"/>
        <v>0</v>
      </c>
      <c r="JL72" s="98">
        <f t="shared" si="439"/>
        <v>0</v>
      </c>
      <c r="JM72" s="98">
        <f t="shared" si="439"/>
        <v>0</v>
      </c>
      <c r="JN72" s="98">
        <f t="shared" si="439"/>
        <v>0</v>
      </c>
      <c r="JO72" s="98">
        <f t="shared" si="439"/>
        <v>0</v>
      </c>
      <c r="JP72" s="98">
        <f t="shared" si="439"/>
        <v>0</v>
      </c>
      <c r="JQ72" s="98">
        <f t="shared" si="439"/>
        <v>0</v>
      </c>
      <c r="JR72" s="98">
        <f t="shared" si="439"/>
        <v>0</v>
      </c>
      <c r="JS72" s="98">
        <f t="shared" si="439"/>
        <v>0</v>
      </c>
      <c r="JT72" s="98">
        <f t="shared" si="439"/>
        <v>0</v>
      </c>
      <c r="JU72" s="98">
        <f t="shared" si="439"/>
        <v>0</v>
      </c>
      <c r="JV72" s="98">
        <f t="shared" si="439"/>
        <v>0</v>
      </c>
      <c r="JW72" s="98">
        <f t="shared" si="439"/>
        <v>0</v>
      </c>
      <c r="JX72" s="98">
        <f t="shared" si="439"/>
        <v>0</v>
      </c>
      <c r="JY72" s="109">
        <f>JY68-JY70-JY71</f>
        <v>0</v>
      </c>
      <c r="JZ72" s="98">
        <f>JZ68-JZ70-JZ71</f>
        <v>0</v>
      </c>
      <c r="KA72" s="98">
        <f t="shared" ref="KA72:LD72" si="440">KA68-KA13-KA70-KA71</f>
        <v>0</v>
      </c>
      <c r="KB72" s="98">
        <f t="shared" si="440"/>
        <v>0</v>
      </c>
      <c r="KC72" s="98">
        <f t="shared" si="440"/>
        <v>0</v>
      </c>
      <c r="KD72" s="98">
        <f t="shared" si="440"/>
        <v>0</v>
      </c>
      <c r="KE72" s="98">
        <f t="shared" si="440"/>
        <v>0</v>
      </c>
      <c r="KF72" s="98">
        <f t="shared" si="440"/>
        <v>0</v>
      </c>
      <c r="KG72" s="98">
        <f t="shared" si="440"/>
        <v>0</v>
      </c>
      <c r="KH72" s="98">
        <f t="shared" si="440"/>
        <v>0</v>
      </c>
      <c r="KI72" s="98">
        <f t="shared" si="440"/>
        <v>0</v>
      </c>
      <c r="KJ72" s="98">
        <f t="shared" si="440"/>
        <v>0</v>
      </c>
      <c r="KK72" s="98">
        <f t="shared" si="440"/>
        <v>0</v>
      </c>
      <c r="KL72" s="98">
        <f t="shared" si="440"/>
        <v>0</v>
      </c>
      <c r="KM72" s="98">
        <f t="shared" si="440"/>
        <v>0</v>
      </c>
      <c r="KN72" s="98">
        <f t="shared" si="440"/>
        <v>0</v>
      </c>
      <c r="KO72" s="98">
        <f t="shared" si="440"/>
        <v>0</v>
      </c>
      <c r="KP72" s="98">
        <f t="shared" si="440"/>
        <v>0</v>
      </c>
      <c r="KQ72" s="98">
        <f t="shared" si="440"/>
        <v>0</v>
      </c>
      <c r="KR72" s="98">
        <f t="shared" si="440"/>
        <v>0</v>
      </c>
      <c r="KS72" s="98">
        <f t="shared" si="440"/>
        <v>0</v>
      </c>
      <c r="KT72" s="98">
        <f t="shared" si="440"/>
        <v>0</v>
      </c>
      <c r="KU72" s="98">
        <f t="shared" si="440"/>
        <v>0</v>
      </c>
      <c r="KV72" s="98">
        <f t="shared" si="440"/>
        <v>0</v>
      </c>
      <c r="KW72" s="98">
        <f t="shared" si="440"/>
        <v>0</v>
      </c>
      <c r="KX72" s="98">
        <f t="shared" si="440"/>
        <v>0</v>
      </c>
      <c r="KY72" s="98">
        <f t="shared" si="440"/>
        <v>0</v>
      </c>
      <c r="KZ72" s="98">
        <f t="shared" si="440"/>
        <v>0</v>
      </c>
      <c r="LA72" s="98">
        <f t="shared" si="440"/>
        <v>0</v>
      </c>
      <c r="LB72" s="98">
        <f t="shared" si="440"/>
        <v>0</v>
      </c>
      <c r="LC72" s="98">
        <f t="shared" si="440"/>
        <v>0</v>
      </c>
      <c r="LD72" s="98">
        <f t="shared" si="440"/>
        <v>0</v>
      </c>
      <c r="LE72" s="109">
        <f>LE68-LE70-LE71</f>
        <v>0</v>
      </c>
      <c r="LF72" s="98">
        <f>LF68-LF70-LF71</f>
        <v>0</v>
      </c>
      <c r="LG72" s="98">
        <f t="shared" ref="LG72:MI72" si="441">LG68-LG13-LG70-LG71</f>
        <v>0</v>
      </c>
      <c r="LH72" s="98">
        <f t="shared" si="441"/>
        <v>0</v>
      </c>
      <c r="LI72" s="98">
        <f t="shared" si="441"/>
        <v>0</v>
      </c>
      <c r="LJ72" s="98">
        <f t="shared" si="441"/>
        <v>0</v>
      </c>
      <c r="LK72" s="98">
        <f t="shared" si="441"/>
        <v>0</v>
      </c>
      <c r="LL72" s="98">
        <f t="shared" si="441"/>
        <v>0</v>
      </c>
      <c r="LM72" s="98">
        <f t="shared" si="441"/>
        <v>0</v>
      </c>
      <c r="LN72" s="98">
        <f t="shared" si="441"/>
        <v>0</v>
      </c>
      <c r="LO72" s="98">
        <f t="shared" si="441"/>
        <v>0</v>
      </c>
      <c r="LP72" s="98">
        <f t="shared" si="441"/>
        <v>0</v>
      </c>
      <c r="LQ72" s="98">
        <f t="shared" si="441"/>
        <v>0</v>
      </c>
      <c r="LR72" s="98">
        <f t="shared" si="441"/>
        <v>0</v>
      </c>
      <c r="LS72" s="98">
        <f t="shared" si="441"/>
        <v>0</v>
      </c>
      <c r="LT72" s="98">
        <f t="shared" si="441"/>
        <v>0</v>
      </c>
      <c r="LU72" s="98">
        <f t="shared" si="441"/>
        <v>0</v>
      </c>
      <c r="LV72" s="98">
        <f t="shared" si="441"/>
        <v>0</v>
      </c>
      <c r="LW72" s="98">
        <f t="shared" si="441"/>
        <v>0</v>
      </c>
      <c r="LX72" s="98">
        <f t="shared" si="441"/>
        <v>0</v>
      </c>
      <c r="LY72" s="98">
        <f t="shared" si="441"/>
        <v>0</v>
      </c>
      <c r="LZ72" s="98">
        <f t="shared" si="441"/>
        <v>0</v>
      </c>
      <c r="MA72" s="98">
        <f t="shared" si="441"/>
        <v>0</v>
      </c>
      <c r="MB72" s="98">
        <f t="shared" si="441"/>
        <v>0</v>
      </c>
      <c r="MC72" s="98">
        <f t="shared" si="441"/>
        <v>0</v>
      </c>
      <c r="MD72" s="98">
        <f t="shared" si="441"/>
        <v>0</v>
      </c>
      <c r="ME72" s="98">
        <f t="shared" si="441"/>
        <v>0</v>
      </c>
      <c r="MF72" s="98">
        <f t="shared" si="441"/>
        <v>0</v>
      </c>
      <c r="MG72" s="98">
        <f t="shared" si="441"/>
        <v>0</v>
      </c>
      <c r="MH72" s="98">
        <f t="shared" si="441"/>
        <v>0</v>
      </c>
      <c r="MI72" s="98">
        <f t="shared" si="441"/>
        <v>0</v>
      </c>
      <c r="MJ72" s="109">
        <f>MJ68-MJ70-MJ71</f>
        <v>0</v>
      </c>
      <c r="MK72" s="98">
        <f>MK68-MK70-MK71</f>
        <v>0</v>
      </c>
      <c r="ML72" s="98">
        <f t="shared" ref="ML72:NO72" si="442">ML68-ML13-ML70-ML71</f>
        <v>0</v>
      </c>
      <c r="MM72" s="98">
        <f t="shared" si="442"/>
        <v>0</v>
      </c>
      <c r="MN72" s="98">
        <f t="shared" si="442"/>
        <v>0</v>
      </c>
      <c r="MO72" s="98">
        <f t="shared" si="442"/>
        <v>0</v>
      </c>
      <c r="MP72" s="98">
        <f t="shared" si="442"/>
        <v>0</v>
      </c>
      <c r="MQ72" s="98">
        <f t="shared" si="442"/>
        <v>0</v>
      </c>
      <c r="MR72" s="98">
        <f t="shared" si="442"/>
        <v>0</v>
      </c>
      <c r="MS72" s="98">
        <f t="shared" si="442"/>
        <v>0</v>
      </c>
      <c r="MT72" s="98">
        <f t="shared" si="442"/>
        <v>0</v>
      </c>
      <c r="MU72" s="98">
        <f t="shared" si="442"/>
        <v>0</v>
      </c>
      <c r="MV72" s="98">
        <f t="shared" si="442"/>
        <v>0</v>
      </c>
      <c r="MW72" s="98">
        <f t="shared" si="442"/>
        <v>0</v>
      </c>
      <c r="MX72" s="98">
        <f t="shared" si="442"/>
        <v>0</v>
      </c>
      <c r="MY72" s="98">
        <f t="shared" si="442"/>
        <v>0</v>
      </c>
      <c r="MZ72" s="98">
        <f t="shared" si="442"/>
        <v>0</v>
      </c>
      <c r="NA72" s="98">
        <f t="shared" si="442"/>
        <v>0</v>
      </c>
      <c r="NB72" s="98">
        <f t="shared" si="442"/>
        <v>0</v>
      </c>
      <c r="NC72" s="98">
        <f t="shared" si="442"/>
        <v>0</v>
      </c>
      <c r="ND72" s="98">
        <f t="shared" si="442"/>
        <v>0</v>
      </c>
      <c r="NE72" s="98">
        <f t="shared" si="442"/>
        <v>0</v>
      </c>
      <c r="NF72" s="98">
        <f t="shared" si="442"/>
        <v>0</v>
      </c>
      <c r="NG72" s="98">
        <f t="shared" si="442"/>
        <v>0</v>
      </c>
      <c r="NH72" s="98">
        <f t="shared" si="442"/>
        <v>0</v>
      </c>
      <c r="NI72" s="98">
        <f t="shared" si="442"/>
        <v>0</v>
      </c>
      <c r="NJ72" s="98">
        <f t="shared" si="442"/>
        <v>0</v>
      </c>
      <c r="NK72" s="98">
        <f t="shared" si="442"/>
        <v>0</v>
      </c>
      <c r="NL72" s="98">
        <f t="shared" si="442"/>
        <v>0</v>
      </c>
      <c r="NM72" s="98">
        <f t="shared" si="442"/>
        <v>0</v>
      </c>
      <c r="NN72" s="98">
        <f t="shared" si="442"/>
        <v>0</v>
      </c>
      <c r="NO72" s="98">
        <f t="shared" si="442"/>
        <v>0</v>
      </c>
      <c r="NP72" s="109">
        <f>NP68-NP70-NP71</f>
        <v>0</v>
      </c>
    </row>
  </sheetData>
  <mergeCells count="11">
    <mergeCell ref="B70:C70"/>
    <mergeCell ref="B71:C71"/>
    <mergeCell ref="B72:C72"/>
    <mergeCell ref="B13:C13"/>
    <mergeCell ref="B68:C68"/>
    <mergeCell ref="B64:C64"/>
    <mergeCell ref="B66:C66"/>
    <mergeCell ref="B19:C19"/>
    <mergeCell ref="B55:C55"/>
    <mergeCell ref="B56:C56"/>
    <mergeCell ref="B61:C61"/>
  </mergeCells>
  <pageMargins left="0.51181102362204722" right="0.51181102362204722" top="0.78740157480314965" bottom="0.78740157480314965" header="0.31496062992125984" footer="0.31496062992125984"/>
  <pageSetup paperSize="9" scale="47" orientation="landscape" r:id="rId1"/>
  <colBreaks count="1" manualBreakCount="1">
    <brk id="221" max="7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2"/>
  <sheetViews>
    <sheetView showGridLines="0" showRowColHeaders="0" workbookViewId="0">
      <pane ySplit="12" topLeftCell="A13" activePane="bottomLeft" state="frozen"/>
      <selection pane="bottomLeft" activeCell="I20" sqref="I20"/>
    </sheetView>
  </sheetViews>
  <sheetFormatPr defaultColWidth="0" defaultRowHeight="15" x14ac:dyDescent="0.25"/>
  <cols>
    <col min="1" max="1" width="1.7109375" customWidth="1"/>
    <col min="2" max="2" width="9" style="20" bestFit="1" customWidth="1"/>
    <col min="3" max="3" width="9.28515625" style="24" customWidth="1"/>
    <col min="4" max="4" width="9.140625" style="24" customWidth="1"/>
    <col min="5" max="8" width="9.140625" style="21" customWidth="1"/>
    <col min="9" max="9" width="14.85546875" style="21" customWidth="1"/>
    <col min="10" max="10" width="11.140625" style="22" bestFit="1" customWidth="1"/>
    <col min="11" max="12" width="40.7109375" style="21" customWidth="1"/>
    <col min="13" max="13" width="38.85546875" style="24" customWidth="1"/>
    <col min="14" max="14" width="14.7109375" style="53" bestFit="1" customWidth="1"/>
    <col min="15" max="15" width="10.85546875" style="63" bestFit="1" customWidth="1"/>
    <col min="16" max="16" width="0.85546875" customWidth="1"/>
    <col min="17" max="23" width="9.140625" hidden="1" customWidth="1"/>
    <col min="24" max="24" width="10.42578125" hidden="1" customWidth="1"/>
    <col min="25" max="16384" width="9.140625" hidden="1"/>
  </cols>
  <sheetData>
    <row r="1" spans="2:24" x14ac:dyDescent="0.25">
      <c r="B1"/>
      <c r="C1" s="1"/>
      <c r="D1" s="1"/>
      <c r="E1" s="1"/>
      <c r="F1" s="1"/>
      <c r="G1" s="1"/>
      <c r="H1" s="1"/>
      <c r="I1" s="1"/>
      <c r="J1" s="6"/>
      <c r="K1" s="1"/>
      <c r="L1" s="1"/>
      <c r="M1" s="1"/>
      <c r="N1" s="49"/>
      <c r="O1" s="49"/>
      <c r="W1">
        <v>1</v>
      </c>
      <c r="X1" t="s">
        <v>11</v>
      </c>
    </row>
    <row r="2" spans="2:24" x14ac:dyDescent="0.25">
      <c r="B2"/>
      <c r="C2" s="1"/>
      <c r="D2" s="1"/>
      <c r="E2" s="1"/>
      <c r="F2" s="1"/>
      <c r="G2" s="1"/>
      <c r="H2" s="1"/>
      <c r="I2" s="1"/>
      <c r="J2" s="6"/>
      <c r="K2" s="1"/>
      <c r="L2" s="1"/>
      <c r="M2" s="1"/>
      <c r="N2" s="49"/>
      <c r="O2" s="49"/>
    </row>
    <row r="3" spans="2:24" x14ac:dyDescent="0.25">
      <c r="B3"/>
      <c r="C3" s="1"/>
      <c r="D3" s="1"/>
      <c r="E3" s="1"/>
      <c r="F3" s="1"/>
      <c r="G3" s="1"/>
      <c r="H3" s="1"/>
      <c r="I3" s="1"/>
      <c r="J3" s="6"/>
      <c r="K3" s="1"/>
      <c r="L3" s="1"/>
      <c r="M3" s="1"/>
      <c r="N3" s="49"/>
      <c r="O3" s="49"/>
    </row>
    <row r="4" spans="2:24" x14ac:dyDescent="0.25">
      <c r="B4"/>
      <c r="C4" s="1"/>
      <c r="D4" s="1"/>
      <c r="E4" s="1"/>
      <c r="F4" s="1"/>
      <c r="G4" s="1"/>
      <c r="H4" s="1"/>
      <c r="I4" s="1"/>
      <c r="J4" s="6"/>
      <c r="K4" s="1"/>
      <c r="L4" s="1"/>
      <c r="M4" s="1"/>
      <c r="N4" s="49"/>
      <c r="O4" s="49"/>
    </row>
    <row r="5" spans="2:24" x14ac:dyDescent="0.25">
      <c r="B5"/>
      <c r="C5" s="1"/>
      <c r="D5" s="1"/>
      <c r="E5" s="1"/>
      <c r="F5" s="1"/>
      <c r="G5" s="1"/>
      <c r="H5" s="1"/>
      <c r="I5" s="1"/>
      <c r="J5" s="6"/>
      <c r="K5" s="1"/>
      <c r="L5" s="1"/>
      <c r="M5" s="1"/>
      <c r="N5" s="49"/>
      <c r="O5" s="49"/>
    </row>
    <row r="6" spans="2:24" x14ac:dyDescent="0.25">
      <c r="B6" s="9" t="s">
        <v>0</v>
      </c>
      <c r="C6" s="41" t="str">
        <f>Caixa!C6</f>
        <v>SUA EMPRESA</v>
      </c>
      <c r="D6" s="10"/>
      <c r="E6" s="10"/>
      <c r="F6" s="4"/>
      <c r="G6" s="4"/>
      <c r="H6" s="4"/>
      <c r="I6" s="4"/>
      <c r="J6" s="7"/>
      <c r="K6" s="4"/>
      <c r="L6" s="1"/>
      <c r="M6" s="41"/>
      <c r="N6" s="49"/>
      <c r="O6" s="49"/>
      <c r="W6">
        <v>2</v>
      </c>
      <c r="X6" t="s">
        <v>12</v>
      </c>
    </row>
    <row r="7" spans="2:24" x14ac:dyDescent="0.25">
      <c r="B7" s="9" t="s">
        <v>5</v>
      </c>
      <c r="C7" s="153"/>
      <c r="D7" s="153"/>
      <c r="E7" s="153"/>
      <c r="F7" s="153"/>
      <c r="G7" s="153"/>
      <c r="H7" s="153"/>
      <c r="I7" s="4"/>
      <c r="J7" s="7"/>
      <c r="K7" s="4"/>
      <c r="L7" s="1"/>
      <c r="M7" s="44"/>
      <c r="N7" s="50"/>
      <c r="O7" s="50"/>
      <c r="W7">
        <v>3</v>
      </c>
      <c r="X7" t="s">
        <v>13</v>
      </c>
    </row>
    <row r="8" spans="2:24" x14ac:dyDescent="0.25">
      <c r="B8" s="9" t="s">
        <v>1</v>
      </c>
      <c r="C8" s="152">
        <f ca="1">TODAY()</f>
        <v>43494</v>
      </c>
      <c r="D8" s="152"/>
      <c r="E8" s="41"/>
      <c r="F8" s="41"/>
      <c r="G8" s="41"/>
      <c r="H8" s="41"/>
      <c r="I8" s="41"/>
      <c r="J8" s="3"/>
      <c r="K8" s="41"/>
      <c r="L8" s="1"/>
      <c r="M8" s="41"/>
      <c r="N8" s="51"/>
      <c r="O8" s="52"/>
      <c r="W8">
        <v>4</v>
      </c>
      <c r="X8" t="s">
        <v>14</v>
      </c>
    </row>
    <row r="9" spans="2:24" ht="4.5" customHeight="1" x14ac:dyDescent="0.25">
      <c r="B9" s="11"/>
      <c r="C9" s="10"/>
      <c r="D9" s="10"/>
      <c r="E9" s="10"/>
      <c r="F9" s="4"/>
      <c r="G9" s="4"/>
      <c r="H9" s="4"/>
      <c r="I9" s="4"/>
      <c r="J9" s="7"/>
      <c r="K9" s="4"/>
      <c r="L9" s="4"/>
      <c r="M9" s="4"/>
      <c r="N9" s="50"/>
      <c r="O9" s="50"/>
      <c r="W9">
        <v>5</v>
      </c>
      <c r="X9" t="s">
        <v>15</v>
      </c>
    </row>
    <row r="10" spans="2:24" x14ac:dyDescent="0.25">
      <c r="B10" s="12" t="s">
        <v>6</v>
      </c>
      <c r="C10" s="42"/>
      <c r="D10" s="42"/>
      <c r="E10" s="42"/>
      <c r="F10" s="43"/>
      <c r="G10" s="43"/>
      <c r="H10" s="43"/>
      <c r="I10" s="43"/>
      <c r="J10" s="8"/>
      <c r="K10" s="43"/>
      <c r="L10" s="43"/>
      <c r="M10" s="43"/>
      <c r="N10" s="51"/>
      <c r="O10" s="51"/>
      <c r="W10">
        <v>6</v>
      </c>
      <c r="X10" t="s">
        <v>16</v>
      </c>
    </row>
    <row r="11" spans="2:24" ht="4.5" customHeight="1" thickBot="1" x14ac:dyDescent="0.3">
      <c r="B11" s="2"/>
      <c r="C11" s="4"/>
      <c r="D11" s="4"/>
      <c r="E11" s="4"/>
      <c r="F11" s="4"/>
      <c r="G11" s="4"/>
      <c r="H11" s="4"/>
      <c r="I11" s="4"/>
      <c r="J11" s="7"/>
      <c r="K11" s="4"/>
      <c r="L11" s="4"/>
      <c r="M11" s="4"/>
      <c r="N11" s="50"/>
      <c r="O11" s="50"/>
      <c r="W11">
        <v>7</v>
      </c>
      <c r="X11" t="s">
        <v>17</v>
      </c>
    </row>
    <row r="12" spans="2:24" s="5" customFormat="1" ht="43.5" thickBot="1" x14ac:dyDescent="0.3">
      <c r="B12" s="127" t="s">
        <v>2</v>
      </c>
      <c r="C12" s="128" t="s">
        <v>10</v>
      </c>
      <c r="D12" s="127" t="s">
        <v>23</v>
      </c>
      <c r="E12" s="128" t="s">
        <v>25</v>
      </c>
      <c r="F12" s="127" t="s">
        <v>27</v>
      </c>
      <c r="G12" s="128" t="s">
        <v>26</v>
      </c>
      <c r="H12" s="127" t="s">
        <v>32</v>
      </c>
      <c r="I12" s="128" t="s">
        <v>35</v>
      </c>
      <c r="J12" s="127" t="s">
        <v>43</v>
      </c>
      <c r="K12" s="128" t="s">
        <v>34</v>
      </c>
      <c r="L12" s="127" t="s">
        <v>4</v>
      </c>
      <c r="M12" s="128" t="s">
        <v>9</v>
      </c>
      <c r="N12" s="127" t="s">
        <v>45</v>
      </c>
      <c r="O12" s="128" t="s">
        <v>3</v>
      </c>
      <c r="W12" s="5">
        <v>8</v>
      </c>
      <c r="X12" s="5" t="s">
        <v>18</v>
      </c>
    </row>
    <row r="13" spans="2:24" x14ac:dyDescent="0.25">
      <c r="B13" s="14"/>
      <c r="C13" s="13" t="str">
        <f>IF(B13&lt;&gt;"",VLOOKUP(MONTH(B13),$W$1:$X$16,2,FALSE),"")</f>
        <v/>
      </c>
      <c r="D13" s="13" t="str">
        <f>IF(B13&lt;&gt;"",YEAR(B13),"")</f>
        <v/>
      </c>
      <c r="E13" s="16"/>
      <c r="F13" s="16"/>
      <c r="G13" s="16"/>
      <c r="H13" s="16"/>
      <c r="I13" s="16"/>
      <c r="J13" s="14"/>
      <c r="K13" s="17"/>
      <c r="L13" s="39"/>
      <c r="M13" s="61" t="str">
        <f>IF(E13&lt;&gt;"","1102010001 - CLIENTES DIVERSOS","")</f>
        <v/>
      </c>
      <c r="N13" s="46"/>
      <c r="O13" s="34">
        <f>N13</f>
        <v>0</v>
      </c>
      <c r="W13">
        <v>9</v>
      </c>
      <c r="X13" t="s">
        <v>19</v>
      </c>
    </row>
    <row r="14" spans="2:24" x14ac:dyDescent="0.25">
      <c r="B14" s="15"/>
      <c r="C14" s="23" t="str">
        <f t="shared" ref="C14:C77" si="0">IF(B14&lt;&gt;"",VLOOKUP(MONTH(B14),$W$1:$X$16,2,FALSE),"")</f>
        <v/>
      </c>
      <c r="D14" s="23" t="str">
        <f t="shared" ref="D14:D77" si="1">IF(B14&lt;&gt;"",YEAR(B14),"")</f>
        <v/>
      </c>
      <c r="E14" s="18"/>
      <c r="F14" s="18"/>
      <c r="G14" s="18"/>
      <c r="H14" s="18"/>
      <c r="I14" s="18"/>
      <c r="J14" s="15"/>
      <c r="K14" s="19"/>
      <c r="L14" s="40"/>
      <c r="M14" s="62" t="str">
        <f t="shared" ref="M14:M77" si="2">IF(E14&lt;&gt;"","1102010001 - CLIENTES DIVERSOS","")</f>
        <v/>
      </c>
      <c r="N14" s="47"/>
      <c r="O14" s="36">
        <f t="shared" ref="O14:O45" si="3">O13+N14</f>
        <v>0</v>
      </c>
      <c r="W14">
        <v>10</v>
      </c>
      <c r="X14" t="s">
        <v>20</v>
      </c>
    </row>
    <row r="15" spans="2:24" x14ac:dyDescent="0.25">
      <c r="B15" s="14"/>
      <c r="C15" s="13" t="str">
        <f t="shared" si="0"/>
        <v/>
      </c>
      <c r="D15" s="13" t="str">
        <f t="shared" si="1"/>
        <v/>
      </c>
      <c r="E15" s="16"/>
      <c r="F15" s="16"/>
      <c r="G15" s="16"/>
      <c r="H15" s="16"/>
      <c r="I15" s="16"/>
      <c r="J15" s="14"/>
      <c r="K15" s="17"/>
      <c r="L15" s="39"/>
      <c r="M15" s="61" t="str">
        <f t="shared" si="2"/>
        <v/>
      </c>
      <c r="N15" s="46"/>
      <c r="O15" s="34">
        <f t="shared" si="3"/>
        <v>0</v>
      </c>
      <c r="W15">
        <v>11</v>
      </c>
      <c r="X15" t="s">
        <v>21</v>
      </c>
    </row>
    <row r="16" spans="2:24" x14ac:dyDescent="0.25">
      <c r="B16" s="15"/>
      <c r="C16" s="23" t="str">
        <f t="shared" si="0"/>
        <v/>
      </c>
      <c r="D16" s="23" t="str">
        <f t="shared" si="1"/>
        <v/>
      </c>
      <c r="E16" s="18"/>
      <c r="F16" s="18"/>
      <c r="G16" s="18"/>
      <c r="H16" s="18"/>
      <c r="I16" s="18"/>
      <c r="J16" s="15"/>
      <c r="K16" s="19"/>
      <c r="L16" s="40"/>
      <c r="M16" s="62" t="str">
        <f t="shared" si="2"/>
        <v/>
      </c>
      <c r="N16" s="47"/>
      <c r="O16" s="36">
        <f t="shared" si="3"/>
        <v>0</v>
      </c>
      <c r="W16">
        <v>12</v>
      </c>
      <c r="X16" t="s">
        <v>22</v>
      </c>
    </row>
    <row r="17" spans="2:15" x14ac:dyDescent="0.25">
      <c r="B17" s="14"/>
      <c r="C17" s="13" t="str">
        <f t="shared" si="0"/>
        <v/>
      </c>
      <c r="D17" s="13" t="str">
        <f t="shared" si="1"/>
        <v/>
      </c>
      <c r="E17" s="16"/>
      <c r="F17" s="16"/>
      <c r="G17" s="16"/>
      <c r="H17" s="16"/>
      <c r="I17" s="16"/>
      <c r="J17" s="14"/>
      <c r="K17" s="17"/>
      <c r="L17" s="39"/>
      <c r="M17" s="61" t="str">
        <f t="shared" si="2"/>
        <v/>
      </c>
      <c r="N17" s="46"/>
      <c r="O17" s="34">
        <f t="shared" si="3"/>
        <v>0</v>
      </c>
    </row>
    <row r="18" spans="2:15" x14ac:dyDescent="0.25">
      <c r="B18" s="15"/>
      <c r="C18" s="23" t="str">
        <f t="shared" si="0"/>
        <v/>
      </c>
      <c r="D18" s="23" t="str">
        <f t="shared" si="1"/>
        <v/>
      </c>
      <c r="E18" s="18"/>
      <c r="F18" s="18"/>
      <c r="G18" s="18"/>
      <c r="H18" s="18"/>
      <c r="I18" s="18"/>
      <c r="J18" s="15"/>
      <c r="K18" s="19"/>
      <c r="L18" s="40"/>
      <c r="M18" s="62" t="str">
        <f t="shared" si="2"/>
        <v/>
      </c>
      <c r="N18" s="47"/>
      <c r="O18" s="36">
        <f t="shared" si="3"/>
        <v>0</v>
      </c>
    </row>
    <row r="19" spans="2:15" x14ac:dyDescent="0.25">
      <c r="B19" s="14"/>
      <c r="C19" s="13" t="str">
        <f t="shared" si="0"/>
        <v/>
      </c>
      <c r="D19" s="13" t="str">
        <f t="shared" si="1"/>
        <v/>
      </c>
      <c r="E19" s="16"/>
      <c r="F19" s="16"/>
      <c r="G19" s="16"/>
      <c r="H19" s="16"/>
      <c r="I19" s="16"/>
      <c r="J19" s="14"/>
      <c r="K19" s="17"/>
      <c r="L19" s="39"/>
      <c r="M19" s="61" t="str">
        <f t="shared" si="2"/>
        <v/>
      </c>
      <c r="N19" s="46"/>
      <c r="O19" s="34">
        <f t="shared" si="3"/>
        <v>0</v>
      </c>
    </row>
    <row r="20" spans="2:15" x14ac:dyDescent="0.25">
      <c r="B20" s="15"/>
      <c r="C20" s="23" t="str">
        <f t="shared" si="0"/>
        <v/>
      </c>
      <c r="D20" s="23" t="str">
        <f t="shared" si="1"/>
        <v/>
      </c>
      <c r="E20" s="18"/>
      <c r="F20" s="18"/>
      <c r="G20" s="18"/>
      <c r="H20" s="18"/>
      <c r="I20" s="18"/>
      <c r="J20" s="15"/>
      <c r="K20" s="19"/>
      <c r="L20" s="40"/>
      <c r="M20" s="62" t="str">
        <f t="shared" si="2"/>
        <v/>
      </c>
      <c r="N20" s="47"/>
      <c r="O20" s="36">
        <f t="shared" si="3"/>
        <v>0</v>
      </c>
    </row>
    <row r="21" spans="2:15" x14ac:dyDescent="0.25">
      <c r="B21" s="14"/>
      <c r="C21" s="13" t="str">
        <f t="shared" si="0"/>
        <v/>
      </c>
      <c r="D21" s="13" t="str">
        <f t="shared" si="1"/>
        <v/>
      </c>
      <c r="E21" s="16"/>
      <c r="F21" s="16"/>
      <c r="G21" s="16"/>
      <c r="H21" s="16"/>
      <c r="I21" s="16"/>
      <c r="J21" s="14"/>
      <c r="K21" s="17"/>
      <c r="L21" s="39"/>
      <c r="M21" s="61" t="str">
        <f t="shared" si="2"/>
        <v/>
      </c>
      <c r="N21" s="46"/>
      <c r="O21" s="34">
        <f t="shared" si="3"/>
        <v>0</v>
      </c>
    </row>
    <row r="22" spans="2:15" x14ac:dyDescent="0.25">
      <c r="B22" s="15"/>
      <c r="C22" s="23" t="str">
        <f t="shared" si="0"/>
        <v/>
      </c>
      <c r="D22" s="23" t="str">
        <f t="shared" si="1"/>
        <v/>
      </c>
      <c r="E22" s="18"/>
      <c r="F22" s="18"/>
      <c r="G22" s="18"/>
      <c r="H22" s="18"/>
      <c r="I22" s="18"/>
      <c r="J22" s="15"/>
      <c r="K22" s="19"/>
      <c r="L22" s="40"/>
      <c r="M22" s="62" t="str">
        <f t="shared" si="2"/>
        <v/>
      </c>
      <c r="N22" s="47"/>
      <c r="O22" s="36">
        <f t="shared" si="3"/>
        <v>0</v>
      </c>
    </row>
    <row r="23" spans="2:15" x14ac:dyDescent="0.25">
      <c r="B23" s="14"/>
      <c r="C23" s="13" t="str">
        <f t="shared" si="0"/>
        <v/>
      </c>
      <c r="D23" s="13" t="str">
        <f t="shared" si="1"/>
        <v/>
      </c>
      <c r="E23" s="16"/>
      <c r="F23" s="16"/>
      <c r="G23" s="16"/>
      <c r="H23" s="16"/>
      <c r="I23" s="16"/>
      <c r="J23" s="14"/>
      <c r="K23" s="17"/>
      <c r="L23" s="39"/>
      <c r="M23" s="61" t="str">
        <f t="shared" si="2"/>
        <v/>
      </c>
      <c r="N23" s="46"/>
      <c r="O23" s="34">
        <f t="shared" si="3"/>
        <v>0</v>
      </c>
    </row>
    <row r="24" spans="2:15" x14ac:dyDescent="0.25">
      <c r="B24" s="15"/>
      <c r="C24" s="23" t="str">
        <f t="shared" si="0"/>
        <v/>
      </c>
      <c r="D24" s="23" t="str">
        <f t="shared" si="1"/>
        <v/>
      </c>
      <c r="E24" s="18"/>
      <c r="F24" s="18"/>
      <c r="G24" s="18"/>
      <c r="H24" s="18"/>
      <c r="I24" s="18"/>
      <c r="J24" s="15"/>
      <c r="K24" s="19"/>
      <c r="L24" s="40"/>
      <c r="M24" s="62" t="str">
        <f t="shared" si="2"/>
        <v/>
      </c>
      <c r="N24" s="47"/>
      <c r="O24" s="36">
        <f t="shared" si="3"/>
        <v>0</v>
      </c>
    </row>
    <row r="25" spans="2:15" x14ac:dyDescent="0.25">
      <c r="B25" s="14"/>
      <c r="C25" s="13" t="str">
        <f t="shared" si="0"/>
        <v/>
      </c>
      <c r="D25" s="13" t="str">
        <f t="shared" si="1"/>
        <v/>
      </c>
      <c r="E25" s="16"/>
      <c r="F25" s="16"/>
      <c r="G25" s="16"/>
      <c r="H25" s="16"/>
      <c r="I25" s="16"/>
      <c r="J25" s="14"/>
      <c r="K25" s="17"/>
      <c r="L25" s="39"/>
      <c r="M25" s="61" t="str">
        <f t="shared" si="2"/>
        <v/>
      </c>
      <c r="N25" s="46"/>
      <c r="O25" s="34">
        <f t="shared" si="3"/>
        <v>0</v>
      </c>
    </row>
    <row r="26" spans="2:15" x14ac:dyDescent="0.25">
      <c r="B26" s="15"/>
      <c r="C26" s="23" t="str">
        <f t="shared" si="0"/>
        <v/>
      </c>
      <c r="D26" s="23" t="str">
        <f t="shared" si="1"/>
        <v/>
      </c>
      <c r="E26" s="18"/>
      <c r="F26" s="18"/>
      <c r="G26" s="18"/>
      <c r="H26" s="18"/>
      <c r="I26" s="18"/>
      <c r="J26" s="15"/>
      <c r="K26" s="19"/>
      <c r="L26" s="40"/>
      <c r="M26" s="62" t="str">
        <f t="shared" si="2"/>
        <v/>
      </c>
      <c r="N26" s="47"/>
      <c r="O26" s="36">
        <f t="shared" si="3"/>
        <v>0</v>
      </c>
    </row>
    <row r="27" spans="2:15" x14ac:dyDescent="0.25">
      <c r="B27" s="14"/>
      <c r="C27" s="13" t="str">
        <f t="shared" si="0"/>
        <v/>
      </c>
      <c r="D27" s="13" t="str">
        <f t="shared" si="1"/>
        <v/>
      </c>
      <c r="E27" s="16"/>
      <c r="F27" s="16"/>
      <c r="G27" s="16"/>
      <c r="H27" s="16"/>
      <c r="I27" s="16"/>
      <c r="J27" s="14"/>
      <c r="K27" s="17"/>
      <c r="L27" s="39"/>
      <c r="M27" s="61" t="str">
        <f t="shared" si="2"/>
        <v/>
      </c>
      <c r="N27" s="46"/>
      <c r="O27" s="34">
        <f t="shared" si="3"/>
        <v>0</v>
      </c>
    </row>
    <row r="28" spans="2:15" x14ac:dyDescent="0.25">
      <c r="B28" s="15"/>
      <c r="C28" s="23" t="str">
        <f t="shared" si="0"/>
        <v/>
      </c>
      <c r="D28" s="23" t="str">
        <f t="shared" si="1"/>
        <v/>
      </c>
      <c r="E28" s="18"/>
      <c r="F28" s="18"/>
      <c r="G28" s="18"/>
      <c r="H28" s="18"/>
      <c r="I28" s="18"/>
      <c r="J28" s="15"/>
      <c r="K28" s="19"/>
      <c r="L28" s="40"/>
      <c r="M28" s="62" t="str">
        <f t="shared" si="2"/>
        <v/>
      </c>
      <c r="N28" s="47"/>
      <c r="O28" s="36">
        <f t="shared" si="3"/>
        <v>0</v>
      </c>
    </row>
    <row r="29" spans="2:15" x14ac:dyDescent="0.25">
      <c r="B29" s="14"/>
      <c r="C29" s="13" t="str">
        <f t="shared" si="0"/>
        <v/>
      </c>
      <c r="D29" s="13" t="str">
        <f t="shared" si="1"/>
        <v/>
      </c>
      <c r="E29" s="16"/>
      <c r="F29" s="16"/>
      <c r="G29" s="16"/>
      <c r="H29" s="16"/>
      <c r="I29" s="16"/>
      <c r="J29" s="14"/>
      <c r="K29" s="17"/>
      <c r="L29" s="39"/>
      <c r="M29" s="61" t="str">
        <f t="shared" si="2"/>
        <v/>
      </c>
      <c r="N29" s="46"/>
      <c r="O29" s="34">
        <f t="shared" si="3"/>
        <v>0</v>
      </c>
    </row>
    <row r="30" spans="2:15" x14ac:dyDescent="0.25">
      <c r="B30" s="15"/>
      <c r="C30" s="23" t="str">
        <f t="shared" si="0"/>
        <v/>
      </c>
      <c r="D30" s="23" t="str">
        <f t="shared" si="1"/>
        <v/>
      </c>
      <c r="E30" s="18"/>
      <c r="F30" s="18"/>
      <c r="G30" s="18"/>
      <c r="H30" s="18"/>
      <c r="I30" s="18"/>
      <c r="J30" s="15"/>
      <c r="K30" s="19"/>
      <c r="L30" s="40"/>
      <c r="M30" s="62" t="str">
        <f t="shared" si="2"/>
        <v/>
      </c>
      <c r="N30" s="47"/>
      <c r="O30" s="36">
        <f t="shared" si="3"/>
        <v>0</v>
      </c>
    </row>
    <row r="31" spans="2:15" x14ac:dyDescent="0.25">
      <c r="B31" s="14"/>
      <c r="C31" s="13" t="str">
        <f t="shared" si="0"/>
        <v/>
      </c>
      <c r="D31" s="13" t="str">
        <f t="shared" si="1"/>
        <v/>
      </c>
      <c r="E31" s="16"/>
      <c r="F31" s="16"/>
      <c r="G31" s="16"/>
      <c r="H31" s="16"/>
      <c r="I31" s="16"/>
      <c r="J31" s="14"/>
      <c r="K31" s="17"/>
      <c r="L31" s="39"/>
      <c r="M31" s="61" t="str">
        <f t="shared" si="2"/>
        <v/>
      </c>
      <c r="N31" s="46"/>
      <c r="O31" s="34">
        <f t="shared" si="3"/>
        <v>0</v>
      </c>
    </row>
    <row r="32" spans="2:15" x14ac:dyDescent="0.25">
      <c r="B32" s="15"/>
      <c r="C32" s="23" t="str">
        <f t="shared" si="0"/>
        <v/>
      </c>
      <c r="D32" s="23" t="str">
        <f t="shared" si="1"/>
        <v/>
      </c>
      <c r="E32" s="18"/>
      <c r="F32" s="18"/>
      <c r="G32" s="18"/>
      <c r="H32" s="18"/>
      <c r="I32" s="18"/>
      <c r="J32" s="15"/>
      <c r="K32" s="19"/>
      <c r="L32" s="40"/>
      <c r="M32" s="62" t="str">
        <f t="shared" si="2"/>
        <v/>
      </c>
      <c r="N32" s="47"/>
      <c r="O32" s="36">
        <f t="shared" si="3"/>
        <v>0</v>
      </c>
    </row>
    <row r="33" spans="2:15" x14ac:dyDescent="0.25">
      <c r="B33" s="14"/>
      <c r="C33" s="13" t="str">
        <f t="shared" si="0"/>
        <v/>
      </c>
      <c r="D33" s="13" t="str">
        <f t="shared" si="1"/>
        <v/>
      </c>
      <c r="E33" s="16"/>
      <c r="F33" s="16"/>
      <c r="G33" s="16"/>
      <c r="H33" s="16"/>
      <c r="I33" s="16"/>
      <c r="J33" s="14"/>
      <c r="K33" s="17"/>
      <c r="L33" s="39"/>
      <c r="M33" s="61" t="str">
        <f t="shared" si="2"/>
        <v/>
      </c>
      <c r="N33" s="46"/>
      <c r="O33" s="34">
        <f t="shared" si="3"/>
        <v>0</v>
      </c>
    </row>
    <row r="34" spans="2:15" x14ac:dyDescent="0.25">
      <c r="B34" s="15"/>
      <c r="C34" s="23" t="str">
        <f t="shared" si="0"/>
        <v/>
      </c>
      <c r="D34" s="23" t="str">
        <f t="shared" si="1"/>
        <v/>
      </c>
      <c r="E34" s="18"/>
      <c r="F34" s="18"/>
      <c r="G34" s="18"/>
      <c r="H34" s="18"/>
      <c r="I34" s="18"/>
      <c r="J34" s="15"/>
      <c r="K34" s="19"/>
      <c r="L34" s="40"/>
      <c r="M34" s="62" t="str">
        <f t="shared" si="2"/>
        <v/>
      </c>
      <c r="N34" s="47"/>
      <c r="O34" s="36">
        <f t="shared" si="3"/>
        <v>0</v>
      </c>
    </row>
    <row r="35" spans="2:15" x14ac:dyDescent="0.25">
      <c r="B35" s="14"/>
      <c r="C35" s="13" t="str">
        <f t="shared" si="0"/>
        <v/>
      </c>
      <c r="D35" s="13" t="str">
        <f t="shared" si="1"/>
        <v/>
      </c>
      <c r="E35" s="16"/>
      <c r="F35" s="16"/>
      <c r="G35" s="16"/>
      <c r="H35" s="16"/>
      <c r="I35" s="16"/>
      <c r="J35" s="14"/>
      <c r="K35" s="17"/>
      <c r="L35" s="39"/>
      <c r="M35" s="61" t="str">
        <f t="shared" si="2"/>
        <v/>
      </c>
      <c r="N35" s="46"/>
      <c r="O35" s="34">
        <f t="shared" si="3"/>
        <v>0</v>
      </c>
    </row>
    <row r="36" spans="2:15" x14ac:dyDescent="0.25">
      <c r="B36" s="15"/>
      <c r="C36" s="23" t="str">
        <f t="shared" si="0"/>
        <v/>
      </c>
      <c r="D36" s="23" t="str">
        <f t="shared" si="1"/>
        <v/>
      </c>
      <c r="E36" s="18"/>
      <c r="F36" s="18"/>
      <c r="G36" s="18"/>
      <c r="H36" s="18"/>
      <c r="I36" s="18"/>
      <c r="J36" s="15"/>
      <c r="K36" s="19"/>
      <c r="L36" s="40"/>
      <c r="M36" s="62" t="str">
        <f t="shared" si="2"/>
        <v/>
      </c>
      <c r="N36" s="47"/>
      <c r="O36" s="36">
        <f t="shared" si="3"/>
        <v>0</v>
      </c>
    </row>
    <row r="37" spans="2:15" x14ac:dyDescent="0.25">
      <c r="B37" s="14"/>
      <c r="C37" s="13" t="str">
        <f t="shared" si="0"/>
        <v/>
      </c>
      <c r="D37" s="13" t="str">
        <f t="shared" si="1"/>
        <v/>
      </c>
      <c r="E37" s="16"/>
      <c r="F37" s="16"/>
      <c r="G37" s="16"/>
      <c r="H37" s="16"/>
      <c r="I37" s="16"/>
      <c r="J37" s="14"/>
      <c r="K37" s="17"/>
      <c r="L37" s="39"/>
      <c r="M37" s="61" t="str">
        <f t="shared" si="2"/>
        <v/>
      </c>
      <c r="N37" s="46"/>
      <c r="O37" s="34">
        <f t="shared" si="3"/>
        <v>0</v>
      </c>
    </row>
    <row r="38" spans="2:15" x14ac:dyDescent="0.25">
      <c r="B38" s="15"/>
      <c r="C38" s="23" t="str">
        <f t="shared" si="0"/>
        <v/>
      </c>
      <c r="D38" s="23" t="str">
        <f t="shared" si="1"/>
        <v/>
      </c>
      <c r="E38" s="18"/>
      <c r="F38" s="18"/>
      <c r="G38" s="18"/>
      <c r="H38" s="18"/>
      <c r="I38" s="18"/>
      <c r="J38" s="15"/>
      <c r="K38" s="19"/>
      <c r="L38" s="40"/>
      <c r="M38" s="62" t="str">
        <f t="shared" si="2"/>
        <v/>
      </c>
      <c r="N38" s="47"/>
      <c r="O38" s="36">
        <f t="shared" si="3"/>
        <v>0</v>
      </c>
    </row>
    <row r="39" spans="2:15" x14ac:dyDescent="0.25">
      <c r="B39" s="14"/>
      <c r="C39" s="13" t="str">
        <f t="shared" si="0"/>
        <v/>
      </c>
      <c r="D39" s="13" t="str">
        <f t="shared" si="1"/>
        <v/>
      </c>
      <c r="E39" s="16"/>
      <c r="F39" s="16"/>
      <c r="G39" s="16"/>
      <c r="H39" s="16"/>
      <c r="I39" s="16"/>
      <c r="J39" s="14"/>
      <c r="K39" s="17"/>
      <c r="L39" s="39"/>
      <c r="M39" s="61" t="str">
        <f t="shared" si="2"/>
        <v/>
      </c>
      <c r="N39" s="46"/>
      <c r="O39" s="34">
        <f t="shared" si="3"/>
        <v>0</v>
      </c>
    </row>
    <row r="40" spans="2:15" x14ac:dyDescent="0.25">
      <c r="B40" s="15"/>
      <c r="C40" s="23" t="str">
        <f t="shared" si="0"/>
        <v/>
      </c>
      <c r="D40" s="23" t="str">
        <f t="shared" si="1"/>
        <v/>
      </c>
      <c r="E40" s="18"/>
      <c r="F40" s="18"/>
      <c r="G40" s="18"/>
      <c r="H40" s="18"/>
      <c r="I40" s="18"/>
      <c r="J40" s="15"/>
      <c r="K40" s="19"/>
      <c r="L40" s="40"/>
      <c r="M40" s="62" t="str">
        <f t="shared" si="2"/>
        <v/>
      </c>
      <c r="N40" s="47"/>
      <c r="O40" s="36">
        <f t="shared" si="3"/>
        <v>0</v>
      </c>
    </row>
    <row r="41" spans="2:15" x14ac:dyDescent="0.25">
      <c r="B41" s="14"/>
      <c r="C41" s="13" t="str">
        <f t="shared" si="0"/>
        <v/>
      </c>
      <c r="D41" s="13" t="str">
        <f t="shared" si="1"/>
        <v/>
      </c>
      <c r="E41" s="16"/>
      <c r="F41" s="16"/>
      <c r="G41" s="16"/>
      <c r="H41" s="16"/>
      <c r="I41" s="16"/>
      <c r="J41" s="14"/>
      <c r="K41" s="17"/>
      <c r="L41" s="39"/>
      <c r="M41" s="61" t="str">
        <f t="shared" si="2"/>
        <v/>
      </c>
      <c r="N41" s="46"/>
      <c r="O41" s="34">
        <f t="shared" si="3"/>
        <v>0</v>
      </c>
    </row>
    <row r="42" spans="2:15" x14ac:dyDescent="0.25">
      <c r="B42" s="15"/>
      <c r="C42" s="23" t="str">
        <f t="shared" si="0"/>
        <v/>
      </c>
      <c r="D42" s="23" t="str">
        <f t="shared" si="1"/>
        <v/>
      </c>
      <c r="E42" s="18"/>
      <c r="F42" s="18"/>
      <c r="G42" s="18"/>
      <c r="H42" s="18"/>
      <c r="I42" s="18"/>
      <c r="J42" s="15"/>
      <c r="K42" s="19"/>
      <c r="L42" s="40"/>
      <c r="M42" s="62" t="str">
        <f t="shared" si="2"/>
        <v/>
      </c>
      <c r="N42" s="47"/>
      <c r="O42" s="36">
        <f t="shared" si="3"/>
        <v>0</v>
      </c>
    </row>
    <row r="43" spans="2:15" x14ac:dyDescent="0.25">
      <c r="B43" s="14"/>
      <c r="C43" s="13" t="str">
        <f t="shared" si="0"/>
        <v/>
      </c>
      <c r="D43" s="13" t="str">
        <f t="shared" si="1"/>
        <v/>
      </c>
      <c r="E43" s="16"/>
      <c r="F43" s="16"/>
      <c r="G43" s="16"/>
      <c r="H43" s="16"/>
      <c r="I43" s="16"/>
      <c r="J43" s="14"/>
      <c r="K43" s="17"/>
      <c r="L43" s="39"/>
      <c r="M43" s="61" t="str">
        <f t="shared" si="2"/>
        <v/>
      </c>
      <c r="N43" s="46"/>
      <c r="O43" s="34">
        <f t="shared" si="3"/>
        <v>0</v>
      </c>
    </row>
    <row r="44" spans="2:15" x14ac:dyDescent="0.25">
      <c r="B44" s="15"/>
      <c r="C44" s="23" t="str">
        <f t="shared" si="0"/>
        <v/>
      </c>
      <c r="D44" s="23" t="str">
        <f t="shared" si="1"/>
        <v/>
      </c>
      <c r="E44" s="18"/>
      <c r="F44" s="18"/>
      <c r="G44" s="18"/>
      <c r="H44" s="18"/>
      <c r="I44" s="18"/>
      <c r="J44" s="15"/>
      <c r="K44" s="19"/>
      <c r="L44" s="40"/>
      <c r="M44" s="62" t="str">
        <f t="shared" si="2"/>
        <v/>
      </c>
      <c r="N44" s="47"/>
      <c r="O44" s="36">
        <f t="shared" si="3"/>
        <v>0</v>
      </c>
    </row>
    <row r="45" spans="2:15" x14ac:dyDescent="0.25">
      <c r="B45" s="14"/>
      <c r="C45" s="13" t="str">
        <f t="shared" si="0"/>
        <v/>
      </c>
      <c r="D45" s="13" t="str">
        <f t="shared" si="1"/>
        <v/>
      </c>
      <c r="E45" s="16"/>
      <c r="F45" s="16"/>
      <c r="G45" s="16"/>
      <c r="H45" s="16"/>
      <c r="I45" s="16"/>
      <c r="J45" s="14"/>
      <c r="K45" s="17"/>
      <c r="L45" s="39"/>
      <c r="M45" s="61" t="str">
        <f t="shared" si="2"/>
        <v/>
      </c>
      <c r="N45" s="46"/>
      <c r="O45" s="34">
        <f t="shared" si="3"/>
        <v>0</v>
      </c>
    </row>
    <row r="46" spans="2:15" x14ac:dyDescent="0.25">
      <c r="B46" s="15"/>
      <c r="C46" s="23" t="str">
        <f t="shared" si="0"/>
        <v/>
      </c>
      <c r="D46" s="23" t="str">
        <f t="shared" si="1"/>
        <v/>
      </c>
      <c r="E46" s="18"/>
      <c r="F46" s="18"/>
      <c r="G46" s="18"/>
      <c r="H46" s="18"/>
      <c r="I46" s="18"/>
      <c r="J46" s="15"/>
      <c r="K46" s="19"/>
      <c r="L46" s="40"/>
      <c r="M46" s="62" t="str">
        <f t="shared" si="2"/>
        <v/>
      </c>
      <c r="N46" s="47"/>
      <c r="O46" s="36">
        <f t="shared" ref="O46:O77" si="4">O45+N46</f>
        <v>0</v>
      </c>
    </row>
    <row r="47" spans="2:15" x14ac:dyDescent="0.25">
      <c r="B47" s="14"/>
      <c r="C47" s="13" t="str">
        <f t="shared" si="0"/>
        <v/>
      </c>
      <c r="D47" s="13" t="str">
        <f t="shared" si="1"/>
        <v/>
      </c>
      <c r="E47" s="16"/>
      <c r="F47" s="16"/>
      <c r="G47" s="16"/>
      <c r="H47" s="16"/>
      <c r="I47" s="16"/>
      <c r="J47" s="14"/>
      <c r="K47" s="17"/>
      <c r="L47" s="39"/>
      <c r="M47" s="61" t="str">
        <f t="shared" si="2"/>
        <v/>
      </c>
      <c r="N47" s="46"/>
      <c r="O47" s="34">
        <f t="shared" si="4"/>
        <v>0</v>
      </c>
    </row>
    <row r="48" spans="2:15" x14ac:dyDescent="0.25">
      <c r="B48" s="15"/>
      <c r="C48" s="23" t="str">
        <f t="shared" si="0"/>
        <v/>
      </c>
      <c r="D48" s="23" t="str">
        <f t="shared" si="1"/>
        <v/>
      </c>
      <c r="E48" s="18"/>
      <c r="F48" s="18"/>
      <c r="G48" s="18"/>
      <c r="H48" s="18"/>
      <c r="I48" s="18"/>
      <c r="J48" s="15"/>
      <c r="K48" s="19"/>
      <c r="L48" s="40"/>
      <c r="M48" s="62" t="str">
        <f t="shared" si="2"/>
        <v/>
      </c>
      <c r="N48" s="47"/>
      <c r="O48" s="36">
        <f t="shared" si="4"/>
        <v>0</v>
      </c>
    </row>
    <row r="49" spans="2:15" x14ac:dyDescent="0.25">
      <c r="B49" s="14"/>
      <c r="C49" s="13" t="str">
        <f t="shared" si="0"/>
        <v/>
      </c>
      <c r="D49" s="13" t="str">
        <f t="shared" si="1"/>
        <v/>
      </c>
      <c r="E49" s="16"/>
      <c r="F49" s="16"/>
      <c r="G49" s="16"/>
      <c r="H49" s="16"/>
      <c r="I49" s="16"/>
      <c r="J49" s="14"/>
      <c r="K49" s="17"/>
      <c r="L49" s="39"/>
      <c r="M49" s="61" t="str">
        <f t="shared" si="2"/>
        <v/>
      </c>
      <c r="N49" s="46"/>
      <c r="O49" s="34">
        <f t="shared" si="4"/>
        <v>0</v>
      </c>
    </row>
    <row r="50" spans="2:15" x14ac:dyDescent="0.25">
      <c r="B50" s="15"/>
      <c r="C50" s="23" t="str">
        <f t="shared" si="0"/>
        <v/>
      </c>
      <c r="D50" s="23" t="str">
        <f t="shared" si="1"/>
        <v/>
      </c>
      <c r="E50" s="18"/>
      <c r="F50" s="18"/>
      <c r="G50" s="18"/>
      <c r="H50" s="18"/>
      <c r="I50" s="18"/>
      <c r="J50" s="15"/>
      <c r="K50" s="19"/>
      <c r="L50" s="40"/>
      <c r="M50" s="62" t="str">
        <f t="shared" si="2"/>
        <v/>
      </c>
      <c r="N50" s="47"/>
      <c r="O50" s="36">
        <f t="shared" si="4"/>
        <v>0</v>
      </c>
    </row>
    <row r="51" spans="2:15" x14ac:dyDescent="0.25">
      <c r="B51" s="14"/>
      <c r="C51" s="13" t="str">
        <f t="shared" si="0"/>
        <v/>
      </c>
      <c r="D51" s="13" t="str">
        <f t="shared" si="1"/>
        <v/>
      </c>
      <c r="E51" s="16"/>
      <c r="F51" s="16"/>
      <c r="G51" s="16"/>
      <c r="H51" s="16"/>
      <c r="I51" s="16"/>
      <c r="J51" s="14"/>
      <c r="K51" s="17"/>
      <c r="L51" s="39"/>
      <c r="M51" s="61" t="str">
        <f t="shared" si="2"/>
        <v/>
      </c>
      <c r="N51" s="46"/>
      <c r="O51" s="34">
        <f t="shared" si="4"/>
        <v>0</v>
      </c>
    </row>
    <row r="52" spans="2:15" x14ac:dyDescent="0.25">
      <c r="B52" s="15"/>
      <c r="C52" s="23" t="str">
        <f t="shared" si="0"/>
        <v/>
      </c>
      <c r="D52" s="23" t="str">
        <f t="shared" si="1"/>
        <v/>
      </c>
      <c r="E52" s="18"/>
      <c r="F52" s="18"/>
      <c r="G52" s="18"/>
      <c r="H52" s="18"/>
      <c r="I52" s="18"/>
      <c r="J52" s="15"/>
      <c r="K52" s="19"/>
      <c r="L52" s="40"/>
      <c r="M52" s="62" t="str">
        <f t="shared" si="2"/>
        <v/>
      </c>
      <c r="N52" s="47"/>
      <c r="O52" s="36">
        <f t="shared" si="4"/>
        <v>0</v>
      </c>
    </row>
    <row r="53" spans="2:15" x14ac:dyDescent="0.25">
      <c r="B53" s="14"/>
      <c r="C53" s="13" t="str">
        <f t="shared" si="0"/>
        <v/>
      </c>
      <c r="D53" s="13" t="str">
        <f t="shared" si="1"/>
        <v/>
      </c>
      <c r="E53" s="16"/>
      <c r="F53" s="16"/>
      <c r="G53" s="16"/>
      <c r="H53" s="16"/>
      <c r="I53" s="16"/>
      <c r="J53" s="14"/>
      <c r="K53" s="17"/>
      <c r="L53" s="39"/>
      <c r="M53" s="61" t="str">
        <f t="shared" si="2"/>
        <v/>
      </c>
      <c r="N53" s="46"/>
      <c r="O53" s="34">
        <f t="shared" si="4"/>
        <v>0</v>
      </c>
    </row>
    <row r="54" spans="2:15" x14ac:dyDescent="0.25">
      <c r="B54" s="15"/>
      <c r="C54" s="23" t="str">
        <f t="shared" si="0"/>
        <v/>
      </c>
      <c r="D54" s="23" t="str">
        <f t="shared" si="1"/>
        <v/>
      </c>
      <c r="E54" s="18"/>
      <c r="F54" s="18"/>
      <c r="G54" s="18"/>
      <c r="H54" s="18"/>
      <c r="I54" s="18"/>
      <c r="J54" s="15"/>
      <c r="K54" s="19"/>
      <c r="L54" s="40"/>
      <c r="M54" s="62" t="str">
        <f t="shared" si="2"/>
        <v/>
      </c>
      <c r="N54" s="47"/>
      <c r="O54" s="36">
        <f t="shared" si="4"/>
        <v>0</v>
      </c>
    </row>
    <row r="55" spans="2:15" x14ac:dyDescent="0.25">
      <c r="B55" s="14"/>
      <c r="C55" s="13" t="str">
        <f t="shared" si="0"/>
        <v/>
      </c>
      <c r="D55" s="13" t="str">
        <f t="shared" si="1"/>
        <v/>
      </c>
      <c r="E55" s="16"/>
      <c r="F55" s="16"/>
      <c r="G55" s="16"/>
      <c r="H55" s="16"/>
      <c r="I55" s="16"/>
      <c r="J55" s="14"/>
      <c r="K55" s="17"/>
      <c r="L55" s="39"/>
      <c r="M55" s="61" t="str">
        <f t="shared" si="2"/>
        <v/>
      </c>
      <c r="N55" s="46"/>
      <c r="O55" s="34">
        <f t="shared" si="4"/>
        <v>0</v>
      </c>
    </row>
    <row r="56" spans="2:15" x14ac:dyDescent="0.25">
      <c r="B56" s="15"/>
      <c r="C56" s="23" t="str">
        <f t="shared" si="0"/>
        <v/>
      </c>
      <c r="D56" s="23" t="str">
        <f t="shared" si="1"/>
        <v/>
      </c>
      <c r="E56" s="18"/>
      <c r="F56" s="18"/>
      <c r="G56" s="18"/>
      <c r="H56" s="18"/>
      <c r="I56" s="18"/>
      <c r="J56" s="15"/>
      <c r="K56" s="19"/>
      <c r="L56" s="40"/>
      <c r="M56" s="62" t="str">
        <f t="shared" si="2"/>
        <v/>
      </c>
      <c r="N56" s="47"/>
      <c r="O56" s="36">
        <f t="shared" si="4"/>
        <v>0</v>
      </c>
    </row>
    <row r="57" spans="2:15" x14ac:dyDescent="0.25">
      <c r="B57" s="14"/>
      <c r="C57" s="13" t="str">
        <f t="shared" si="0"/>
        <v/>
      </c>
      <c r="D57" s="13" t="str">
        <f t="shared" si="1"/>
        <v/>
      </c>
      <c r="E57" s="16"/>
      <c r="F57" s="16"/>
      <c r="G57" s="16"/>
      <c r="H57" s="16"/>
      <c r="I57" s="16"/>
      <c r="J57" s="14"/>
      <c r="K57" s="17"/>
      <c r="L57" s="39"/>
      <c r="M57" s="61" t="str">
        <f t="shared" si="2"/>
        <v/>
      </c>
      <c r="N57" s="46"/>
      <c r="O57" s="34">
        <f t="shared" si="4"/>
        <v>0</v>
      </c>
    </row>
    <row r="58" spans="2:15" x14ac:dyDescent="0.25">
      <c r="B58" s="15"/>
      <c r="C58" s="23" t="str">
        <f t="shared" si="0"/>
        <v/>
      </c>
      <c r="D58" s="23" t="str">
        <f t="shared" si="1"/>
        <v/>
      </c>
      <c r="E58" s="18"/>
      <c r="F58" s="18"/>
      <c r="G58" s="18"/>
      <c r="H58" s="18"/>
      <c r="I58" s="18"/>
      <c r="J58" s="15"/>
      <c r="K58" s="19"/>
      <c r="L58" s="40"/>
      <c r="M58" s="62" t="str">
        <f t="shared" si="2"/>
        <v/>
      </c>
      <c r="N58" s="47"/>
      <c r="O58" s="36">
        <f t="shared" si="4"/>
        <v>0</v>
      </c>
    </row>
    <row r="59" spans="2:15" x14ac:dyDescent="0.25">
      <c r="B59" s="14"/>
      <c r="C59" s="13" t="str">
        <f t="shared" si="0"/>
        <v/>
      </c>
      <c r="D59" s="13" t="str">
        <f t="shared" si="1"/>
        <v/>
      </c>
      <c r="E59" s="16"/>
      <c r="F59" s="16"/>
      <c r="G59" s="16"/>
      <c r="H59" s="16"/>
      <c r="I59" s="16"/>
      <c r="J59" s="14"/>
      <c r="K59" s="17"/>
      <c r="L59" s="39"/>
      <c r="M59" s="61" t="str">
        <f t="shared" si="2"/>
        <v/>
      </c>
      <c r="N59" s="46"/>
      <c r="O59" s="34">
        <f t="shared" si="4"/>
        <v>0</v>
      </c>
    </row>
    <row r="60" spans="2:15" x14ac:dyDescent="0.25">
      <c r="B60" s="15"/>
      <c r="C60" s="23" t="str">
        <f t="shared" si="0"/>
        <v/>
      </c>
      <c r="D60" s="23" t="str">
        <f t="shared" si="1"/>
        <v/>
      </c>
      <c r="E60" s="18"/>
      <c r="F60" s="18"/>
      <c r="G60" s="18"/>
      <c r="H60" s="18"/>
      <c r="I60" s="18"/>
      <c r="J60" s="15"/>
      <c r="K60" s="19"/>
      <c r="L60" s="40"/>
      <c r="M60" s="62" t="str">
        <f t="shared" si="2"/>
        <v/>
      </c>
      <c r="N60" s="47"/>
      <c r="O60" s="36">
        <f t="shared" si="4"/>
        <v>0</v>
      </c>
    </row>
    <row r="61" spans="2:15" x14ac:dyDescent="0.25">
      <c r="B61" s="14"/>
      <c r="C61" s="13" t="str">
        <f t="shared" si="0"/>
        <v/>
      </c>
      <c r="D61" s="13" t="str">
        <f t="shared" si="1"/>
        <v/>
      </c>
      <c r="E61" s="16"/>
      <c r="F61" s="16"/>
      <c r="G61" s="16"/>
      <c r="H61" s="16"/>
      <c r="I61" s="16"/>
      <c r="J61" s="14"/>
      <c r="K61" s="17"/>
      <c r="L61" s="39"/>
      <c r="M61" s="61" t="str">
        <f t="shared" si="2"/>
        <v/>
      </c>
      <c r="N61" s="46"/>
      <c r="O61" s="34">
        <f t="shared" si="4"/>
        <v>0</v>
      </c>
    </row>
    <row r="62" spans="2:15" x14ac:dyDescent="0.25">
      <c r="B62" s="15"/>
      <c r="C62" s="23" t="str">
        <f t="shared" si="0"/>
        <v/>
      </c>
      <c r="D62" s="23" t="str">
        <f t="shared" si="1"/>
        <v/>
      </c>
      <c r="E62" s="18"/>
      <c r="F62" s="18"/>
      <c r="G62" s="18"/>
      <c r="H62" s="18"/>
      <c r="I62" s="18"/>
      <c r="J62" s="15"/>
      <c r="K62" s="19"/>
      <c r="L62" s="40"/>
      <c r="M62" s="62" t="str">
        <f t="shared" si="2"/>
        <v/>
      </c>
      <c r="N62" s="47"/>
      <c r="O62" s="36">
        <f t="shared" si="4"/>
        <v>0</v>
      </c>
    </row>
    <row r="63" spans="2:15" x14ac:dyDescent="0.25">
      <c r="B63" s="14"/>
      <c r="C63" s="13" t="str">
        <f t="shared" si="0"/>
        <v/>
      </c>
      <c r="D63" s="13" t="str">
        <f t="shared" si="1"/>
        <v/>
      </c>
      <c r="E63" s="16"/>
      <c r="F63" s="16"/>
      <c r="G63" s="16"/>
      <c r="H63" s="16"/>
      <c r="I63" s="16"/>
      <c r="J63" s="14"/>
      <c r="K63" s="17"/>
      <c r="L63" s="39"/>
      <c r="M63" s="61" t="str">
        <f t="shared" si="2"/>
        <v/>
      </c>
      <c r="N63" s="46"/>
      <c r="O63" s="34">
        <f t="shared" si="4"/>
        <v>0</v>
      </c>
    </row>
    <row r="64" spans="2:15" x14ac:dyDescent="0.25">
      <c r="B64" s="15"/>
      <c r="C64" s="23" t="str">
        <f t="shared" si="0"/>
        <v/>
      </c>
      <c r="D64" s="23" t="str">
        <f t="shared" si="1"/>
        <v/>
      </c>
      <c r="E64" s="18"/>
      <c r="F64" s="18"/>
      <c r="G64" s="18"/>
      <c r="H64" s="18"/>
      <c r="I64" s="18"/>
      <c r="J64" s="15"/>
      <c r="K64" s="19"/>
      <c r="L64" s="40"/>
      <c r="M64" s="62" t="str">
        <f t="shared" si="2"/>
        <v/>
      </c>
      <c r="N64" s="47"/>
      <c r="O64" s="36">
        <f t="shared" si="4"/>
        <v>0</v>
      </c>
    </row>
    <row r="65" spans="2:15" x14ac:dyDescent="0.25">
      <c r="B65" s="14"/>
      <c r="C65" s="13" t="str">
        <f t="shared" si="0"/>
        <v/>
      </c>
      <c r="D65" s="13" t="str">
        <f t="shared" si="1"/>
        <v/>
      </c>
      <c r="E65" s="16"/>
      <c r="F65" s="16"/>
      <c r="G65" s="16"/>
      <c r="H65" s="16"/>
      <c r="I65" s="16"/>
      <c r="J65" s="14"/>
      <c r="K65" s="17"/>
      <c r="L65" s="39"/>
      <c r="M65" s="61" t="str">
        <f t="shared" si="2"/>
        <v/>
      </c>
      <c r="N65" s="46"/>
      <c r="O65" s="34">
        <f t="shared" si="4"/>
        <v>0</v>
      </c>
    </row>
    <row r="66" spans="2:15" x14ac:dyDescent="0.25">
      <c r="B66" s="15"/>
      <c r="C66" s="23" t="str">
        <f t="shared" si="0"/>
        <v/>
      </c>
      <c r="D66" s="23" t="str">
        <f t="shared" si="1"/>
        <v/>
      </c>
      <c r="E66" s="18"/>
      <c r="F66" s="18"/>
      <c r="G66" s="18"/>
      <c r="H66" s="18"/>
      <c r="I66" s="18"/>
      <c r="J66" s="15"/>
      <c r="K66" s="19"/>
      <c r="L66" s="40"/>
      <c r="M66" s="62" t="str">
        <f t="shared" si="2"/>
        <v/>
      </c>
      <c r="N66" s="47"/>
      <c r="O66" s="36">
        <f t="shared" si="4"/>
        <v>0</v>
      </c>
    </row>
    <row r="67" spans="2:15" x14ac:dyDescent="0.25">
      <c r="B67" s="14"/>
      <c r="C67" s="13" t="str">
        <f t="shared" si="0"/>
        <v/>
      </c>
      <c r="D67" s="13" t="str">
        <f t="shared" si="1"/>
        <v/>
      </c>
      <c r="E67" s="16"/>
      <c r="F67" s="16"/>
      <c r="G67" s="16"/>
      <c r="H67" s="16"/>
      <c r="I67" s="16"/>
      <c r="J67" s="14"/>
      <c r="K67" s="17"/>
      <c r="L67" s="39"/>
      <c r="M67" s="61" t="str">
        <f t="shared" si="2"/>
        <v/>
      </c>
      <c r="N67" s="46"/>
      <c r="O67" s="34">
        <f t="shared" si="4"/>
        <v>0</v>
      </c>
    </row>
    <row r="68" spans="2:15" x14ac:dyDescent="0.25">
      <c r="B68" s="15"/>
      <c r="C68" s="23" t="str">
        <f t="shared" si="0"/>
        <v/>
      </c>
      <c r="D68" s="23" t="str">
        <f t="shared" si="1"/>
        <v/>
      </c>
      <c r="E68" s="18"/>
      <c r="F68" s="18"/>
      <c r="G68" s="18"/>
      <c r="H68" s="18"/>
      <c r="I68" s="18"/>
      <c r="J68" s="15"/>
      <c r="K68" s="19"/>
      <c r="L68" s="40"/>
      <c r="M68" s="62" t="str">
        <f t="shared" si="2"/>
        <v/>
      </c>
      <c r="N68" s="47"/>
      <c r="O68" s="36">
        <f t="shared" si="4"/>
        <v>0</v>
      </c>
    </row>
    <row r="69" spans="2:15" x14ac:dyDescent="0.25">
      <c r="B69" s="14"/>
      <c r="C69" s="13" t="str">
        <f t="shared" si="0"/>
        <v/>
      </c>
      <c r="D69" s="13" t="str">
        <f t="shared" si="1"/>
        <v/>
      </c>
      <c r="E69" s="16"/>
      <c r="F69" s="16"/>
      <c r="G69" s="16"/>
      <c r="H69" s="16"/>
      <c r="I69" s="16"/>
      <c r="J69" s="14"/>
      <c r="K69" s="17"/>
      <c r="L69" s="39"/>
      <c r="M69" s="61" t="str">
        <f t="shared" si="2"/>
        <v/>
      </c>
      <c r="N69" s="46"/>
      <c r="O69" s="34">
        <f t="shared" si="4"/>
        <v>0</v>
      </c>
    </row>
    <row r="70" spans="2:15" x14ac:dyDescent="0.25">
      <c r="B70" s="15"/>
      <c r="C70" s="23" t="str">
        <f t="shared" si="0"/>
        <v/>
      </c>
      <c r="D70" s="23" t="str">
        <f t="shared" si="1"/>
        <v/>
      </c>
      <c r="E70" s="18"/>
      <c r="F70" s="18"/>
      <c r="G70" s="18"/>
      <c r="H70" s="18"/>
      <c r="I70" s="18"/>
      <c r="J70" s="15"/>
      <c r="K70" s="19"/>
      <c r="L70" s="40"/>
      <c r="M70" s="62" t="str">
        <f t="shared" si="2"/>
        <v/>
      </c>
      <c r="N70" s="47"/>
      <c r="O70" s="36">
        <f t="shared" si="4"/>
        <v>0</v>
      </c>
    </row>
    <row r="71" spans="2:15" x14ac:dyDescent="0.25">
      <c r="B71" s="14"/>
      <c r="C71" s="13" t="str">
        <f t="shared" si="0"/>
        <v/>
      </c>
      <c r="D71" s="13" t="str">
        <f t="shared" si="1"/>
        <v/>
      </c>
      <c r="E71" s="16"/>
      <c r="F71" s="16"/>
      <c r="G71" s="16"/>
      <c r="H71" s="16"/>
      <c r="I71" s="16"/>
      <c r="J71" s="14"/>
      <c r="K71" s="17"/>
      <c r="L71" s="39"/>
      <c r="M71" s="61" t="str">
        <f t="shared" si="2"/>
        <v/>
      </c>
      <c r="N71" s="46"/>
      <c r="O71" s="34">
        <f t="shared" si="4"/>
        <v>0</v>
      </c>
    </row>
    <row r="72" spans="2:15" x14ac:dyDescent="0.25">
      <c r="B72" s="15"/>
      <c r="C72" s="23" t="str">
        <f t="shared" si="0"/>
        <v/>
      </c>
      <c r="D72" s="23" t="str">
        <f t="shared" si="1"/>
        <v/>
      </c>
      <c r="E72" s="18"/>
      <c r="F72" s="18"/>
      <c r="G72" s="18"/>
      <c r="H72" s="18"/>
      <c r="I72" s="18"/>
      <c r="J72" s="15"/>
      <c r="K72" s="19"/>
      <c r="L72" s="40"/>
      <c r="M72" s="62" t="str">
        <f t="shared" si="2"/>
        <v/>
      </c>
      <c r="N72" s="47"/>
      <c r="O72" s="36">
        <f t="shared" si="4"/>
        <v>0</v>
      </c>
    </row>
    <row r="73" spans="2:15" x14ac:dyDescent="0.25">
      <c r="B73" s="14"/>
      <c r="C73" s="13" t="str">
        <f t="shared" si="0"/>
        <v/>
      </c>
      <c r="D73" s="13" t="str">
        <f t="shared" si="1"/>
        <v/>
      </c>
      <c r="E73" s="16"/>
      <c r="F73" s="16"/>
      <c r="G73" s="16"/>
      <c r="H73" s="16"/>
      <c r="I73" s="16"/>
      <c r="J73" s="14"/>
      <c r="K73" s="17"/>
      <c r="L73" s="39"/>
      <c r="M73" s="61" t="str">
        <f t="shared" si="2"/>
        <v/>
      </c>
      <c r="N73" s="46"/>
      <c r="O73" s="34">
        <f t="shared" si="4"/>
        <v>0</v>
      </c>
    </row>
    <row r="74" spans="2:15" x14ac:dyDescent="0.25">
      <c r="B74" s="15"/>
      <c r="C74" s="23" t="str">
        <f t="shared" si="0"/>
        <v/>
      </c>
      <c r="D74" s="23" t="str">
        <f t="shared" si="1"/>
        <v/>
      </c>
      <c r="E74" s="18"/>
      <c r="F74" s="18"/>
      <c r="G74" s="18"/>
      <c r="H74" s="18"/>
      <c r="I74" s="18"/>
      <c r="J74" s="15"/>
      <c r="K74" s="19"/>
      <c r="L74" s="40"/>
      <c r="M74" s="62" t="str">
        <f t="shared" si="2"/>
        <v/>
      </c>
      <c r="N74" s="47"/>
      <c r="O74" s="36">
        <f t="shared" si="4"/>
        <v>0</v>
      </c>
    </row>
    <row r="75" spans="2:15" x14ac:dyDescent="0.25">
      <c r="B75" s="14"/>
      <c r="C75" s="13" t="str">
        <f t="shared" si="0"/>
        <v/>
      </c>
      <c r="D75" s="13" t="str">
        <f t="shared" si="1"/>
        <v/>
      </c>
      <c r="E75" s="16"/>
      <c r="F75" s="16"/>
      <c r="G75" s="16"/>
      <c r="H75" s="16"/>
      <c r="I75" s="16"/>
      <c r="J75" s="14"/>
      <c r="K75" s="17"/>
      <c r="L75" s="39"/>
      <c r="M75" s="61" t="str">
        <f t="shared" si="2"/>
        <v/>
      </c>
      <c r="N75" s="46"/>
      <c r="O75" s="34">
        <f t="shared" si="4"/>
        <v>0</v>
      </c>
    </row>
    <row r="76" spans="2:15" x14ac:dyDescent="0.25">
      <c r="B76" s="15"/>
      <c r="C76" s="23" t="str">
        <f t="shared" si="0"/>
        <v/>
      </c>
      <c r="D76" s="23" t="str">
        <f t="shared" si="1"/>
        <v/>
      </c>
      <c r="E76" s="18"/>
      <c r="F76" s="18"/>
      <c r="G76" s="18"/>
      <c r="H76" s="18"/>
      <c r="I76" s="18"/>
      <c r="J76" s="15"/>
      <c r="K76" s="19"/>
      <c r="L76" s="40"/>
      <c r="M76" s="62" t="str">
        <f t="shared" si="2"/>
        <v/>
      </c>
      <c r="N76" s="47"/>
      <c r="O76" s="36">
        <f t="shared" si="4"/>
        <v>0</v>
      </c>
    </row>
    <row r="77" spans="2:15" x14ac:dyDescent="0.25">
      <c r="B77" s="14"/>
      <c r="C77" s="13" t="str">
        <f t="shared" si="0"/>
        <v/>
      </c>
      <c r="D77" s="13" t="str">
        <f t="shared" si="1"/>
        <v/>
      </c>
      <c r="E77" s="16"/>
      <c r="F77" s="16"/>
      <c r="G77" s="16"/>
      <c r="H77" s="16"/>
      <c r="I77" s="16"/>
      <c r="J77" s="14"/>
      <c r="K77" s="17"/>
      <c r="L77" s="39"/>
      <c r="M77" s="61" t="str">
        <f t="shared" si="2"/>
        <v/>
      </c>
      <c r="N77" s="46"/>
      <c r="O77" s="34">
        <f t="shared" si="4"/>
        <v>0</v>
      </c>
    </row>
    <row r="78" spans="2:15" x14ac:dyDescent="0.25">
      <c r="B78" s="15"/>
      <c r="C78" s="23" t="str">
        <f t="shared" ref="C78:C132" si="5">IF(B78&lt;&gt;"",VLOOKUP(MONTH(B78),$W$1:$X$16,2,FALSE),"")</f>
        <v/>
      </c>
      <c r="D78" s="23" t="str">
        <f t="shared" ref="D78:D132" si="6">IF(B78&lt;&gt;"",YEAR(B78),"")</f>
        <v/>
      </c>
      <c r="E78" s="18"/>
      <c r="F78" s="18"/>
      <c r="G78" s="18"/>
      <c r="H78" s="18"/>
      <c r="I78" s="18"/>
      <c r="J78" s="15"/>
      <c r="K78" s="19"/>
      <c r="L78" s="40"/>
      <c r="M78" s="62" t="str">
        <f t="shared" ref="M78:M132" si="7">IF(E78&lt;&gt;"","1102010001 - CLIENTES DIVERSOS","")</f>
        <v/>
      </c>
      <c r="N78" s="47"/>
      <c r="O78" s="36">
        <f t="shared" ref="O78:O109" si="8">O77+N78</f>
        <v>0</v>
      </c>
    </row>
    <row r="79" spans="2:15" x14ac:dyDescent="0.25">
      <c r="B79" s="14"/>
      <c r="C79" s="13" t="str">
        <f t="shared" si="5"/>
        <v/>
      </c>
      <c r="D79" s="13" t="str">
        <f t="shared" si="6"/>
        <v/>
      </c>
      <c r="E79" s="16"/>
      <c r="F79" s="16"/>
      <c r="G79" s="16"/>
      <c r="H79" s="16"/>
      <c r="I79" s="16"/>
      <c r="J79" s="14"/>
      <c r="K79" s="17"/>
      <c r="L79" s="39"/>
      <c r="M79" s="61" t="str">
        <f t="shared" si="7"/>
        <v/>
      </c>
      <c r="N79" s="46"/>
      <c r="O79" s="34">
        <f t="shared" si="8"/>
        <v>0</v>
      </c>
    </row>
    <row r="80" spans="2:15" x14ac:dyDescent="0.25">
      <c r="B80" s="15"/>
      <c r="C80" s="23" t="str">
        <f t="shared" si="5"/>
        <v/>
      </c>
      <c r="D80" s="23" t="str">
        <f t="shared" si="6"/>
        <v/>
      </c>
      <c r="E80" s="18"/>
      <c r="F80" s="18"/>
      <c r="G80" s="18"/>
      <c r="H80" s="18"/>
      <c r="I80" s="18"/>
      <c r="J80" s="15"/>
      <c r="K80" s="19"/>
      <c r="L80" s="40"/>
      <c r="M80" s="62" t="str">
        <f t="shared" si="7"/>
        <v/>
      </c>
      <c r="N80" s="47"/>
      <c r="O80" s="36">
        <f t="shared" si="8"/>
        <v>0</v>
      </c>
    </row>
    <row r="81" spans="2:15" x14ac:dyDescent="0.25">
      <c r="B81" s="14"/>
      <c r="C81" s="13" t="str">
        <f t="shared" si="5"/>
        <v/>
      </c>
      <c r="D81" s="13" t="str">
        <f t="shared" si="6"/>
        <v/>
      </c>
      <c r="E81" s="16"/>
      <c r="F81" s="16"/>
      <c r="G81" s="16"/>
      <c r="H81" s="16"/>
      <c r="I81" s="16"/>
      <c r="J81" s="14"/>
      <c r="K81" s="17"/>
      <c r="L81" s="39"/>
      <c r="M81" s="61" t="str">
        <f t="shared" si="7"/>
        <v/>
      </c>
      <c r="N81" s="46"/>
      <c r="O81" s="34">
        <f t="shared" si="8"/>
        <v>0</v>
      </c>
    </row>
    <row r="82" spans="2:15" x14ac:dyDescent="0.25">
      <c r="B82" s="15"/>
      <c r="C82" s="23" t="str">
        <f t="shared" si="5"/>
        <v/>
      </c>
      <c r="D82" s="23" t="str">
        <f t="shared" si="6"/>
        <v/>
      </c>
      <c r="E82" s="18"/>
      <c r="F82" s="18"/>
      <c r="G82" s="18"/>
      <c r="H82" s="18"/>
      <c r="I82" s="18"/>
      <c r="J82" s="15"/>
      <c r="K82" s="19"/>
      <c r="L82" s="40"/>
      <c r="M82" s="62" t="str">
        <f t="shared" si="7"/>
        <v/>
      </c>
      <c r="N82" s="47"/>
      <c r="O82" s="36">
        <f t="shared" si="8"/>
        <v>0</v>
      </c>
    </row>
    <row r="83" spans="2:15" x14ac:dyDescent="0.25">
      <c r="B83" s="14"/>
      <c r="C83" s="13" t="str">
        <f t="shared" si="5"/>
        <v/>
      </c>
      <c r="D83" s="13" t="str">
        <f t="shared" si="6"/>
        <v/>
      </c>
      <c r="E83" s="16"/>
      <c r="F83" s="16"/>
      <c r="G83" s="16"/>
      <c r="H83" s="16"/>
      <c r="I83" s="16"/>
      <c r="J83" s="14"/>
      <c r="K83" s="17"/>
      <c r="L83" s="39"/>
      <c r="M83" s="61" t="str">
        <f t="shared" si="7"/>
        <v/>
      </c>
      <c r="N83" s="46"/>
      <c r="O83" s="34">
        <f t="shared" si="8"/>
        <v>0</v>
      </c>
    </row>
    <row r="84" spans="2:15" x14ac:dyDescent="0.25">
      <c r="B84" s="15"/>
      <c r="C84" s="23" t="str">
        <f t="shared" si="5"/>
        <v/>
      </c>
      <c r="D84" s="23" t="str">
        <f t="shared" si="6"/>
        <v/>
      </c>
      <c r="E84" s="18"/>
      <c r="F84" s="18"/>
      <c r="G84" s="18"/>
      <c r="H84" s="18"/>
      <c r="I84" s="18"/>
      <c r="J84" s="15"/>
      <c r="K84" s="19"/>
      <c r="L84" s="40"/>
      <c r="M84" s="62" t="str">
        <f t="shared" si="7"/>
        <v/>
      </c>
      <c r="N84" s="47"/>
      <c r="O84" s="36">
        <f t="shared" si="8"/>
        <v>0</v>
      </c>
    </row>
    <row r="85" spans="2:15" x14ac:dyDescent="0.25">
      <c r="B85" s="14"/>
      <c r="C85" s="13" t="str">
        <f t="shared" si="5"/>
        <v/>
      </c>
      <c r="D85" s="13" t="str">
        <f t="shared" si="6"/>
        <v/>
      </c>
      <c r="E85" s="16"/>
      <c r="F85" s="16"/>
      <c r="G85" s="16"/>
      <c r="H85" s="16"/>
      <c r="I85" s="16"/>
      <c r="J85" s="14"/>
      <c r="K85" s="17"/>
      <c r="L85" s="39"/>
      <c r="M85" s="61" t="str">
        <f t="shared" si="7"/>
        <v/>
      </c>
      <c r="N85" s="46"/>
      <c r="O85" s="34">
        <f t="shared" si="8"/>
        <v>0</v>
      </c>
    </row>
    <row r="86" spans="2:15" x14ac:dyDescent="0.25">
      <c r="B86" s="15"/>
      <c r="C86" s="23" t="str">
        <f t="shared" si="5"/>
        <v/>
      </c>
      <c r="D86" s="23" t="str">
        <f t="shared" si="6"/>
        <v/>
      </c>
      <c r="E86" s="18"/>
      <c r="F86" s="18"/>
      <c r="G86" s="18"/>
      <c r="H86" s="18"/>
      <c r="I86" s="18"/>
      <c r="J86" s="15"/>
      <c r="K86" s="19"/>
      <c r="L86" s="40"/>
      <c r="M86" s="62" t="str">
        <f t="shared" si="7"/>
        <v/>
      </c>
      <c r="N86" s="47"/>
      <c r="O86" s="36">
        <f t="shared" si="8"/>
        <v>0</v>
      </c>
    </row>
    <row r="87" spans="2:15" x14ac:dyDescent="0.25">
      <c r="B87" s="14"/>
      <c r="C87" s="13" t="str">
        <f t="shared" si="5"/>
        <v/>
      </c>
      <c r="D87" s="13" t="str">
        <f t="shared" si="6"/>
        <v/>
      </c>
      <c r="E87" s="16"/>
      <c r="F87" s="16"/>
      <c r="G87" s="16"/>
      <c r="H87" s="16"/>
      <c r="I87" s="16"/>
      <c r="J87" s="14"/>
      <c r="K87" s="17"/>
      <c r="L87" s="39"/>
      <c r="M87" s="61" t="str">
        <f t="shared" si="7"/>
        <v/>
      </c>
      <c r="N87" s="46"/>
      <c r="O87" s="34">
        <f t="shared" si="8"/>
        <v>0</v>
      </c>
    </row>
    <row r="88" spans="2:15" x14ac:dyDescent="0.25">
      <c r="B88" s="15"/>
      <c r="C88" s="23" t="str">
        <f t="shared" si="5"/>
        <v/>
      </c>
      <c r="D88" s="23" t="str">
        <f t="shared" si="6"/>
        <v/>
      </c>
      <c r="E88" s="18"/>
      <c r="F88" s="18"/>
      <c r="G88" s="18"/>
      <c r="H88" s="18"/>
      <c r="I88" s="18"/>
      <c r="J88" s="15"/>
      <c r="K88" s="19"/>
      <c r="L88" s="40"/>
      <c r="M88" s="62" t="str">
        <f t="shared" si="7"/>
        <v/>
      </c>
      <c r="N88" s="47"/>
      <c r="O88" s="36">
        <f t="shared" si="8"/>
        <v>0</v>
      </c>
    </row>
    <row r="89" spans="2:15" x14ac:dyDescent="0.25">
      <c r="B89" s="14"/>
      <c r="C89" s="13" t="str">
        <f t="shared" si="5"/>
        <v/>
      </c>
      <c r="D89" s="13" t="str">
        <f t="shared" si="6"/>
        <v/>
      </c>
      <c r="E89" s="16"/>
      <c r="F89" s="16"/>
      <c r="G89" s="16"/>
      <c r="H89" s="16"/>
      <c r="I89" s="16"/>
      <c r="J89" s="14"/>
      <c r="K89" s="17"/>
      <c r="L89" s="39"/>
      <c r="M89" s="61" t="str">
        <f t="shared" si="7"/>
        <v/>
      </c>
      <c r="N89" s="46"/>
      <c r="O89" s="34">
        <f t="shared" si="8"/>
        <v>0</v>
      </c>
    </row>
    <row r="90" spans="2:15" x14ac:dyDescent="0.25">
      <c r="B90" s="15"/>
      <c r="C90" s="23" t="str">
        <f t="shared" si="5"/>
        <v/>
      </c>
      <c r="D90" s="23" t="str">
        <f t="shared" si="6"/>
        <v/>
      </c>
      <c r="E90" s="18"/>
      <c r="F90" s="18"/>
      <c r="G90" s="18"/>
      <c r="H90" s="18"/>
      <c r="I90" s="18"/>
      <c r="J90" s="15"/>
      <c r="K90" s="19"/>
      <c r="L90" s="40"/>
      <c r="M90" s="62" t="str">
        <f t="shared" si="7"/>
        <v/>
      </c>
      <c r="N90" s="47"/>
      <c r="O90" s="36">
        <f t="shared" si="8"/>
        <v>0</v>
      </c>
    </row>
    <row r="91" spans="2:15" x14ac:dyDescent="0.25">
      <c r="B91" s="14"/>
      <c r="C91" s="13" t="str">
        <f t="shared" si="5"/>
        <v/>
      </c>
      <c r="D91" s="13" t="str">
        <f t="shared" si="6"/>
        <v/>
      </c>
      <c r="E91" s="16"/>
      <c r="F91" s="16"/>
      <c r="G91" s="16"/>
      <c r="H91" s="16"/>
      <c r="I91" s="16"/>
      <c r="J91" s="14"/>
      <c r="K91" s="17"/>
      <c r="L91" s="39"/>
      <c r="M91" s="61" t="str">
        <f t="shared" si="7"/>
        <v/>
      </c>
      <c r="N91" s="46"/>
      <c r="O91" s="34">
        <f t="shared" si="8"/>
        <v>0</v>
      </c>
    </row>
    <row r="92" spans="2:15" x14ac:dyDescent="0.25">
      <c r="B92" s="15"/>
      <c r="C92" s="23" t="str">
        <f t="shared" si="5"/>
        <v/>
      </c>
      <c r="D92" s="23" t="str">
        <f t="shared" si="6"/>
        <v/>
      </c>
      <c r="E92" s="18"/>
      <c r="F92" s="18"/>
      <c r="G92" s="18"/>
      <c r="H92" s="18"/>
      <c r="I92" s="18"/>
      <c r="J92" s="15"/>
      <c r="K92" s="19"/>
      <c r="L92" s="40"/>
      <c r="M92" s="62" t="str">
        <f t="shared" si="7"/>
        <v/>
      </c>
      <c r="N92" s="47"/>
      <c r="O92" s="36">
        <f t="shared" si="8"/>
        <v>0</v>
      </c>
    </row>
    <row r="93" spans="2:15" x14ac:dyDescent="0.25">
      <c r="B93" s="14"/>
      <c r="C93" s="13" t="str">
        <f t="shared" si="5"/>
        <v/>
      </c>
      <c r="D93" s="13" t="str">
        <f t="shared" si="6"/>
        <v/>
      </c>
      <c r="E93" s="16"/>
      <c r="F93" s="16"/>
      <c r="G93" s="16"/>
      <c r="H93" s="16"/>
      <c r="I93" s="16"/>
      <c r="J93" s="14"/>
      <c r="K93" s="17"/>
      <c r="L93" s="39"/>
      <c r="M93" s="61" t="str">
        <f t="shared" si="7"/>
        <v/>
      </c>
      <c r="N93" s="46"/>
      <c r="O93" s="34">
        <f t="shared" si="8"/>
        <v>0</v>
      </c>
    </row>
    <row r="94" spans="2:15" x14ac:dyDescent="0.25">
      <c r="B94" s="15"/>
      <c r="C94" s="23" t="str">
        <f t="shared" si="5"/>
        <v/>
      </c>
      <c r="D94" s="23" t="str">
        <f t="shared" si="6"/>
        <v/>
      </c>
      <c r="E94" s="18"/>
      <c r="F94" s="18"/>
      <c r="G94" s="18"/>
      <c r="H94" s="18"/>
      <c r="I94" s="18"/>
      <c r="J94" s="15"/>
      <c r="K94" s="19"/>
      <c r="L94" s="40"/>
      <c r="M94" s="62" t="str">
        <f t="shared" si="7"/>
        <v/>
      </c>
      <c r="N94" s="47"/>
      <c r="O94" s="36">
        <f t="shared" si="8"/>
        <v>0</v>
      </c>
    </row>
    <row r="95" spans="2:15" x14ac:dyDescent="0.25">
      <c r="B95" s="14"/>
      <c r="C95" s="13" t="str">
        <f t="shared" si="5"/>
        <v/>
      </c>
      <c r="D95" s="13" t="str">
        <f t="shared" si="6"/>
        <v/>
      </c>
      <c r="E95" s="16"/>
      <c r="F95" s="16"/>
      <c r="G95" s="16"/>
      <c r="H95" s="16"/>
      <c r="I95" s="16"/>
      <c r="J95" s="14"/>
      <c r="K95" s="17"/>
      <c r="L95" s="39"/>
      <c r="M95" s="61" t="str">
        <f t="shared" si="7"/>
        <v/>
      </c>
      <c r="N95" s="46"/>
      <c r="O95" s="34">
        <f t="shared" si="8"/>
        <v>0</v>
      </c>
    </row>
    <row r="96" spans="2:15" x14ac:dyDescent="0.25">
      <c r="B96" s="15"/>
      <c r="C96" s="23" t="str">
        <f t="shared" si="5"/>
        <v/>
      </c>
      <c r="D96" s="23" t="str">
        <f t="shared" si="6"/>
        <v/>
      </c>
      <c r="E96" s="18"/>
      <c r="F96" s="18"/>
      <c r="G96" s="18"/>
      <c r="H96" s="18"/>
      <c r="I96" s="18"/>
      <c r="J96" s="15"/>
      <c r="K96" s="19"/>
      <c r="L96" s="40"/>
      <c r="M96" s="62" t="str">
        <f t="shared" si="7"/>
        <v/>
      </c>
      <c r="N96" s="47"/>
      <c r="O96" s="36">
        <f t="shared" si="8"/>
        <v>0</v>
      </c>
    </row>
    <row r="97" spans="2:15" x14ac:dyDescent="0.25">
      <c r="B97" s="14"/>
      <c r="C97" s="13" t="str">
        <f t="shared" si="5"/>
        <v/>
      </c>
      <c r="D97" s="13" t="str">
        <f t="shared" si="6"/>
        <v/>
      </c>
      <c r="E97" s="16"/>
      <c r="F97" s="16"/>
      <c r="G97" s="16"/>
      <c r="H97" s="16"/>
      <c r="I97" s="16"/>
      <c r="J97" s="14"/>
      <c r="K97" s="17"/>
      <c r="L97" s="39"/>
      <c r="M97" s="61" t="str">
        <f t="shared" si="7"/>
        <v/>
      </c>
      <c r="N97" s="46"/>
      <c r="O97" s="34">
        <f t="shared" si="8"/>
        <v>0</v>
      </c>
    </row>
    <row r="98" spans="2:15" x14ac:dyDescent="0.25">
      <c r="B98" s="15"/>
      <c r="C98" s="23" t="str">
        <f t="shared" si="5"/>
        <v/>
      </c>
      <c r="D98" s="23" t="str">
        <f t="shared" si="6"/>
        <v/>
      </c>
      <c r="E98" s="18"/>
      <c r="F98" s="18"/>
      <c r="G98" s="18"/>
      <c r="H98" s="18"/>
      <c r="I98" s="18"/>
      <c r="J98" s="15"/>
      <c r="K98" s="19"/>
      <c r="L98" s="40"/>
      <c r="M98" s="62" t="str">
        <f t="shared" si="7"/>
        <v/>
      </c>
      <c r="N98" s="47"/>
      <c r="O98" s="36">
        <f t="shared" si="8"/>
        <v>0</v>
      </c>
    </row>
    <row r="99" spans="2:15" x14ac:dyDescent="0.25">
      <c r="B99" s="14"/>
      <c r="C99" s="13" t="str">
        <f t="shared" si="5"/>
        <v/>
      </c>
      <c r="D99" s="13" t="str">
        <f t="shared" si="6"/>
        <v/>
      </c>
      <c r="E99" s="16"/>
      <c r="F99" s="16"/>
      <c r="G99" s="16"/>
      <c r="H99" s="16"/>
      <c r="I99" s="16"/>
      <c r="J99" s="14"/>
      <c r="K99" s="17"/>
      <c r="L99" s="39"/>
      <c r="M99" s="61" t="str">
        <f t="shared" si="7"/>
        <v/>
      </c>
      <c r="N99" s="46"/>
      <c r="O99" s="34">
        <f t="shared" si="8"/>
        <v>0</v>
      </c>
    </row>
    <row r="100" spans="2:15" x14ac:dyDescent="0.25">
      <c r="B100" s="15"/>
      <c r="C100" s="23" t="str">
        <f t="shared" si="5"/>
        <v/>
      </c>
      <c r="D100" s="23" t="str">
        <f t="shared" si="6"/>
        <v/>
      </c>
      <c r="E100" s="18"/>
      <c r="F100" s="18"/>
      <c r="G100" s="18"/>
      <c r="H100" s="18"/>
      <c r="I100" s="18"/>
      <c r="J100" s="15"/>
      <c r="K100" s="19"/>
      <c r="L100" s="40"/>
      <c r="M100" s="62" t="str">
        <f t="shared" si="7"/>
        <v/>
      </c>
      <c r="N100" s="47"/>
      <c r="O100" s="36">
        <f t="shared" si="8"/>
        <v>0</v>
      </c>
    </row>
    <row r="101" spans="2:15" x14ac:dyDescent="0.25">
      <c r="B101" s="14"/>
      <c r="C101" s="13" t="str">
        <f t="shared" si="5"/>
        <v/>
      </c>
      <c r="D101" s="13" t="str">
        <f t="shared" si="6"/>
        <v/>
      </c>
      <c r="E101" s="16"/>
      <c r="F101" s="16"/>
      <c r="G101" s="16"/>
      <c r="H101" s="16"/>
      <c r="I101" s="16"/>
      <c r="J101" s="14"/>
      <c r="K101" s="17"/>
      <c r="L101" s="39"/>
      <c r="M101" s="61" t="str">
        <f t="shared" si="7"/>
        <v/>
      </c>
      <c r="N101" s="46"/>
      <c r="O101" s="34">
        <f t="shared" si="8"/>
        <v>0</v>
      </c>
    </row>
    <row r="102" spans="2:15" x14ac:dyDescent="0.25">
      <c r="B102" s="15"/>
      <c r="C102" s="23" t="str">
        <f t="shared" si="5"/>
        <v/>
      </c>
      <c r="D102" s="23" t="str">
        <f t="shared" si="6"/>
        <v/>
      </c>
      <c r="E102" s="18"/>
      <c r="F102" s="18"/>
      <c r="G102" s="18"/>
      <c r="H102" s="18"/>
      <c r="I102" s="18"/>
      <c r="J102" s="15"/>
      <c r="K102" s="19"/>
      <c r="L102" s="40"/>
      <c r="M102" s="62" t="str">
        <f t="shared" si="7"/>
        <v/>
      </c>
      <c r="N102" s="47"/>
      <c r="O102" s="36">
        <f t="shared" si="8"/>
        <v>0</v>
      </c>
    </row>
    <row r="103" spans="2:15" x14ac:dyDescent="0.25">
      <c r="B103" s="14"/>
      <c r="C103" s="13" t="str">
        <f t="shared" si="5"/>
        <v/>
      </c>
      <c r="D103" s="13" t="str">
        <f t="shared" si="6"/>
        <v/>
      </c>
      <c r="E103" s="16"/>
      <c r="F103" s="16"/>
      <c r="G103" s="16"/>
      <c r="H103" s="16"/>
      <c r="I103" s="16"/>
      <c r="J103" s="14"/>
      <c r="K103" s="17"/>
      <c r="L103" s="39"/>
      <c r="M103" s="61" t="str">
        <f t="shared" si="7"/>
        <v/>
      </c>
      <c r="N103" s="46"/>
      <c r="O103" s="34">
        <f t="shared" si="8"/>
        <v>0</v>
      </c>
    </row>
    <row r="104" spans="2:15" x14ac:dyDescent="0.25">
      <c r="B104" s="15"/>
      <c r="C104" s="23" t="str">
        <f t="shared" si="5"/>
        <v/>
      </c>
      <c r="D104" s="23" t="str">
        <f t="shared" si="6"/>
        <v/>
      </c>
      <c r="E104" s="18"/>
      <c r="F104" s="18"/>
      <c r="G104" s="18"/>
      <c r="H104" s="18"/>
      <c r="I104" s="18"/>
      <c r="J104" s="15"/>
      <c r="K104" s="19"/>
      <c r="L104" s="40"/>
      <c r="M104" s="62" t="str">
        <f t="shared" si="7"/>
        <v/>
      </c>
      <c r="N104" s="47"/>
      <c r="O104" s="36">
        <f t="shared" si="8"/>
        <v>0</v>
      </c>
    </row>
    <row r="105" spans="2:15" x14ac:dyDescent="0.25">
      <c r="B105" s="14"/>
      <c r="C105" s="13" t="str">
        <f t="shared" si="5"/>
        <v/>
      </c>
      <c r="D105" s="13" t="str">
        <f t="shared" si="6"/>
        <v/>
      </c>
      <c r="E105" s="16"/>
      <c r="F105" s="16"/>
      <c r="G105" s="16"/>
      <c r="H105" s="16"/>
      <c r="I105" s="16"/>
      <c r="J105" s="14"/>
      <c r="K105" s="17"/>
      <c r="L105" s="39"/>
      <c r="M105" s="61" t="str">
        <f t="shared" si="7"/>
        <v/>
      </c>
      <c r="N105" s="46"/>
      <c r="O105" s="34">
        <f t="shared" si="8"/>
        <v>0</v>
      </c>
    </row>
    <row r="106" spans="2:15" x14ac:dyDescent="0.25">
      <c r="B106" s="15"/>
      <c r="C106" s="23" t="str">
        <f t="shared" si="5"/>
        <v/>
      </c>
      <c r="D106" s="23" t="str">
        <f t="shared" si="6"/>
        <v/>
      </c>
      <c r="E106" s="18"/>
      <c r="F106" s="18"/>
      <c r="G106" s="18"/>
      <c r="H106" s="18"/>
      <c r="I106" s="18"/>
      <c r="J106" s="15"/>
      <c r="K106" s="19"/>
      <c r="L106" s="40"/>
      <c r="M106" s="62" t="str">
        <f t="shared" si="7"/>
        <v/>
      </c>
      <c r="N106" s="47"/>
      <c r="O106" s="36">
        <f t="shared" si="8"/>
        <v>0</v>
      </c>
    </row>
    <row r="107" spans="2:15" x14ac:dyDescent="0.25">
      <c r="B107" s="14"/>
      <c r="C107" s="13" t="str">
        <f t="shared" si="5"/>
        <v/>
      </c>
      <c r="D107" s="13" t="str">
        <f t="shared" si="6"/>
        <v/>
      </c>
      <c r="E107" s="16"/>
      <c r="F107" s="16"/>
      <c r="G107" s="16"/>
      <c r="H107" s="16"/>
      <c r="I107" s="16"/>
      <c r="J107" s="14"/>
      <c r="K107" s="17"/>
      <c r="L107" s="39"/>
      <c r="M107" s="61" t="str">
        <f t="shared" si="7"/>
        <v/>
      </c>
      <c r="N107" s="46"/>
      <c r="O107" s="34">
        <f t="shared" si="8"/>
        <v>0</v>
      </c>
    </row>
    <row r="108" spans="2:15" x14ac:dyDescent="0.25">
      <c r="B108" s="15"/>
      <c r="C108" s="23" t="str">
        <f t="shared" si="5"/>
        <v/>
      </c>
      <c r="D108" s="23" t="str">
        <f t="shared" si="6"/>
        <v/>
      </c>
      <c r="E108" s="18"/>
      <c r="F108" s="18"/>
      <c r="G108" s="18"/>
      <c r="H108" s="18"/>
      <c r="I108" s="18"/>
      <c r="J108" s="15"/>
      <c r="K108" s="19"/>
      <c r="L108" s="40"/>
      <c r="M108" s="62" t="str">
        <f t="shared" si="7"/>
        <v/>
      </c>
      <c r="N108" s="47"/>
      <c r="O108" s="36">
        <f t="shared" si="8"/>
        <v>0</v>
      </c>
    </row>
    <row r="109" spans="2:15" x14ac:dyDescent="0.25">
      <c r="B109" s="14"/>
      <c r="C109" s="13" t="str">
        <f t="shared" si="5"/>
        <v/>
      </c>
      <c r="D109" s="13" t="str">
        <f t="shared" si="6"/>
        <v/>
      </c>
      <c r="E109" s="16"/>
      <c r="F109" s="16"/>
      <c r="G109" s="16"/>
      <c r="H109" s="16"/>
      <c r="I109" s="16"/>
      <c r="J109" s="14"/>
      <c r="K109" s="17"/>
      <c r="L109" s="39"/>
      <c r="M109" s="61" t="str">
        <f t="shared" si="7"/>
        <v/>
      </c>
      <c r="N109" s="46"/>
      <c r="O109" s="34">
        <f t="shared" si="8"/>
        <v>0</v>
      </c>
    </row>
    <row r="110" spans="2:15" x14ac:dyDescent="0.25">
      <c r="B110" s="15"/>
      <c r="C110" s="23" t="str">
        <f t="shared" si="5"/>
        <v/>
      </c>
      <c r="D110" s="23" t="str">
        <f t="shared" si="6"/>
        <v/>
      </c>
      <c r="E110" s="18"/>
      <c r="F110" s="18"/>
      <c r="G110" s="18"/>
      <c r="H110" s="18"/>
      <c r="I110" s="18"/>
      <c r="J110" s="15"/>
      <c r="K110" s="19"/>
      <c r="L110" s="40"/>
      <c r="M110" s="62" t="str">
        <f t="shared" si="7"/>
        <v/>
      </c>
      <c r="N110" s="47"/>
      <c r="O110" s="36">
        <f t="shared" ref="O110:O132" si="9">O109+N110</f>
        <v>0</v>
      </c>
    </row>
    <row r="111" spans="2:15" x14ac:dyDescent="0.25">
      <c r="B111" s="14"/>
      <c r="C111" s="13" t="str">
        <f t="shared" si="5"/>
        <v/>
      </c>
      <c r="D111" s="13" t="str">
        <f t="shared" si="6"/>
        <v/>
      </c>
      <c r="E111" s="16"/>
      <c r="F111" s="16"/>
      <c r="G111" s="16"/>
      <c r="H111" s="16"/>
      <c r="I111" s="16"/>
      <c r="J111" s="14"/>
      <c r="K111" s="17"/>
      <c r="L111" s="39"/>
      <c r="M111" s="61" t="str">
        <f t="shared" si="7"/>
        <v/>
      </c>
      <c r="N111" s="46"/>
      <c r="O111" s="34">
        <f t="shared" si="9"/>
        <v>0</v>
      </c>
    </row>
    <row r="112" spans="2:15" x14ac:dyDescent="0.25">
      <c r="B112" s="15"/>
      <c r="C112" s="23" t="str">
        <f t="shared" si="5"/>
        <v/>
      </c>
      <c r="D112" s="23" t="str">
        <f t="shared" si="6"/>
        <v/>
      </c>
      <c r="E112" s="18"/>
      <c r="F112" s="18"/>
      <c r="G112" s="18"/>
      <c r="H112" s="18"/>
      <c r="I112" s="18"/>
      <c r="J112" s="15"/>
      <c r="K112" s="19"/>
      <c r="L112" s="40"/>
      <c r="M112" s="62" t="str">
        <f t="shared" si="7"/>
        <v/>
      </c>
      <c r="N112" s="47"/>
      <c r="O112" s="36">
        <f t="shared" si="9"/>
        <v>0</v>
      </c>
    </row>
    <row r="113" spans="2:15" x14ac:dyDescent="0.25">
      <c r="B113" s="14"/>
      <c r="C113" s="13" t="str">
        <f t="shared" si="5"/>
        <v/>
      </c>
      <c r="D113" s="13" t="str">
        <f t="shared" si="6"/>
        <v/>
      </c>
      <c r="E113" s="16"/>
      <c r="F113" s="16"/>
      <c r="G113" s="16"/>
      <c r="H113" s="16"/>
      <c r="I113" s="16"/>
      <c r="J113" s="14"/>
      <c r="K113" s="17"/>
      <c r="L113" s="39"/>
      <c r="M113" s="61" t="str">
        <f t="shared" si="7"/>
        <v/>
      </c>
      <c r="N113" s="46"/>
      <c r="O113" s="34">
        <f t="shared" si="9"/>
        <v>0</v>
      </c>
    </row>
    <row r="114" spans="2:15" x14ac:dyDescent="0.25">
      <c r="B114" s="15"/>
      <c r="C114" s="23" t="str">
        <f t="shared" si="5"/>
        <v/>
      </c>
      <c r="D114" s="23" t="str">
        <f t="shared" si="6"/>
        <v/>
      </c>
      <c r="E114" s="18"/>
      <c r="F114" s="18"/>
      <c r="G114" s="18"/>
      <c r="H114" s="18"/>
      <c r="I114" s="18"/>
      <c r="J114" s="15"/>
      <c r="K114" s="19"/>
      <c r="L114" s="40"/>
      <c r="M114" s="62" t="str">
        <f t="shared" si="7"/>
        <v/>
      </c>
      <c r="N114" s="47"/>
      <c r="O114" s="36">
        <f t="shared" si="9"/>
        <v>0</v>
      </c>
    </row>
    <row r="115" spans="2:15" x14ac:dyDescent="0.25">
      <c r="B115" s="14"/>
      <c r="C115" s="13" t="str">
        <f t="shared" si="5"/>
        <v/>
      </c>
      <c r="D115" s="13" t="str">
        <f t="shared" si="6"/>
        <v/>
      </c>
      <c r="E115" s="16"/>
      <c r="F115" s="16"/>
      <c r="G115" s="16"/>
      <c r="H115" s="16"/>
      <c r="I115" s="16"/>
      <c r="J115" s="14"/>
      <c r="K115" s="17"/>
      <c r="L115" s="39"/>
      <c r="M115" s="61" t="str">
        <f t="shared" si="7"/>
        <v/>
      </c>
      <c r="N115" s="46"/>
      <c r="O115" s="34">
        <f t="shared" si="9"/>
        <v>0</v>
      </c>
    </row>
    <row r="116" spans="2:15" x14ac:dyDescent="0.25">
      <c r="B116" s="15"/>
      <c r="C116" s="23" t="str">
        <f t="shared" si="5"/>
        <v/>
      </c>
      <c r="D116" s="23" t="str">
        <f t="shared" si="6"/>
        <v/>
      </c>
      <c r="E116" s="18"/>
      <c r="F116" s="18"/>
      <c r="G116" s="18"/>
      <c r="H116" s="18"/>
      <c r="I116" s="18"/>
      <c r="J116" s="15"/>
      <c r="K116" s="19"/>
      <c r="L116" s="40"/>
      <c r="M116" s="62" t="str">
        <f t="shared" si="7"/>
        <v/>
      </c>
      <c r="N116" s="47"/>
      <c r="O116" s="36">
        <f t="shared" si="9"/>
        <v>0</v>
      </c>
    </row>
    <row r="117" spans="2:15" x14ac:dyDescent="0.25">
      <c r="B117" s="14"/>
      <c r="C117" s="13" t="str">
        <f t="shared" si="5"/>
        <v/>
      </c>
      <c r="D117" s="13" t="str">
        <f t="shared" si="6"/>
        <v/>
      </c>
      <c r="E117" s="16"/>
      <c r="F117" s="16"/>
      <c r="G117" s="16"/>
      <c r="H117" s="16"/>
      <c r="I117" s="16"/>
      <c r="J117" s="14"/>
      <c r="K117" s="17"/>
      <c r="L117" s="39"/>
      <c r="M117" s="61" t="str">
        <f t="shared" si="7"/>
        <v/>
      </c>
      <c r="N117" s="46"/>
      <c r="O117" s="34">
        <f t="shared" si="9"/>
        <v>0</v>
      </c>
    </row>
    <row r="118" spans="2:15" x14ac:dyDescent="0.25">
      <c r="B118" s="15"/>
      <c r="C118" s="23" t="str">
        <f t="shared" si="5"/>
        <v/>
      </c>
      <c r="D118" s="23" t="str">
        <f t="shared" si="6"/>
        <v/>
      </c>
      <c r="E118" s="18"/>
      <c r="F118" s="18"/>
      <c r="G118" s="18"/>
      <c r="H118" s="18"/>
      <c r="I118" s="18"/>
      <c r="J118" s="15"/>
      <c r="K118" s="19"/>
      <c r="L118" s="40"/>
      <c r="M118" s="62" t="str">
        <f t="shared" si="7"/>
        <v/>
      </c>
      <c r="N118" s="47"/>
      <c r="O118" s="36">
        <f t="shared" si="9"/>
        <v>0</v>
      </c>
    </row>
    <row r="119" spans="2:15" x14ac:dyDescent="0.25">
      <c r="B119" s="14"/>
      <c r="C119" s="13" t="str">
        <f t="shared" si="5"/>
        <v/>
      </c>
      <c r="D119" s="13" t="str">
        <f t="shared" si="6"/>
        <v/>
      </c>
      <c r="E119" s="16"/>
      <c r="F119" s="16"/>
      <c r="G119" s="16"/>
      <c r="H119" s="16"/>
      <c r="I119" s="16"/>
      <c r="J119" s="14"/>
      <c r="K119" s="17"/>
      <c r="L119" s="39"/>
      <c r="M119" s="61" t="str">
        <f t="shared" si="7"/>
        <v/>
      </c>
      <c r="N119" s="46"/>
      <c r="O119" s="34">
        <f t="shared" si="9"/>
        <v>0</v>
      </c>
    </row>
    <row r="120" spans="2:15" x14ac:dyDescent="0.25">
      <c r="B120" s="15"/>
      <c r="C120" s="23" t="str">
        <f t="shared" si="5"/>
        <v/>
      </c>
      <c r="D120" s="23" t="str">
        <f t="shared" si="6"/>
        <v/>
      </c>
      <c r="E120" s="18"/>
      <c r="F120" s="18"/>
      <c r="G120" s="18"/>
      <c r="H120" s="18"/>
      <c r="I120" s="18"/>
      <c r="J120" s="15"/>
      <c r="K120" s="19"/>
      <c r="L120" s="40"/>
      <c r="M120" s="62" t="str">
        <f t="shared" si="7"/>
        <v/>
      </c>
      <c r="N120" s="47"/>
      <c r="O120" s="36">
        <f t="shared" si="9"/>
        <v>0</v>
      </c>
    </row>
    <row r="121" spans="2:15" x14ac:dyDescent="0.25">
      <c r="B121" s="14"/>
      <c r="C121" s="13" t="str">
        <f t="shared" si="5"/>
        <v/>
      </c>
      <c r="D121" s="13" t="str">
        <f t="shared" si="6"/>
        <v/>
      </c>
      <c r="E121" s="16"/>
      <c r="F121" s="16"/>
      <c r="G121" s="16"/>
      <c r="H121" s="16"/>
      <c r="I121" s="16"/>
      <c r="J121" s="14"/>
      <c r="K121" s="17"/>
      <c r="L121" s="39"/>
      <c r="M121" s="61" t="str">
        <f t="shared" si="7"/>
        <v/>
      </c>
      <c r="N121" s="46"/>
      <c r="O121" s="34">
        <f t="shared" si="9"/>
        <v>0</v>
      </c>
    </row>
    <row r="122" spans="2:15" x14ac:dyDescent="0.25">
      <c r="B122" s="15"/>
      <c r="C122" s="23" t="str">
        <f t="shared" si="5"/>
        <v/>
      </c>
      <c r="D122" s="23" t="str">
        <f t="shared" si="6"/>
        <v/>
      </c>
      <c r="E122" s="18"/>
      <c r="F122" s="18"/>
      <c r="G122" s="18"/>
      <c r="H122" s="18"/>
      <c r="I122" s="18"/>
      <c r="J122" s="15"/>
      <c r="K122" s="19"/>
      <c r="L122" s="40"/>
      <c r="M122" s="62" t="str">
        <f t="shared" si="7"/>
        <v/>
      </c>
      <c r="N122" s="47"/>
      <c r="O122" s="36">
        <f t="shared" si="9"/>
        <v>0</v>
      </c>
    </row>
    <row r="123" spans="2:15" x14ac:dyDescent="0.25">
      <c r="B123" s="14"/>
      <c r="C123" s="13" t="str">
        <f t="shared" si="5"/>
        <v/>
      </c>
      <c r="D123" s="13" t="str">
        <f t="shared" si="6"/>
        <v/>
      </c>
      <c r="E123" s="16"/>
      <c r="F123" s="16"/>
      <c r="G123" s="16"/>
      <c r="H123" s="16"/>
      <c r="I123" s="16"/>
      <c r="J123" s="14"/>
      <c r="K123" s="17"/>
      <c r="L123" s="39"/>
      <c r="M123" s="61" t="str">
        <f t="shared" si="7"/>
        <v/>
      </c>
      <c r="N123" s="46"/>
      <c r="O123" s="34">
        <f t="shared" si="9"/>
        <v>0</v>
      </c>
    </row>
    <row r="124" spans="2:15" x14ac:dyDescent="0.25">
      <c r="B124" s="15"/>
      <c r="C124" s="23" t="str">
        <f t="shared" si="5"/>
        <v/>
      </c>
      <c r="D124" s="23" t="str">
        <f t="shared" si="6"/>
        <v/>
      </c>
      <c r="E124" s="18"/>
      <c r="F124" s="18"/>
      <c r="G124" s="18"/>
      <c r="H124" s="18"/>
      <c r="I124" s="18"/>
      <c r="J124" s="15"/>
      <c r="K124" s="19"/>
      <c r="L124" s="40"/>
      <c r="M124" s="62" t="str">
        <f t="shared" si="7"/>
        <v/>
      </c>
      <c r="N124" s="47"/>
      <c r="O124" s="36">
        <f t="shared" si="9"/>
        <v>0</v>
      </c>
    </row>
    <row r="125" spans="2:15" x14ac:dyDescent="0.25">
      <c r="B125" s="14"/>
      <c r="C125" s="13" t="str">
        <f t="shared" si="5"/>
        <v/>
      </c>
      <c r="D125" s="13" t="str">
        <f t="shared" si="6"/>
        <v/>
      </c>
      <c r="E125" s="16"/>
      <c r="F125" s="16"/>
      <c r="G125" s="16"/>
      <c r="H125" s="16"/>
      <c r="I125" s="16"/>
      <c r="J125" s="14"/>
      <c r="K125" s="17"/>
      <c r="L125" s="39"/>
      <c r="M125" s="61" t="str">
        <f t="shared" si="7"/>
        <v/>
      </c>
      <c r="N125" s="46"/>
      <c r="O125" s="34">
        <f t="shared" si="9"/>
        <v>0</v>
      </c>
    </row>
    <row r="126" spans="2:15" x14ac:dyDescent="0.25">
      <c r="B126" s="15"/>
      <c r="C126" s="23" t="str">
        <f t="shared" si="5"/>
        <v/>
      </c>
      <c r="D126" s="23" t="str">
        <f t="shared" si="6"/>
        <v/>
      </c>
      <c r="E126" s="18"/>
      <c r="F126" s="18"/>
      <c r="G126" s="18"/>
      <c r="H126" s="18"/>
      <c r="I126" s="18"/>
      <c r="J126" s="15"/>
      <c r="K126" s="19"/>
      <c r="L126" s="40"/>
      <c r="M126" s="62" t="str">
        <f t="shared" si="7"/>
        <v/>
      </c>
      <c r="N126" s="47"/>
      <c r="O126" s="36">
        <f t="shared" si="9"/>
        <v>0</v>
      </c>
    </row>
    <row r="127" spans="2:15" x14ac:dyDescent="0.25">
      <c r="B127" s="14"/>
      <c r="C127" s="13" t="str">
        <f t="shared" si="5"/>
        <v/>
      </c>
      <c r="D127" s="13" t="str">
        <f t="shared" si="6"/>
        <v/>
      </c>
      <c r="E127" s="16"/>
      <c r="F127" s="16"/>
      <c r="G127" s="16"/>
      <c r="H127" s="16"/>
      <c r="I127" s="16"/>
      <c r="J127" s="14"/>
      <c r="K127" s="17"/>
      <c r="L127" s="39"/>
      <c r="M127" s="61" t="str">
        <f t="shared" si="7"/>
        <v/>
      </c>
      <c r="N127" s="46"/>
      <c r="O127" s="34">
        <f t="shared" si="9"/>
        <v>0</v>
      </c>
    </row>
    <row r="128" spans="2:15" x14ac:dyDescent="0.25">
      <c r="B128" s="15"/>
      <c r="C128" s="23" t="str">
        <f t="shared" si="5"/>
        <v/>
      </c>
      <c r="D128" s="23" t="str">
        <f t="shared" si="6"/>
        <v/>
      </c>
      <c r="E128" s="18"/>
      <c r="F128" s="18"/>
      <c r="G128" s="18"/>
      <c r="H128" s="18"/>
      <c r="I128" s="18"/>
      <c r="J128" s="15"/>
      <c r="K128" s="19"/>
      <c r="L128" s="40"/>
      <c r="M128" s="62" t="str">
        <f t="shared" si="7"/>
        <v/>
      </c>
      <c r="N128" s="47"/>
      <c r="O128" s="36">
        <f t="shared" si="9"/>
        <v>0</v>
      </c>
    </row>
    <row r="129" spans="2:15" x14ac:dyDescent="0.25">
      <c r="B129" s="14"/>
      <c r="C129" s="13" t="str">
        <f t="shared" si="5"/>
        <v/>
      </c>
      <c r="D129" s="13" t="str">
        <f t="shared" si="6"/>
        <v/>
      </c>
      <c r="E129" s="16"/>
      <c r="F129" s="16"/>
      <c r="G129" s="16"/>
      <c r="H129" s="16"/>
      <c r="I129" s="16"/>
      <c r="J129" s="14"/>
      <c r="K129" s="17"/>
      <c r="L129" s="39"/>
      <c r="M129" s="61" t="str">
        <f t="shared" si="7"/>
        <v/>
      </c>
      <c r="N129" s="46"/>
      <c r="O129" s="34">
        <f t="shared" si="9"/>
        <v>0</v>
      </c>
    </row>
    <row r="130" spans="2:15" x14ac:dyDescent="0.25">
      <c r="B130" s="15"/>
      <c r="C130" s="23" t="str">
        <f t="shared" si="5"/>
        <v/>
      </c>
      <c r="D130" s="23" t="str">
        <f t="shared" si="6"/>
        <v/>
      </c>
      <c r="E130" s="18"/>
      <c r="F130" s="18"/>
      <c r="G130" s="18"/>
      <c r="H130" s="18"/>
      <c r="I130" s="18"/>
      <c r="J130" s="15"/>
      <c r="K130" s="19"/>
      <c r="L130" s="40"/>
      <c r="M130" s="62" t="str">
        <f t="shared" si="7"/>
        <v/>
      </c>
      <c r="N130" s="47"/>
      <c r="O130" s="36">
        <f t="shared" si="9"/>
        <v>0</v>
      </c>
    </row>
    <row r="131" spans="2:15" x14ac:dyDescent="0.25">
      <c r="B131" s="14"/>
      <c r="C131" s="13" t="str">
        <f t="shared" si="5"/>
        <v/>
      </c>
      <c r="D131" s="13" t="str">
        <f t="shared" si="6"/>
        <v/>
      </c>
      <c r="E131" s="16"/>
      <c r="F131" s="16"/>
      <c r="G131" s="16"/>
      <c r="H131" s="16"/>
      <c r="I131" s="16"/>
      <c r="J131" s="14"/>
      <c r="K131" s="17"/>
      <c r="L131" s="39"/>
      <c r="M131" s="61" t="str">
        <f t="shared" si="7"/>
        <v/>
      </c>
      <c r="N131" s="46"/>
      <c r="O131" s="34">
        <f t="shared" si="9"/>
        <v>0</v>
      </c>
    </row>
    <row r="132" spans="2:15" x14ac:dyDescent="0.25">
      <c r="B132" s="15"/>
      <c r="C132" s="23" t="str">
        <f t="shared" si="5"/>
        <v/>
      </c>
      <c r="D132" s="23" t="str">
        <f t="shared" si="6"/>
        <v/>
      </c>
      <c r="E132" s="18"/>
      <c r="F132" s="18"/>
      <c r="G132" s="18"/>
      <c r="H132" s="18"/>
      <c r="I132" s="18"/>
      <c r="J132" s="15"/>
      <c r="K132" s="19"/>
      <c r="L132" s="40"/>
      <c r="M132" s="62" t="str">
        <f t="shared" si="7"/>
        <v/>
      </c>
      <c r="N132" s="47"/>
      <c r="O132" s="36">
        <f t="shared" si="9"/>
        <v>0</v>
      </c>
    </row>
  </sheetData>
  <sortState ref="B13:O132">
    <sortCondition ref="E13:E132"/>
  </sortState>
  <mergeCells count="2">
    <mergeCell ref="C8:D8"/>
    <mergeCell ref="C7:H7"/>
  </mergeCells>
  <pageMargins left="0.51181102362204722" right="0.51181102362204722" top="0.78740157480314965" bottom="0.78740157480314965" header="0.31496062992125984" footer="0.31496062992125984"/>
  <pageSetup scale="83" orientation="landscape" horizontalDpi="300" verticalDpi="300" r:id="rId1"/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2"/>
  <sheetViews>
    <sheetView showGridLines="0" showRowColHeaders="0" workbookViewId="0">
      <pane xSplit="4" ySplit="12" topLeftCell="E13" activePane="bottomRight" state="frozen"/>
      <selection pane="topRight" activeCell="E1" sqref="E1"/>
      <selection pane="bottomLeft" activeCell="A9" sqref="A9"/>
      <selection pane="bottomRight" activeCell="B12" sqref="B12"/>
    </sheetView>
  </sheetViews>
  <sheetFormatPr defaultColWidth="0" defaultRowHeight="15" zeroHeight="1" x14ac:dyDescent="0.25"/>
  <cols>
    <col min="1" max="1" width="1.7109375" style="20" customWidth="1"/>
    <col min="2" max="2" width="9" style="20" bestFit="1" customWidth="1"/>
    <col min="3" max="3" width="9.28515625" style="24" customWidth="1"/>
    <col min="4" max="4" width="9.140625" style="24" customWidth="1"/>
    <col min="5" max="8" width="9.140625" style="21" customWidth="1"/>
    <col min="9" max="9" width="14.85546875" style="21" customWidth="1"/>
    <col min="10" max="10" width="11.5703125" style="22" customWidth="1"/>
    <col min="11" max="12" width="40.7109375" style="21" customWidth="1"/>
    <col min="13" max="13" width="15.28515625" style="63" bestFit="1" customWidth="1"/>
    <col min="14" max="14" width="11.85546875" style="69" bestFit="1" customWidth="1"/>
    <col min="15" max="16" width="10.85546875" style="63" customWidth="1"/>
    <col min="17" max="22" width="9.140625" style="20" hidden="1" customWidth="1"/>
    <col min="23" max="24" width="10.42578125" style="20" hidden="1" customWidth="1"/>
    <col min="25" max="16384" width="9.140625" style="20" hidden="1"/>
  </cols>
  <sheetData>
    <row r="1" spans="2:22" x14ac:dyDescent="0.25">
      <c r="C1" s="21"/>
      <c r="D1" s="21"/>
      <c r="M1" s="65"/>
      <c r="N1" s="65"/>
      <c r="O1" s="65"/>
      <c r="P1" s="65"/>
      <c r="U1" s="20">
        <v>1</v>
      </c>
      <c r="V1" s="20" t="s">
        <v>11</v>
      </c>
    </row>
    <row r="2" spans="2:22" x14ac:dyDescent="0.25">
      <c r="C2" s="21"/>
      <c r="D2" s="21"/>
      <c r="I2" s="25"/>
      <c r="J2" s="26"/>
      <c r="K2" s="25"/>
      <c r="M2" s="65"/>
      <c r="N2" s="65"/>
      <c r="O2" s="65"/>
      <c r="P2" s="65"/>
      <c r="U2" s="20">
        <v>2</v>
      </c>
      <c r="V2" s="20" t="s">
        <v>12</v>
      </c>
    </row>
    <row r="3" spans="2:22" x14ac:dyDescent="0.25">
      <c r="C3" s="21"/>
      <c r="D3" s="21"/>
      <c r="I3" s="25"/>
      <c r="J3" s="26"/>
      <c r="K3" s="25"/>
      <c r="M3" s="66"/>
      <c r="N3" s="66"/>
      <c r="O3" s="66"/>
      <c r="P3" s="66"/>
      <c r="U3" s="20">
        <v>3</v>
      </c>
      <c r="V3" s="20" t="s">
        <v>13</v>
      </c>
    </row>
    <row r="4" spans="2:22" x14ac:dyDescent="0.25">
      <c r="C4" s="21"/>
      <c r="D4" s="21"/>
      <c r="I4" s="54"/>
      <c r="J4" s="28"/>
      <c r="K4" s="54"/>
      <c r="M4" s="67"/>
      <c r="N4" s="67"/>
      <c r="O4" s="68"/>
      <c r="P4" s="68"/>
      <c r="U4" s="20">
        <v>4</v>
      </c>
      <c r="V4" s="20" t="s">
        <v>14</v>
      </c>
    </row>
    <row r="5" spans="2:22" x14ac:dyDescent="0.25">
      <c r="C5" s="21"/>
      <c r="D5" s="21"/>
      <c r="I5" s="25"/>
      <c r="J5" s="26"/>
      <c r="K5" s="25"/>
      <c r="L5" s="25"/>
      <c r="M5" s="66"/>
      <c r="N5" s="66"/>
      <c r="O5" s="66"/>
      <c r="P5" s="66"/>
      <c r="U5" s="20">
        <v>5</v>
      </c>
      <c r="V5" s="20" t="s">
        <v>15</v>
      </c>
    </row>
    <row r="6" spans="2:22" x14ac:dyDescent="0.25">
      <c r="B6" s="29" t="s">
        <v>0</v>
      </c>
      <c r="C6" s="54" t="str">
        <f>Caixa!C6</f>
        <v>SUA EMPRESA</v>
      </c>
      <c r="D6" s="30"/>
      <c r="E6" s="30"/>
      <c r="F6" s="25"/>
      <c r="G6" s="25"/>
      <c r="H6" s="25"/>
      <c r="I6" s="25"/>
      <c r="J6" s="26"/>
      <c r="K6" s="25"/>
      <c r="L6" s="25"/>
      <c r="M6" s="66"/>
      <c r="N6" s="66"/>
      <c r="O6" s="66"/>
      <c r="P6" s="66"/>
    </row>
    <row r="7" spans="2:22" x14ac:dyDescent="0.25">
      <c r="B7" s="29" t="s">
        <v>5</v>
      </c>
      <c r="C7" s="153"/>
      <c r="D7" s="153"/>
      <c r="E7" s="153"/>
      <c r="F7" s="153"/>
      <c r="G7" s="153"/>
      <c r="H7" s="153"/>
      <c r="I7" s="25"/>
      <c r="J7" s="26"/>
      <c r="K7" s="25"/>
      <c r="L7" s="25"/>
      <c r="M7" s="66"/>
      <c r="N7" s="66"/>
      <c r="O7" s="66"/>
      <c r="P7" s="66"/>
    </row>
    <row r="8" spans="2:22" x14ac:dyDescent="0.25">
      <c r="B8" s="29" t="s">
        <v>1</v>
      </c>
      <c r="C8" s="154">
        <f ca="1">TODAY()</f>
        <v>43494</v>
      </c>
      <c r="D8" s="154"/>
      <c r="E8" s="54"/>
      <c r="F8" s="54"/>
      <c r="G8" s="54"/>
      <c r="H8" s="54"/>
      <c r="I8" s="25"/>
      <c r="J8" s="26"/>
      <c r="K8" s="25"/>
      <c r="L8" s="25"/>
      <c r="M8" s="66"/>
      <c r="N8" s="66"/>
      <c r="O8" s="66"/>
      <c r="P8" s="66"/>
    </row>
    <row r="9" spans="2:22" ht="4.5" customHeight="1" x14ac:dyDescent="0.25">
      <c r="B9" s="31"/>
      <c r="C9" s="30"/>
      <c r="D9" s="30"/>
      <c r="E9" s="30"/>
      <c r="F9" s="25"/>
      <c r="G9" s="25"/>
      <c r="H9" s="25"/>
      <c r="I9" s="25"/>
      <c r="J9" s="26"/>
      <c r="K9" s="25"/>
      <c r="L9" s="25"/>
      <c r="M9" s="66"/>
      <c r="N9" s="66"/>
      <c r="O9" s="66"/>
      <c r="P9" s="66"/>
    </row>
    <row r="10" spans="2:22" x14ac:dyDescent="0.25">
      <c r="B10" s="32" t="s">
        <v>6</v>
      </c>
      <c r="C10" s="59"/>
      <c r="D10" s="59"/>
      <c r="E10" s="59"/>
      <c r="F10" s="38"/>
      <c r="G10" s="38"/>
      <c r="H10" s="38"/>
      <c r="I10" s="38"/>
      <c r="J10" s="64"/>
      <c r="K10" s="38"/>
      <c r="L10" s="38"/>
      <c r="M10" s="67"/>
      <c r="N10" s="67"/>
      <c r="O10" s="67"/>
      <c r="P10" s="65"/>
      <c r="U10" s="20">
        <v>6</v>
      </c>
      <c r="V10" s="20" t="s">
        <v>16</v>
      </c>
    </row>
    <row r="11" spans="2:22" ht="4.5" customHeight="1" thickBot="1" x14ac:dyDescent="0.3">
      <c r="B11" s="27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66"/>
      <c r="N11" s="66"/>
      <c r="O11" s="66"/>
      <c r="P11" s="66"/>
      <c r="U11" s="20">
        <v>7</v>
      </c>
      <c r="V11" s="20" t="s">
        <v>17</v>
      </c>
    </row>
    <row r="12" spans="2:22" s="33" customFormat="1" ht="43.5" thickBot="1" x14ac:dyDescent="0.3">
      <c r="B12" s="127" t="s">
        <v>2</v>
      </c>
      <c r="C12" s="128" t="s">
        <v>10</v>
      </c>
      <c r="D12" s="127" t="s">
        <v>23</v>
      </c>
      <c r="E12" s="128" t="s">
        <v>25</v>
      </c>
      <c r="F12" s="127" t="s">
        <v>27</v>
      </c>
      <c r="G12" s="128" t="s">
        <v>26</v>
      </c>
      <c r="H12" s="127" t="s">
        <v>32</v>
      </c>
      <c r="I12" s="128" t="s">
        <v>35</v>
      </c>
      <c r="J12" s="127" t="s">
        <v>43</v>
      </c>
      <c r="K12" s="128" t="s">
        <v>34</v>
      </c>
      <c r="L12" s="127" t="s">
        <v>4</v>
      </c>
      <c r="M12" s="128" t="s">
        <v>42</v>
      </c>
      <c r="N12" s="127" t="s">
        <v>37</v>
      </c>
      <c r="O12" s="128" t="s">
        <v>38</v>
      </c>
      <c r="P12" s="127" t="s">
        <v>39</v>
      </c>
      <c r="U12" s="20">
        <v>8</v>
      </c>
      <c r="V12" s="20" t="s">
        <v>18</v>
      </c>
    </row>
    <row r="13" spans="2:22" x14ac:dyDescent="0.25">
      <c r="B13" s="14"/>
      <c r="C13" s="13" t="str">
        <f>IF(B13&lt;&gt;"",VLOOKUP(MONTH(B13),$U$1:$V$20,2,FALSE),"")</f>
        <v/>
      </c>
      <c r="D13" s="13" t="str">
        <f>IF(B13&lt;&gt;"",YEAR(B13),"")</f>
        <v/>
      </c>
      <c r="E13" s="16"/>
      <c r="F13" s="16"/>
      <c r="G13" s="16"/>
      <c r="H13" s="16"/>
      <c r="I13" s="16"/>
      <c r="J13" s="14"/>
      <c r="K13" s="17"/>
      <c r="L13" s="39"/>
      <c r="M13" s="34">
        <f ca="1">SUMIFS(Receitas!N:N,Receitas!C:C,C13,Receitas!D:D,D13,Receitas!E:E,E13,Receitas!F:F,F13,Receitas!G:G,G13)</f>
        <v>0</v>
      </c>
      <c r="N13" s="35">
        <f>SUMIFS(Caixa!M:M,Caixa!F:F,E13,Caixa!G:G,F13,Caixa!I:I,G13)+SUMIFS(Banco!L:L,Banco!F:F,E13,Banco!G:G,F13,Banco!H:H,G13)</f>
        <v>0</v>
      </c>
      <c r="O13" s="34">
        <f ca="1">M13-N13</f>
        <v>0</v>
      </c>
      <c r="P13" s="34">
        <f t="shared" ref="P13:P44" ca="1" si="0">SUMIFS(M:M,C:C,C13,D:D,D13,E:E,E13,F:F,F13,G:G,G13)-SUMIFS(N:N,C:C,C13,D:D,D13,E:E,E13,F:F,F13,G:G,G13)</f>
        <v>0</v>
      </c>
      <c r="U13" s="20">
        <v>9</v>
      </c>
      <c r="V13" s="20" t="s">
        <v>19</v>
      </c>
    </row>
    <row r="14" spans="2:22" x14ac:dyDescent="0.25">
      <c r="B14" s="15"/>
      <c r="C14" s="23" t="str">
        <f t="shared" ref="C14:C77" si="1">IF(B14&lt;&gt;"",VLOOKUP(MONTH(B14),$U$1:$V$20,2,FALSE),"")</f>
        <v/>
      </c>
      <c r="D14" s="23" t="str">
        <f t="shared" ref="D14:D77" si="2">IF(B14&lt;&gt;"",YEAR(B14),"")</f>
        <v/>
      </c>
      <c r="E14" s="18"/>
      <c r="F14" s="18"/>
      <c r="G14" s="18"/>
      <c r="H14" s="18"/>
      <c r="I14" s="18"/>
      <c r="J14" s="15"/>
      <c r="K14" s="19"/>
      <c r="L14" s="40"/>
      <c r="M14" s="36">
        <f ca="1">SUMIFS(Receitas!N:N,Receitas!C:C,C14,Receitas!D:D,D14,Receitas!E:E,E14,Receitas!F:F,F14,Receitas!G:G,G14)</f>
        <v>0</v>
      </c>
      <c r="N14" s="37">
        <f>SUMIFS(Caixa!M:M,Caixa!F:F,E14,Caixa!G:G,F14,Caixa!I:I,G14)+SUMIFS(Banco!L:L,Banco!F:F,E14,Banco!G:G,F14,Banco!H:H,G14)</f>
        <v>0</v>
      </c>
      <c r="O14" s="36">
        <f t="shared" ref="O14:O53" ca="1" si="3">M14-N14</f>
        <v>0</v>
      </c>
      <c r="P14" s="36">
        <f t="shared" ca="1" si="0"/>
        <v>0</v>
      </c>
      <c r="U14" s="20">
        <v>10</v>
      </c>
      <c r="V14" s="20" t="s">
        <v>20</v>
      </c>
    </row>
    <row r="15" spans="2:22" x14ac:dyDescent="0.25">
      <c r="B15" s="14"/>
      <c r="C15" s="13" t="str">
        <f t="shared" si="1"/>
        <v/>
      </c>
      <c r="D15" s="13" t="str">
        <f t="shared" si="2"/>
        <v/>
      </c>
      <c r="E15" s="16"/>
      <c r="F15" s="16"/>
      <c r="G15" s="16"/>
      <c r="H15" s="16"/>
      <c r="I15" s="16"/>
      <c r="J15" s="14"/>
      <c r="K15" s="17"/>
      <c r="L15" s="39"/>
      <c r="M15" s="34">
        <f ca="1">SUMIFS(Receitas!N:N,Receitas!C:C,C15,Receitas!D:D,D15,Receitas!E:E,E15,Receitas!F:F,F15,Receitas!G:G,G15)</f>
        <v>0</v>
      </c>
      <c r="N15" s="35">
        <f>SUMIFS(Caixa!M:M,Caixa!F:F,E15,Caixa!G:G,F15,Caixa!I:I,G15)+SUMIFS(Banco!L:L,Banco!F:F,E15,Banco!G:G,F15,Banco!H:H,G15)</f>
        <v>0</v>
      </c>
      <c r="O15" s="34">
        <f t="shared" ca="1" si="3"/>
        <v>0</v>
      </c>
      <c r="P15" s="34">
        <f t="shared" ca="1" si="0"/>
        <v>0</v>
      </c>
      <c r="U15" s="20">
        <v>11</v>
      </c>
      <c r="V15" s="20" t="s">
        <v>21</v>
      </c>
    </row>
    <row r="16" spans="2:22" x14ac:dyDescent="0.25">
      <c r="B16" s="15"/>
      <c r="C16" s="23" t="str">
        <f t="shared" si="1"/>
        <v/>
      </c>
      <c r="D16" s="23" t="str">
        <f t="shared" si="2"/>
        <v/>
      </c>
      <c r="E16" s="18"/>
      <c r="F16" s="18"/>
      <c r="G16" s="18"/>
      <c r="H16" s="18"/>
      <c r="I16" s="18"/>
      <c r="J16" s="15"/>
      <c r="K16" s="19"/>
      <c r="L16" s="40"/>
      <c r="M16" s="36">
        <f ca="1">SUMIFS(Receitas!N:N,Receitas!C:C,C16,Receitas!D:D,D16,Receitas!E:E,E16,Receitas!F:F,F16,Receitas!G:G,G16)</f>
        <v>0</v>
      </c>
      <c r="N16" s="37">
        <f>SUMIFS(Caixa!M:M,Caixa!F:F,E16,Caixa!G:G,F16,Caixa!I:I,G16)+SUMIFS(Banco!L:L,Banco!F:F,E16,Banco!G:G,F16,Banco!H:H,G16)</f>
        <v>0</v>
      </c>
      <c r="O16" s="36">
        <f t="shared" ca="1" si="3"/>
        <v>0</v>
      </c>
      <c r="P16" s="36">
        <f t="shared" ca="1" si="0"/>
        <v>0</v>
      </c>
      <c r="U16" s="20">
        <v>12</v>
      </c>
      <c r="V16" s="20" t="s">
        <v>22</v>
      </c>
    </row>
    <row r="17" spans="2:16" x14ac:dyDescent="0.25">
      <c r="B17" s="14"/>
      <c r="C17" s="13" t="str">
        <f t="shared" si="1"/>
        <v/>
      </c>
      <c r="D17" s="13" t="str">
        <f t="shared" si="2"/>
        <v/>
      </c>
      <c r="E17" s="16"/>
      <c r="F17" s="16"/>
      <c r="G17" s="16"/>
      <c r="H17" s="16"/>
      <c r="I17" s="16"/>
      <c r="J17" s="14"/>
      <c r="K17" s="17"/>
      <c r="L17" s="39"/>
      <c r="M17" s="34">
        <f ca="1">SUMIFS(Receitas!N:N,Receitas!C:C,C17,Receitas!D:D,D17,Receitas!E:E,E17,Receitas!F:F,F17,Receitas!G:G,G17)</f>
        <v>0</v>
      </c>
      <c r="N17" s="35">
        <f>SUMIFS(Caixa!M:M,Caixa!F:F,E17,Caixa!G:G,F17,Caixa!I:I,G17)+SUMIFS(Banco!L:L,Banco!F:F,E17,Banco!G:G,F17,Banco!H:H,G17)</f>
        <v>0</v>
      </c>
      <c r="O17" s="34">
        <f t="shared" ca="1" si="3"/>
        <v>0</v>
      </c>
      <c r="P17" s="34">
        <f t="shared" ca="1" si="0"/>
        <v>0</v>
      </c>
    </row>
    <row r="18" spans="2:16" x14ac:dyDescent="0.25">
      <c r="B18" s="15"/>
      <c r="C18" s="23" t="str">
        <f t="shared" si="1"/>
        <v/>
      </c>
      <c r="D18" s="23" t="str">
        <f t="shared" si="2"/>
        <v/>
      </c>
      <c r="E18" s="18"/>
      <c r="F18" s="18"/>
      <c r="G18" s="18"/>
      <c r="H18" s="18"/>
      <c r="I18" s="18"/>
      <c r="J18" s="15"/>
      <c r="K18" s="19"/>
      <c r="L18" s="40"/>
      <c r="M18" s="36">
        <f ca="1">SUMIFS(Receitas!N:N,Receitas!C:C,C18,Receitas!D:D,D18,Receitas!E:E,E18,Receitas!F:F,F18,Receitas!G:G,G18)</f>
        <v>0</v>
      </c>
      <c r="N18" s="37">
        <f>SUMIFS(Caixa!M:M,Caixa!F:F,E18,Caixa!G:G,F18,Caixa!I:I,G18)+SUMIFS(Banco!L:L,Banco!F:F,E18,Banco!G:G,F18,Banco!H:H,G18)</f>
        <v>0</v>
      </c>
      <c r="O18" s="36">
        <f t="shared" ca="1" si="3"/>
        <v>0</v>
      </c>
      <c r="P18" s="36">
        <f t="shared" ca="1" si="0"/>
        <v>0</v>
      </c>
    </row>
    <row r="19" spans="2:16" x14ac:dyDescent="0.25">
      <c r="B19" s="14"/>
      <c r="C19" s="13" t="str">
        <f t="shared" si="1"/>
        <v/>
      </c>
      <c r="D19" s="13" t="str">
        <f t="shared" si="2"/>
        <v/>
      </c>
      <c r="E19" s="16"/>
      <c r="F19" s="16"/>
      <c r="G19" s="16"/>
      <c r="H19" s="16"/>
      <c r="I19" s="16"/>
      <c r="J19" s="14"/>
      <c r="K19" s="17"/>
      <c r="L19" s="39"/>
      <c r="M19" s="34">
        <f ca="1">SUMIFS(Receitas!N:N,Receitas!C:C,C19,Receitas!D:D,D19,Receitas!E:E,E19,Receitas!F:F,F19,Receitas!G:G,G19)</f>
        <v>0</v>
      </c>
      <c r="N19" s="35">
        <f>SUMIFS(Caixa!M:M,Caixa!F:F,E19,Caixa!G:G,F19,Caixa!I:I,G19)+SUMIFS(Banco!L:L,Banco!F:F,E19,Banco!G:G,F19,Banco!H:H,G19)</f>
        <v>0</v>
      </c>
      <c r="O19" s="34">
        <f t="shared" ca="1" si="3"/>
        <v>0</v>
      </c>
      <c r="P19" s="34">
        <f t="shared" ca="1" si="0"/>
        <v>0</v>
      </c>
    </row>
    <row r="20" spans="2:16" x14ac:dyDescent="0.25">
      <c r="B20" s="15"/>
      <c r="C20" s="23" t="str">
        <f t="shared" si="1"/>
        <v/>
      </c>
      <c r="D20" s="23" t="str">
        <f t="shared" si="2"/>
        <v/>
      </c>
      <c r="E20" s="18"/>
      <c r="F20" s="18"/>
      <c r="G20" s="18"/>
      <c r="H20" s="18"/>
      <c r="I20" s="18"/>
      <c r="J20" s="15"/>
      <c r="K20" s="19"/>
      <c r="L20" s="40"/>
      <c r="M20" s="36">
        <f ca="1">SUMIFS(Receitas!N:N,Receitas!C:C,C20,Receitas!D:D,D20,Receitas!E:E,E20,Receitas!F:F,F20,Receitas!G:G,G20)</f>
        <v>0</v>
      </c>
      <c r="N20" s="37">
        <f>SUMIFS(Caixa!M:M,Caixa!F:F,E20,Caixa!G:G,F20,Caixa!I:I,G20)+SUMIFS(Banco!L:L,Banco!F:F,E20,Banco!G:G,F20,Banco!H:H,G20)</f>
        <v>0</v>
      </c>
      <c r="O20" s="36">
        <f t="shared" ca="1" si="3"/>
        <v>0</v>
      </c>
      <c r="P20" s="36">
        <f t="shared" ca="1" si="0"/>
        <v>0</v>
      </c>
    </row>
    <row r="21" spans="2:16" x14ac:dyDescent="0.25">
      <c r="B21" s="14"/>
      <c r="C21" s="13" t="str">
        <f t="shared" si="1"/>
        <v/>
      </c>
      <c r="D21" s="13" t="str">
        <f t="shared" si="2"/>
        <v/>
      </c>
      <c r="E21" s="16"/>
      <c r="F21" s="16"/>
      <c r="G21" s="16"/>
      <c r="H21" s="16"/>
      <c r="I21" s="16"/>
      <c r="J21" s="14"/>
      <c r="K21" s="17"/>
      <c r="L21" s="39"/>
      <c r="M21" s="34">
        <f ca="1">SUMIFS(Receitas!N:N,Receitas!C:C,C21,Receitas!D:D,D21,Receitas!E:E,E21,Receitas!F:F,F21,Receitas!G:G,G21)</f>
        <v>0</v>
      </c>
      <c r="N21" s="35">
        <f>SUMIFS(Caixa!M:M,Caixa!F:F,E21,Caixa!G:G,F21,Caixa!I:I,G21)+SUMIFS(Banco!L:L,Banco!F:F,E21,Banco!G:G,F21,Banco!H:H,G21)</f>
        <v>0</v>
      </c>
      <c r="O21" s="34">
        <f t="shared" ca="1" si="3"/>
        <v>0</v>
      </c>
      <c r="P21" s="34">
        <f t="shared" ca="1" si="0"/>
        <v>0</v>
      </c>
    </row>
    <row r="22" spans="2:16" x14ac:dyDescent="0.25">
      <c r="B22" s="15"/>
      <c r="C22" s="23" t="str">
        <f t="shared" si="1"/>
        <v/>
      </c>
      <c r="D22" s="23" t="str">
        <f t="shared" si="2"/>
        <v/>
      </c>
      <c r="E22" s="18"/>
      <c r="F22" s="18"/>
      <c r="G22" s="18"/>
      <c r="H22" s="18"/>
      <c r="I22" s="18"/>
      <c r="J22" s="15"/>
      <c r="K22" s="19"/>
      <c r="L22" s="40"/>
      <c r="M22" s="36">
        <f ca="1">SUMIFS(Receitas!N:N,Receitas!C:C,C22,Receitas!D:D,D22,Receitas!E:E,E22,Receitas!F:F,F22,Receitas!G:G,G22)</f>
        <v>0</v>
      </c>
      <c r="N22" s="37">
        <f>SUMIFS(Caixa!M:M,Caixa!F:F,E22,Caixa!G:G,F22,Caixa!I:I,G22)+SUMIFS(Banco!L:L,Banco!F:F,E22,Banco!G:G,F22,Banco!H:H,G22)</f>
        <v>0</v>
      </c>
      <c r="O22" s="36">
        <f t="shared" ca="1" si="3"/>
        <v>0</v>
      </c>
      <c r="P22" s="36">
        <f t="shared" ca="1" si="0"/>
        <v>0</v>
      </c>
    </row>
    <row r="23" spans="2:16" x14ac:dyDescent="0.25">
      <c r="B23" s="14"/>
      <c r="C23" s="13" t="str">
        <f t="shared" si="1"/>
        <v/>
      </c>
      <c r="D23" s="13" t="str">
        <f t="shared" si="2"/>
        <v/>
      </c>
      <c r="E23" s="16"/>
      <c r="F23" s="16"/>
      <c r="G23" s="16"/>
      <c r="H23" s="16"/>
      <c r="I23" s="16"/>
      <c r="J23" s="14"/>
      <c r="K23" s="17"/>
      <c r="L23" s="39"/>
      <c r="M23" s="34">
        <f ca="1">SUMIFS(Receitas!N:N,Receitas!C:C,C23,Receitas!D:D,D23,Receitas!E:E,E23,Receitas!F:F,F23,Receitas!G:G,G23)</f>
        <v>0</v>
      </c>
      <c r="N23" s="35">
        <f>SUMIFS(Caixa!M:M,Caixa!F:F,E23,Caixa!G:G,F23,Caixa!I:I,G23)+SUMIFS(Banco!L:L,Banco!F:F,E23,Banco!G:G,F23,Banco!H:H,G23)</f>
        <v>0</v>
      </c>
      <c r="O23" s="34">
        <f t="shared" ca="1" si="3"/>
        <v>0</v>
      </c>
      <c r="P23" s="34">
        <f t="shared" ca="1" si="0"/>
        <v>0</v>
      </c>
    </row>
    <row r="24" spans="2:16" x14ac:dyDescent="0.25">
      <c r="B24" s="15"/>
      <c r="C24" s="23" t="str">
        <f t="shared" si="1"/>
        <v/>
      </c>
      <c r="D24" s="23" t="str">
        <f t="shared" si="2"/>
        <v/>
      </c>
      <c r="E24" s="18"/>
      <c r="F24" s="18"/>
      <c r="G24" s="18"/>
      <c r="H24" s="18"/>
      <c r="I24" s="18"/>
      <c r="J24" s="15"/>
      <c r="K24" s="19"/>
      <c r="L24" s="40"/>
      <c r="M24" s="36">
        <f ca="1">SUMIFS(Receitas!N:N,Receitas!C:C,C24,Receitas!D:D,D24,Receitas!E:E,E24,Receitas!F:F,F24,Receitas!G:G,G24)</f>
        <v>0</v>
      </c>
      <c r="N24" s="37">
        <f>SUMIFS(Caixa!M:M,Caixa!F:F,E24,Caixa!G:G,F24,Caixa!I:I,G24)+SUMIFS(Banco!L:L,Banco!F:F,E24,Banco!G:G,F24,Banco!H:H,G24)</f>
        <v>0</v>
      </c>
      <c r="O24" s="36">
        <f t="shared" ca="1" si="3"/>
        <v>0</v>
      </c>
      <c r="P24" s="36">
        <f t="shared" ca="1" si="0"/>
        <v>0</v>
      </c>
    </row>
    <row r="25" spans="2:16" x14ac:dyDescent="0.25">
      <c r="B25" s="14"/>
      <c r="C25" s="13" t="str">
        <f t="shared" si="1"/>
        <v/>
      </c>
      <c r="D25" s="13" t="str">
        <f t="shared" si="2"/>
        <v/>
      </c>
      <c r="E25" s="16"/>
      <c r="F25" s="16"/>
      <c r="G25" s="16"/>
      <c r="H25" s="16"/>
      <c r="I25" s="16"/>
      <c r="J25" s="14"/>
      <c r="K25" s="17"/>
      <c r="L25" s="39"/>
      <c r="M25" s="34">
        <f ca="1">SUMIFS(Receitas!N:N,Receitas!C:C,C25,Receitas!D:D,D25,Receitas!E:E,E25,Receitas!F:F,F25,Receitas!G:G,G25)</f>
        <v>0</v>
      </c>
      <c r="N25" s="35">
        <f>SUMIFS(Caixa!M:M,Caixa!F:F,E25,Caixa!G:G,F25,Caixa!I:I,G25)+SUMIFS(Banco!L:L,Banco!F:F,E25,Banco!G:G,F25,Banco!H:H,G25)</f>
        <v>0</v>
      </c>
      <c r="O25" s="34">
        <f t="shared" ca="1" si="3"/>
        <v>0</v>
      </c>
      <c r="P25" s="34">
        <f t="shared" ca="1" si="0"/>
        <v>0</v>
      </c>
    </row>
    <row r="26" spans="2:16" x14ac:dyDescent="0.25">
      <c r="B26" s="15"/>
      <c r="C26" s="23" t="str">
        <f t="shared" si="1"/>
        <v/>
      </c>
      <c r="D26" s="23" t="str">
        <f t="shared" si="2"/>
        <v/>
      </c>
      <c r="E26" s="18"/>
      <c r="F26" s="18"/>
      <c r="G26" s="18"/>
      <c r="H26" s="18"/>
      <c r="I26" s="18"/>
      <c r="J26" s="15"/>
      <c r="K26" s="19"/>
      <c r="L26" s="40"/>
      <c r="M26" s="36">
        <f ca="1">SUMIFS(Receitas!N:N,Receitas!C:C,C26,Receitas!D:D,D26,Receitas!E:E,E26,Receitas!F:F,F26,Receitas!G:G,G26)</f>
        <v>0</v>
      </c>
      <c r="N26" s="37">
        <f>SUMIFS(Caixa!M:M,Caixa!F:F,E26,Caixa!G:G,F26,Caixa!I:I,G26)+SUMIFS(Banco!L:L,Banco!F:F,E26,Banco!G:G,F26,Banco!H:H,G26)</f>
        <v>0</v>
      </c>
      <c r="O26" s="36">
        <f t="shared" ca="1" si="3"/>
        <v>0</v>
      </c>
      <c r="P26" s="36">
        <f t="shared" ca="1" si="0"/>
        <v>0</v>
      </c>
    </row>
    <row r="27" spans="2:16" x14ac:dyDescent="0.25">
      <c r="B27" s="14"/>
      <c r="C27" s="13" t="str">
        <f t="shared" si="1"/>
        <v/>
      </c>
      <c r="D27" s="13" t="str">
        <f t="shared" si="2"/>
        <v/>
      </c>
      <c r="E27" s="16"/>
      <c r="F27" s="16"/>
      <c r="G27" s="16"/>
      <c r="H27" s="16"/>
      <c r="I27" s="16"/>
      <c r="J27" s="14"/>
      <c r="K27" s="17"/>
      <c r="L27" s="39"/>
      <c r="M27" s="34">
        <f ca="1">SUMIFS(Receitas!N:N,Receitas!C:C,C27,Receitas!D:D,D27,Receitas!E:E,E27,Receitas!F:F,F27,Receitas!G:G,G27)</f>
        <v>0</v>
      </c>
      <c r="N27" s="35">
        <f>SUMIFS(Caixa!M:M,Caixa!F:F,E27,Caixa!G:G,F27,Caixa!I:I,G27)+SUMIFS(Banco!L:L,Banco!F:F,E27,Banco!G:G,F27,Banco!H:H,G27)</f>
        <v>0</v>
      </c>
      <c r="O27" s="34">
        <f t="shared" ca="1" si="3"/>
        <v>0</v>
      </c>
      <c r="P27" s="34">
        <f t="shared" ca="1" si="0"/>
        <v>0</v>
      </c>
    </row>
    <row r="28" spans="2:16" x14ac:dyDescent="0.25">
      <c r="B28" s="15"/>
      <c r="C28" s="23" t="str">
        <f t="shared" si="1"/>
        <v/>
      </c>
      <c r="D28" s="23" t="str">
        <f t="shared" si="2"/>
        <v/>
      </c>
      <c r="E28" s="18"/>
      <c r="F28" s="18"/>
      <c r="G28" s="18"/>
      <c r="H28" s="18"/>
      <c r="I28" s="18"/>
      <c r="J28" s="15"/>
      <c r="K28" s="19"/>
      <c r="L28" s="40"/>
      <c r="M28" s="36">
        <f ca="1">SUMIFS(Receitas!N:N,Receitas!C:C,C28,Receitas!D:D,D28,Receitas!E:E,E28,Receitas!F:F,F28,Receitas!G:G,G28)</f>
        <v>0</v>
      </c>
      <c r="N28" s="37">
        <f>SUMIFS(Caixa!M:M,Caixa!F:F,E28,Caixa!G:G,F28,Caixa!I:I,G28)+SUMIFS(Banco!L:L,Banco!F:F,E28,Banco!G:G,F28,Banco!H:H,G28)</f>
        <v>0</v>
      </c>
      <c r="O28" s="36">
        <f t="shared" ca="1" si="3"/>
        <v>0</v>
      </c>
      <c r="P28" s="36">
        <f t="shared" ca="1" si="0"/>
        <v>0</v>
      </c>
    </row>
    <row r="29" spans="2:16" x14ac:dyDescent="0.25">
      <c r="B29" s="14"/>
      <c r="C29" s="13" t="str">
        <f t="shared" si="1"/>
        <v/>
      </c>
      <c r="D29" s="13" t="str">
        <f t="shared" si="2"/>
        <v/>
      </c>
      <c r="E29" s="16"/>
      <c r="F29" s="16"/>
      <c r="G29" s="16"/>
      <c r="H29" s="16"/>
      <c r="I29" s="16"/>
      <c r="J29" s="14"/>
      <c r="K29" s="17"/>
      <c r="L29" s="39"/>
      <c r="M29" s="34">
        <f ca="1">SUMIFS(Receitas!N:N,Receitas!C:C,C29,Receitas!D:D,D29,Receitas!E:E,E29,Receitas!F:F,F29,Receitas!G:G,G29)</f>
        <v>0</v>
      </c>
      <c r="N29" s="35">
        <f>SUMIFS(Caixa!M:M,Caixa!F:F,E29,Caixa!G:G,F29,Caixa!I:I,G29)+SUMIFS(Banco!L:L,Banco!F:F,E29,Banco!G:G,F29,Banco!H:H,G29)</f>
        <v>0</v>
      </c>
      <c r="O29" s="34">
        <f t="shared" ca="1" si="3"/>
        <v>0</v>
      </c>
      <c r="P29" s="34">
        <f t="shared" ca="1" si="0"/>
        <v>0</v>
      </c>
    </row>
    <row r="30" spans="2:16" x14ac:dyDescent="0.25">
      <c r="B30" s="15"/>
      <c r="C30" s="23" t="str">
        <f t="shared" si="1"/>
        <v/>
      </c>
      <c r="D30" s="23" t="str">
        <f t="shared" si="2"/>
        <v/>
      </c>
      <c r="E30" s="18"/>
      <c r="F30" s="18"/>
      <c r="G30" s="18"/>
      <c r="H30" s="18"/>
      <c r="I30" s="18"/>
      <c r="J30" s="15"/>
      <c r="K30" s="19"/>
      <c r="L30" s="40"/>
      <c r="M30" s="36">
        <f ca="1">SUMIFS(Receitas!N:N,Receitas!C:C,C30,Receitas!D:D,D30,Receitas!E:E,E30,Receitas!F:F,F30,Receitas!G:G,G30)</f>
        <v>0</v>
      </c>
      <c r="N30" s="37">
        <f>SUMIFS(Caixa!M:M,Caixa!F:F,E30,Caixa!G:G,F30,Caixa!I:I,G30)+SUMIFS(Banco!L:L,Banco!F:F,E30,Banco!G:G,F30,Banco!H:H,G30)</f>
        <v>0</v>
      </c>
      <c r="O30" s="36">
        <f t="shared" ca="1" si="3"/>
        <v>0</v>
      </c>
      <c r="P30" s="36">
        <f t="shared" ca="1" si="0"/>
        <v>0</v>
      </c>
    </row>
    <row r="31" spans="2:16" x14ac:dyDescent="0.25">
      <c r="B31" s="14"/>
      <c r="C31" s="13" t="str">
        <f t="shared" si="1"/>
        <v/>
      </c>
      <c r="D31" s="13" t="str">
        <f t="shared" si="2"/>
        <v/>
      </c>
      <c r="E31" s="16"/>
      <c r="F31" s="16"/>
      <c r="G31" s="16"/>
      <c r="H31" s="16"/>
      <c r="I31" s="16"/>
      <c r="J31" s="14"/>
      <c r="K31" s="17"/>
      <c r="L31" s="39"/>
      <c r="M31" s="34">
        <f ca="1">SUMIFS(Receitas!N:N,Receitas!C:C,C31,Receitas!D:D,D31,Receitas!E:E,E31,Receitas!F:F,F31,Receitas!G:G,G31)</f>
        <v>0</v>
      </c>
      <c r="N31" s="35">
        <f>SUMIFS(Caixa!M:M,Caixa!F:F,E31,Caixa!G:G,F31,Caixa!I:I,G31)+SUMIFS(Banco!L:L,Banco!F:F,E31,Banco!G:G,F31,Banco!H:H,G31)</f>
        <v>0</v>
      </c>
      <c r="O31" s="34">
        <f t="shared" ca="1" si="3"/>
        <v>0</v>
      </c>
      <c r="P31" s="34">
        <f t="shared" ca="1" si="0"/>
        <v>0</v>
      </c>
    </row>
    <row r="32" spans="2:16" x14ac:dyDescent="0.25">
      <c r="B32" s="15"/>
      <c r="C32" s="23" t="str">
        <f t="shared" si="1"/>
        <v/>
      </c>
      <c r="D32" s="23" t="str">
        <f t="shared" si="2"/>
        <v/>
      </c>
      <c r="E32" s="18"/>
      <c r="F32" s="18"/>
      <c r="G32" s="18"/>
      <c r="H32" s="18"/>
      <c r="I32" s="18"/>
      <c r="J32" s="15"/>
      <c r="K32" s="19"/>
      <c r="L32" s="40"/>
      <c r="M32" s="36">
        <f ca="1">SUMIFS(Receitas!N:N,Receitas!C:C,C32,Receitas!D:D,D32,Receitas!E:E,E32,Receitas!F:F,F32,Receitas!G:G,G32)</f>
        <v>0</v>
      </c>
      <c r="N32" s="37">
        <f>SUMIFS(Caixa!M:M,Caixa!F:F,E32,Caixa!G:G,F32,Caixa!I:I,G32)+SUMIFS(Banco!L:L,Banco!F:F,E32,Banco!G:G,F32,Banco!H:H,G32)</f>
        <v>0</v>
      </c>
      <c r="O32" s="36">
        <f t="shared" ca="1" si="3"/>
        <v>0</v>
      </c>
      <c r="P32" s="36">
        <f t="shared" ca="1" si="0"/>
        <v>0</v>
      </c>
    </row>
    <row r="33" spans="2:16" x14ac:dyDescent="0.25">
      <c r="B33" s="14"/>
      <c r="C33" s="13" t="str">
        <f t="shared" si="1"/>
        <v/>
      </c>
      <c r="D33" s="13" t="str">
        <f t="shared" si="2"/>
        <v/>
      </c>
      <c r="E33" s="16"/>
      <c r="F33" s="16"/>
      <c r="G33" s="16"/>
      <c r="H33" s="16"/>
      <c r="I33" s="16"/>
      <c r="J33" s="14"/>
      <c r="K33" s="17"/>
      <c r="L33" s="39"/>
      <c r="M33" s="34">
        <f ca="1">SUMIFS(Receitas!N:N,Receitas!C:C,C33,Receitas!D:D,D33,Receitas!E:E,E33,Receitas!F:F,F33,Receitas!G:G,G33)</f>
        <v>0</v>
      </c>
      <c r="N33" s="35">
        <f>SUMIFS(Caixa!M:M,Caixa!F:F,E33,Caixa!G:G,F33,Caixa!I:I,G33)+SUMIFS(Banco!L:L,Banco!F:F,E33,Banco!G:G,F33,Banco!H:H,G33)</f>
        <v>0</v>
      </c>
      <c r="O33" s="34">
        <f t="shared" ca="1" si="3"/>
        <v>0</v>
      </c>
      <c r="P33" s="34">
        <f t="shared" ca="1" si="0"/>
        <v>0</v>
      </c>
    </row>
    <row r="34" spans="2:16" x14ac:dyDescent="0.25">
      <c r="B34" s="15"/>
      <c r="C34" s="23" t="str">
        <f t="shared" si="1"/>
        <v/>
      </c>
      <c r="D34" s="23" t="str">
        <f t="shared" si="2"/>
        <v/>
      </c>
      <c r="E34" s="18"/>
      <c r="F34" s="18"/>
      <c r="G34" s="18"/>
      <c r="H34" s="18"/>
      <c r="I34" s="18"/>
      <c r="J34" s="15"/>
      <c r="K34" s="19"/>
      <c r="L34" s="40"/>
      <c r="M34" s="36">
        <f ca="1">SUMIFS(Receitas!N:N,Receitas!C:C,C34,Receitas!D:D,D34,Receitas!E:E,E34,Receitas!F:F,F34,Receitas!G:G,G34)</f>
        <v>0</v>
      </c>
      <c r="N34" s="37">
        <f>SUMIFS(Caixa!M:M,Caixa!F:F,E34,Caixa!G:G,F34,Caixa!I:I,G34)+SUMIFS(Banco!L:L,Banco!F:F,E34,Banco!G:G,F34,Banco!H:H,G34)</f>
        <v>0</v>
      </c>
      <c r="O34" s="36">
        <f t="shared" ca="1" si="3"/>
        <v>0</v>
      </c>
      <c r="P34" s="36">
        <f t="shared" ca="1" si="0"/>
        <v>0</v>
      </c>
    </row>
    <row r="35" spans="2:16" x14ac:dyDescent="0.25">
      <c r="B35" s="14"/>
      <c r="C35" s="13" t="str">
        <f t="shared" si="1"/>
        <v/>
      </c>
      <c r="D35" s="13" t="str">
        <f t="shared" si="2"/>
        <v/>
      </c>
      <c r="E35" s="16"/>
      <c r="F35" s="16"/>
      <c r="G35" s="16"/>
      <c r="H35" s="16"/>
      <c r="I35" s="16"/>
      <c r="J35" s="14"/>
      <c r="K35" s="17"/>
      <c r="L35" s="39"/>
      <c r="M35" s="34">
        <f ca="1">SUMIFS(Receitas!N:N,Receitas!C:C,C35,Receitas!D:D,D35,Receitas!E:E,E35,Receitas!F:F,F35,Receitas!G:G,G35)</f>
        <v>0</v>
      </c>
      <c r="N35" s="35">
        <f>SUMIFS(Caixa!M:M,Caixa!F:F,E35,Caixa!G:G,F35,Caixa!I:I,G35)+SUMIFS(Banco!L:L,Banco!F:F,E35,Banco!G:G,F35,Banco!H:H,G35)</f>
        <v>0</v>
      </c>
      <c r="O35" s="34">
        <f t="shared" ca="1" si="3"/>
        <v>0</v>
      </c>
      <c r="P35" s="34">
        <f t="shared" ca="1" si="0"/>
        <v>0</v>
      </c>
    </row>
    <row r="36" spans="2:16" x14ac:dyDescent="0.25">
      <c r="B36" s="15"/>
      <c r="C36" s="23" t="str">
        <f t="shared" si="1"/>
        <v/>
      </c>
      <c r="D36" s="23" t="str">
        <f t="shared" si="2"/>
        <v/>
      </c>
      <c r="E36" s="18"/>
      <c r="F36" s="18"/>
      <c r="G36" s="18"/>
      <c r="H36" s="18"/>
      <c r="I36" s="18"/>
      <c r="J36" s="15"/>
      <c r="K36" s="19"/>
      <c r="L36" s="40"/>
      <c r="M36" s="36">
        <f ca="1">SUMIFS(Receitas!N:N,Receitas!C:C,C36,Receitas!D:D,D36,Receitas!E:E,E36,Receitas!F:F,F36,Receitas!G:G,G36)</f>
        <v>0</v>
      </c>
      <c r="N36" s="37">
        <f>SUMIFS(Caixa!M:M,Caixa!F:F,E36,Caixa!G:G,F36,Caixa!I:I,G36)+SUMIFS(Banco!L:L,Banco!F:F,E36,Banco!G:G,F36,Banco!H:H,G36)</f>
        <v>0</v>
      </c>
      <c r="O36" s="36">
        <f t="shared" ca="1" si="3"/>
        <v>0</v>
      </c>
      <c r="P36" s="36">
        <f t="shared" ca="1" si="0"/>
        <v>0</v>
      </c>
    </row>
    <row r="37" spans="2:16" x14ac:dyDescent="0.25">
      <c r="B37" s="14"/>
      <c r="C37" s="13" t="str">
        <f t="shared" si="1"/>
        <v/>
      </c>
      <c r="D37" s="13" t="str">
        <f t="shared" si="2"/>
        <v/>
      </c>
      <c r="E37" s="16"/>
      <c r="F37" s="16"/>
      <c r="G37" s="16"/>
      <c r="H37" s="16"/>
      <c r="I37" s="16"/>
      <c r="J37" s="14"/>
      <c r="K37" s="17"/>
      <c r="L37" s="39"/>
      <c r="M37" s="34">
        <f ca="1">SUMIFS(Receitas!N:N,Receitas!C:C,C37,Receitas!D:D,D37,Receitas!E:E,E37,Receitas!F:F,F37,Receitas!G:G,G37)</f>
        <v>0</v>
      </c>
      <c r="N37" s="35">
        <f>SUMIFS(Caixa!M:M,Caixa!F:F,E37,Caixa!G:G,F37,Caixa!I:I,G37)+SUMIFS(Banco!L:L,Banco!F:F,E37,Banco!G:G,F37,Banco!H:H,G37)</f>
        <v>0</v>
      </c>
      <c r="O37" s="34">
        <f t="shared" ca="1" si="3"/>
        <v>0</v>
      </c>
      <c r="P37" s="34">
        <f t="shared" ca="1" si="0"/>
        <v>0</v>
      </c>
    </row>
    <row r="38" spans="2:16" x14ac:dyDescent="0.25">
      <c r="B38" s="15"/>
      <c r="C38" s="23" t="str">
        <f t="shared" si="1"/>
        <v/>
      </c>
      <c r="D38" s="23" t="str">
        <f t="shared" si="2"/>
        <v/>
      </c>
      <c r="E38" s="18"/>
      <c r="F38" s="18"/>
      <c r="G38" s="18"/>
      <c r="H38" s="18"/>
      <c r="I38" s="18"/>
      <c r="J38" s="15"/>
      <c r="K38" s="19"/>
      <c r="L38" s="40"/>
      <c r="M38" s="36">
        <f ca="1">SUMIFS(Receitas!N:N,Receitas!C:C,C38,Receitas!D:D,D38,Receitas!E:E,E38,Receitas!F:F,F38,Receitas!G:G,G38)</f>
        <v>0</v>
      </c>
      <c r="N38" s="37">
        <f>SUMIFS(Caixa!M:M,Caixa!F:F,E38,Caixa!G:G,F38,Caixa!I:I,G38)+SUMIFS(Banco!L:L,Banco!F:F,E38,Banco!G:G,F38,Banco!H:H,G38)</f>
        <v>0</v>
      </c>
      <c r="O38" s="36">
        <f t="shared" ca="1" si="3"/>
        <v>0</v>
      </c>
      <c r="P38" s="36">
        <f t="shared" ca="1" si="0"/>
        <v>0</v>
      </c>
    </row>
    <row r="39" spans="2:16" x14ac:dyDescent="0.25">
      <c r="B39" s="14"/>
      <c r="C39" s="13" t="str">
        <f t="shared" si="1"/>
        <v/>
      </c>
      <c r="D39" s="13" t="str">
        <f t="shared" si="2"/>
        <v/>
      </c>
      <c r="E39" s="16"/>
      <c r="F39" s="16"/>
      <c r="G39" s="16"/>
      <c r="H39" s="16"/>
      <c r="I39" s="16"/>
      <c r="J39" s="14"/>
      <c r="K39" s="17"/>
      <c r="L39" s="39"/>
      <c r="M39" s="34">
        <f ca="1">SUMIFS(Receitas!N:N,Receitas!C:C,C39,Receitas!D:D,D39,Receitas!E:E,E39,Receitas!F:F,F39,Receitas!G:G,G39)</f>
        <v>0</v>
      </c>
      <c r="N39" s="35">
        <f>SUMIFS(Caixa!M:M,Caixa!F:F,E39,Caixa!G:G,F39,Caixa!I:I,G39)+SUMIFS(Banco!L:L,Banco!F:F,E39,Banco!G:G,F39,Banco!H:H,G39)</f>
        <v>0</v>
      </c>
      <c r="O39" s="34">
        <f t="shared" ca="1" si="3"/>
        <v>0</v>
      </c>
      <c r="P39" s="34">
        <f t="shared" ca="1" si="0"/>
        <v>0</v>
      </c>
    </row>
    <row r="40" spans="2:16" x14ac:dyDescent="0.25">
      <c r="B40" s="15"/>
      <c r="C40" s="23" t="str">
        <f t="shared" si="1"/>
        <v/>
      </c>
      <c r="D40" s="23" t="str">
        <f t="shared" si="2"/>
        <v/>
      </c>
      <c r="E40" s="18"/>
      <c r="F40" s="18"/>
      <c r="G40" s="18"/>
      <c r="H40" s="18"/>
      <c r="I40" s="18"/>
      <c r="J40" s="15"/>
      <c r="K40" s="19"/>
      <c r="L40" s="40"/>
      <c r="M40" s="36">
        <f ca="1">SUMIFS(Receitas!N:N,Receitas!C:C,C40,Receitas!D:D,D40,Receitas!E:E,E40,Receitas!F:F,F40,Receitas!G:G,G40)</f>
        <v>0</v>
      </c>
      <c r="N40" s="37">
        <f>SUMIFS(Caixa!M:M,Caixa!F:F,E40,Caixa!G:G,F40,Caixa!I:I,G40)+SUMIFS(Banco!L:L,Banco!F:F,E40,Banco!G:G,F40,Banco!H:H,G40)</f>
        <v>0</v>
      </c>
      <c r="O40" s="36">
        <f t="shared" ca="1" si="3"/>
        <v>0</v>
      </c>
      <c r="P40" s="36">
        <f t="shared" ca="1" si="0"/>
        <v>0</v>
      </c>
    </row>
    <row r="41" spans="2:16" x14ac:dyDescent="0.25">
      <c r="B41" s="14"/>
      <c r="C41" s="13" t="str">
        <f t="shared" si="1"/>
        <v/>
      </c>
      <c r="D41" s="13" t="str">
        <f t="shared" si="2"/>
        <v/>
      </c>
      <c r="E41" s="16"/>
      <c r="F41" s="16"/>
      <c r="G41" s="16"/>
      <c r="H41" s="16"/>
      <c r="I41" s="16"/>
      <c r="J41" s="14"/>
      <c r="K41" s="17"/>
      <c r="L41" s="39"/>
      <c r="M41" s="34">
        <f ca="1">SUMIFS(Receitas!N:N,Receitas!C:C,C41,Receitas!D:D,D41,Receitas!E:E,E41,Receitas!F:F,F41,Receitas!G:G,G41)</f>
        <v>0</v>
      </c>
      <c r="N41" s="35">
        <f>SUMIFS(Caixa!M:M,Caixa!F:F,E41,Caixa!G:G,F41,Caixa!I:I,G41)+SUMIFS(Banco!L:L,Banco!F:F,E41,Banco!G:G,F41,Banco!H:H,G41)</f>
        <v>0</v>
      </c>
      <c r="O41" s="34">
        <f t="shared" ca="1" si="3"/>
        <v>0</v>
      </c>
      <c r="P41" s="34">
        <f t="shared" ca="1" si="0"/>
        <v>0</v>
      </c>
    </row>
    <row r="42" spans="2:16" x14ac:dyDescent="0.25">
      <c r="B42" s="15"/>
      <c r="C42" s="23" t="str">
        <f t="shared" si="1"/>
        <v/>
      </c>
      <c r="D42" s="23" t="str">
        <f t="shared" si="2"/>
        <v/>
      </c>
      <c r="E42" s="18"/>
      <c r="F42" s="18"/>
      <c r="G42" s="18"/>
      <c r="H42" s="18"/>
      <c r="I42" s="18"/>
      <c r="J42" s="15"/>
      <c r="K42" s="19"/>
      <c r="L42" s="40"/>
      <c r="M42" s="36">
        <f ca="1">SUMIFS(Receitas!N:N,Receitas!C:C,C42,Receitas!D:D,D42,Receitas!E:E,E42,Receitas!F:F,F42,Receitas!G:G,G42)</f>
        <v>0</v>
      </c>
      <c r="N42" s="37">
        <f>SUMIFS(Caixa!M:M,Caixa!F:F,E42,Caixa!G:G,F42,Caixa!I:I,G42)+SUMIFS(Banco!L:L,Banco!F:F,E42,Banco!G:G,F42,Banco!H:H,G42)</f>
        <v>0</v>
      </c>
      <c r="O42" s="36">
        <f t="shared" ca="1" si="3"/>
        <v>0</v>
      </c>
      <c r="P42" s="36">
        <f t="shared" ca="1" si="0"/>
        <v>0</v>
      </c>
    </row>
    <row r="43" spans="2:16" x14ac:dyDescent="0.25">
      <c r="B43" s="14"/>
      <c r="C43" s="13" t="str">
        <f t="shared" si="1"/>
        <v/>
      </c>
      <c r="D43" s="13" t="str">
        <f t="shared" si="2"/>
        <v/>
      </c>
      <c r="E43" s="16"/>
      <c r="F43" s="16"/>
      <c r="G43" s="16"/>
      <c r="H43" s="16"/>
      <c r="I43" s="16"/>
      <c r="J43" s="14"/>
      <c r="K43" s="17"/>
      <c r="L43" s="39"/>
      <c r="M43" s="34">
        <f ca="1">SUMIFS(Receitas!N:N,Receitas!C:C,C43,Receitas!D:D,D43,Receitas!E:E,E43,Receitas!F:F,F43,Receitas!G:G,G43)</f>
        <v>0</v>
      </c>
      <c r="N43" s="35">
        <f>SUMIFS(Caixa!M:M,Caixa!F:F,E43,Caixa!G:G,F43,Caixa!I:I,G43)+SUMIFS(Banco!L:L,Banco!F:F,E43,Banco!G:G,F43,Banco!H:H,G43)</f>
        <v>0</v>
      </c>
      <c r="O43" s="34">
        <f t="shared" ca="1" si="3"/>
        <v>0</v>
      </c>
      <c r="P43" s="34">
        <f t="shared" ca="1" si="0"/>
        <v>0</v>
      </c>
    </row>
    <row r="44" spans="2:16" x14ac:dyDescent="0.25">
      <c r="B44" s="15"/>
      <c r="C44" s="23" t="str">
        <f t="shared" si="1"/>
        <v/>
      </c>
      <c r="D44" s="23" t="str">
        <f t="shared" si="2"/>
        <v/>
      </c>
      <c r="E44" s="18"/>
      <c r="F44" s="18"/>
      <c r="G44" s="18"/>
      <c r="H44" s="18"/>
      <c r="I44" s="18"/>
      <c r="J44" s="15"/>
      <c r="K44" s="19"/>
      <c r="L44" s="40"/>
      <c r="M44" s="36">
        <f ca="1">SUMIFS(Receitas!N:N,Receitas!C:C,C44,Receitas!D:D,D44,Receitas!E:E,E44,Receitas!F:F,F44,Receitas!G:G,G44)</f>
        <v>0</v>
      </c>
      <c r="N44" s="37">
        <f>SUMIFS(Caixa!M:M,Caixa!F:F,E44,Caixa!G:G,F44,Caixa!I:I,G44)+SUMIFS(Banco!L:L,Banco!F:F,E44,Banco!G:G,F44,Banco!H:H,G44)</f>
        <v>0</v>
      </c>
      <c r="O44" s="36">
        <f t="shared" ca="1" si="3"/>
        <v>0</v>
      </c>
      <c r="P44" s="36">
        <f t="shared" ca="1" si="0"/>
        <v>0</v>
      </c>
    </row>
    <row r="45" spans="2:16" x14ac:dyDescent="0.25">
      <c r="B45" s="14"/>
      <c r="C45" s="13" t="str">
        <f t="shared" si="1"/>
        <v/>
      </c>
      <c r="D45" s="13" t="str">
        <f t="shared" si="2"/>
        <v/>
      </c>
      <c r="E45" s="16"/>
      <c r="F45" s="16"/>
      <c r="G45" s="16"/>
      <c r="H45" s="16"/>
      <c r="I45" s="16"/>
      <c r="J45" s="14"/>
      <c r="K45" s="17"/>
      <c r="L45" s="39"/>
      <c r="M45" s="34">
        <f ca="1">SUMIFS(Receitas!N:N,Receitas!C:C,C45,Receitas!D:D,D45,Receitas!E:E,E45,Receitas!F:F,F45,Receitas!G:G,G45)</f>
        <v>0</v>
      </c>
      <c r="N45" s="35">
        <f>SUMIFS(Caixa!M:M,Caixa!F:F,E45,Caixa!G:G,F45,Caixa!I:I,G45)+SUMIFS(Banco!L:L,Banco!F:F,E45,Banco!G:G,F45,Banco!H:H,G45)</f>
        <v>0</v>
      </c>
      <c r="O45" s="34">
        <f t="shared" ca="1" si="3"/>
        <v>0</v>
      </c>
      <c r="P45" s="34">
        <f t="shared" ref="P45:P76" ca="1" si="4">SUMIFS(M:M,C:C,C45,D:D,D45,E:E,E45,F:F,F45,G:G,G45)-SUMIFS(N:N,C:C,C45,D:D,D45,E:E,E45,F:F,F45,G:G,G45)</f>
        <v>0</v>
      </c>
    </row>
    <row r="46" spans="2:16" x14ac:dyDescent="0.25">
      <c r="B46" s="15"/>
      <c r="C46" s="23" t="str">
        <f t="shared" si="1"/>
        <v/>
      </c>
      <c r="D46" s="23" t="str">
        <f t="shared" si="2"/>
        <v/>
      </c>
      <c r="E46" s="18"/>
      <c r="F46" s="18"/>
      <c r="G46" s="18"/>
      <c r="H46" s="18"/>
      <c r="I46" s="18"/>
      <c r="J46" s="15"/>
      <c r="K46" s="19"/>
      <c r="L46" s="40"/>
      <c r="M46" s="36">
        <f ca="1">SUMIFS(Receitas!N:N,Receitas!C:C,C46,Receitas!D:D,D46,Receitas!E:E,E46,Receitas!F:F,F46,Receitas!G:G,G46)</f>
        <v>0</v>
      </c>
      <c r="N46" s="37">
        <f>SUMIFS(Caixa!M:M,Caixa!F:F,E46,Caixa!G:G,F46,Caixa!I:I,G46)+SUMIFS(Banco!L:L,Banco!F:F,E46,Banco!G:G,F46,Banco!H:H,G46)</f>
        <v>0</v>
      </c>
      <c r="O46" s="36">
        <f t="shared" ca="1" si="3"/>
        <v>0</v>
      </c>
      <c r="P46" s="36">
        <f t="shared" ca="1" si="4"/>
        <v>0</v>
      </c>
    </row>
    <row r="47" spans="2:16" x14ac:dyDescent="0.25">
      <c r="B47" s="14"/>
      <c r="C47" s="13" t="str">
        <f t="shared" si="1"/>
        <v/>
      </c>
      <c r="D47" s="13" t="str">
        <f t="shared" si="2"/>
        <v/>
      </c>
      <c r="E47" s="16"/>
      <c r="F47" s="16"/>
      <c r="G47" s="16"/>
      <c r="H47" s="16"/>
      <c r="I47" s="16"/>
      <c r="J47" s="14"/>
      <c r="K47" s="17"/>
      <c r="L47" s="39"/>
      <c r="M47" s="34">
        <f ca="1">SUMIFS(Receitas!N:N,Receitas!C:C,C47,Receitas!D:D,D47,Receitas!E:E,E47,Receitas!F:F,F47,Receitas!G:G,G47)</f>
        <v>0</v>
      </c>
      <c r="N47" s="35">
        <f>SUMIFS(Caixa!M:M,Caixa!F:F,E47,Caixa!G:G,F47,Caixa!I:I,G47)+SUMIFS(Banco!L:L,Banco!F:F,E47,Banco!G:G,F47,Banco!H:H,G47)</f>
        <v>0</v>
      </c>
      <c r="O47" s="34">
        <f t="shared" ca="1" si="3"/>
        <v>0</v>
      </c>
      <c r="P47" s="34">
        <f t="shared" ca="1" si="4"/>
        <v>0</v>
      </c>
    </row>
    <row r="48" spans="2:16" x14ac:dyDescent="0.25">
      <c r="B48" s="15"/>
      <c r="C48" s="23" t="str">
        <f t="shared" si="1"/>
        <v/>
      </c>
      <c r="D48" s="23" t="str">
        <f t="shared" si="2"/>
        <v/>
      </c>
      <c r="E48" s="18"/>
      <c r="F48" s="18"/>
      <c r="G48" s="18"/>
      <c r="H48" s="18"/>
      <c r="I48" s="18"/>
      <c r="J48" s="15"/>
      <c r="K48" s="19"/>
      <c r="L48" s="40"/>
      <c r="M48" s="36">
        <f ca="1">SUMIFS(Receitas!N:N,Receitas!C:C,C48,Receitas!D:D,D48,Receitas!E:E,E48,Receitas!F:F,F48,Receitas!G:G,G48)</f>
        <v>0</v>
      </c>
      <c r="N48" s="37">
        <f>SUMIFS(Caixa!M:M,Caixa!F:F,E48,Caixa!G:G,F48,Caixa!I:I,G48)+SUMIFS(Banco!L:L,Banco!F:F,E48,Banco!G:G,F48,Banco!H:H,G48)</f>
        <v>0</v>
      </c>
      <c r="O48" s="36">
        <f t="shared" ca="1" si="3"/>
        <v>0</v>
      </c>
      <c r="P48" s="36">
        <f t="shared" ca="1" si="4"/>
        <v>0</v>
      </c>
    </row>
    <row r="49" spans="2:16" x14ac:dyDescent="0.25">
      <c r="B49" s="14"/>
      <c r="C49" s="13" t="str">
        <f t="shared" si="1"/>
        <v/>
      </c>
      <c r="D49" s="13" t="str">
        <f t="shared" si="2"/>
        <v/>
      </c>
      <c r="E49" s="16"/>
      <c r="F49" s="16"/>
      <c r="G49" s="16"/>
      <c r="H49" s="16"/>
      <c r="I49" s="16"/>
      <c r="J49" s="14"/>
      <c r="K49" s="17"/>
      <c r="L49" s="39"/>
      <c r="M49" s="34">
        <f ca="1">SUMIFS(Receitas!N:N,Receitas!C:C,C49,Receitas!D:D,D49,Receitas!E:E,E49,Receitas!F:F,F49,Receitas!G:G,G49)</f>
        <v>0</v>
      </c>
      <c r="N49" s="35">
        <f>SUMIFS(Caixa!M:M,Caixa!F:F,E49,Caixa!G:G,F49,Caixa!I:I,G49)+SUMIFS(Banco!L:L,Banco!F:F,E49,Banco!G:G,F49,Banco!H:H,G49)</f>
        <v>0</v>
      </c>
      <c r="O49" s="34">
        <f t="shared" ca="1" si="3"/>
        <v>0</v>
      </c>
      <c r="P49" s="34">
        <f t="shared" ca="1" si="4"/>
        <v>0</v>
      </c>
    </row>
    <row r="50" spans="2:16" x14ac:dyDescent="0.25">
      <c r="B50" s="15"/>
      <c r="C50" s="23" t="str">
        <f t="shared" si="1"/>
        <v/>
      </c>
      <c r="D50" s="23" t="str">
        <f t="shared" si="2"/>
        <v/>
      </c>
      <c r="E50" s="18"/>
      <c r="F50" s="18"/>
      <c r="G50" s="18"/>
      <c r="H50" s="18"/>
      <c r="I50" s="18"/>
      <c r="J50" s="15"/>
      <c r="K50" s="19"/>
      <c r="L50" s="40"/>
      <c r="M50" s="36">
        <f ca="1">SUMIFS(Receitas!N:N,Receitas!C:C,C50,Receitas!D:D,D50,Receitas!E:E,E50,Receitas!F:F,F50,Receitas!G:G,G50)</f>
        <v>0</v>
      </c>
      <c r="N50" s="37">
        <f>SUMIFS(Caixa!M:M,Caixa!F:F,E50,Caixa!G:G,F50,Caixa!I:I,G50)+SUMIFS(Banco!L:L,Banco!F:F,E50,Banco!G:G,F50,Banco!H:H,G50)</f>
        <v>0</v>
      </c>
      <c r="O50" s="36">
        <f t="shared" ca="1" si="3"/>
        <v>0</v>
      </c>
      <c r="P50" s="36">
        <f t="shared" ca="1" si="4"/>
        <v>0</v>
      </c>
    </row>
    <row r="51" spans="2:16" x14ac:dyDescent="0.25">
      <c r="B51" s="14"/>
      <c r="C51" s="13" t="str">
        <f t="shared" si="1"/>
        <v/>
      </c>
      <c r="D51" s="13" t="str">
        <f t="shared" si="2"/>
        <v/>
      </c>
      <c r="E51" s="16"/>
      <c r="F51" s="16"/>
      <c r="G51" s="16"/>
      <c r="H51" s="16"/>
      <c r="I51" s="16"/>
      <c r="J51" s="14"/>
      <c r="K51" s="17"/>
      <c r="L51" s="39"/>
      <c r="M51" s="34">
        <f ca="1">SUMIFS(Receitas!N:N,Receitas!C:C,C51,Receitas!D:D,D51,Receitas!E:E,E51,Receitas!F:F,F51,Receitas!G:G,G51)</f>
        <v>0</v>
      </c>
      <c r="N51" s="35">
        <f>SUMIFS(Caixa!M:M,Caixa!F:F,E51,Caixa!G:G,F51,Caixa!I:I,G51)+SUMIFS(Banco!L:L,Banco!F:F,E51,Banco!G:G,F51,Banco!H:H,G51)</f>
        <v>0</v>
      </c>
      <c r="O51" s="34">
        <f t="shared" ca="1" si="3"/>
        <v>0</v>
      </c>
      <c r="P51" s="34">
        <f t="shared" ca="1" si="4"/>
        <v>0</v>
      </c>
    </row>
    <row r="52" spans="2:16" x14ac:dyDescent="0.25">
      <c r="B52" s="15"/>
      <c r="C52" s="23" t="str">
        <f t="shared" si="1"/>
        <v/>
      </c>
      <c r="D52" s="23" t="str">
        <f t="shared" si="2"/>
        <v/>
      </c>
      <c r="E52" s="18"/>
      <c r="F52" s="18"/>
      <c r="G52" s="18"/>
      <c r="H52" s="18"/>
      <c r="I52" s="18"/>
      <c r="J52" s="15"/>
      <c r="K52" s="19"/>
      <c r="L52" s="40"/>
      <c r="M52" s="36">
        <f ca="1">SUMIFS(Receitas!N:N,Receitas!C:C,C52,Receitas!D:D,D52,Receitas!E:E,E52,Receitas!F:F,F52,Receitas!G:G,G52)</f>
        <v>0</v>
      </c>
      <c r="N52" s="37">
        <f>SUMIFS(Caixa!M:M,Caixa!F:F,E52,Caixa!G:G,F52,Caixa!I:I,G52)+SUMIFS(Banco!L:L,Banco!F:F,E52,Banco!G:G,F52,Banco!H:H,G52)</f>
        <v>0</v>
      </c>
      <c r="O52" s="36">
        <f t="shared" ca="1" si="3"/>
        <v>0</v>
      </c>
      <c r="P52" s="36">
        <f t="shared" ca="1" si="4"/>
        <v>0</v>
      </c>
    </row>
    <row r="53" spans="2:16" x14ac:dyDescent="0.25">
      <c r="B53" s="14"/>
      <c r="C53" s="13" t="str">
        <f t="shared" si="1"/>
        <v/>
      </c>
      <c r="D53" s="13" t="str">
        <f t="shared" si="2"/>
        <v/>
      </c>
      <c r="E53" s="16"/>
      <c r="F53" s="16"/>
      <c r="G53" s="16"/>
      <c r="H53" s="16"/>
      <c r="I53" s="16"/>
      <c r="J53" s="14"/>
      <c r="K53" s="17"/>
      <c r="L53" s="39"/>
      <c r="M53" s="34">
        <f ca="1">SUMIFS(Receitas!N:N,Receitas!C:C,C53,Receitas!D:D,D53,Receitas!E:E,E53,Receitas!F:F,F53,Receitas!G:G,G53)</f>
        <v>0</v>
      </c>
      <c r="N53" s="35">
        <f>SUMIFS(Caixa!M:M,Caixa!F:F,E53,Caixa!G:G,F53,Caixa!I:I,G53)+SUMIFS(Banco!L:L,Banco!F:F,E53,Banco!G:G,F53,Banco!H:H,G53)</f>
        <v>0</v>
      </c>
      <c r="O53" s="34">
        <f t="shared" ca="1" si="3"/>
        <v>0</v>
      </c>
      <c r="P53" s="34">
        <f t="shared" ca="1" si="4"/>
        <v>0</v>
      </c>
    </row>
    <row r="54" spans="2:16" x14ac:dyDescent="0.25">
      <c r="B54" s="15"/>
      <c r="C54" s="23" t="str">
        <f t="shared" si="1"/>
        <v/>
      </c>
      <c r="D54" s="23" t="str">
        <f t="shared" si="2"/>
        <v/>
      </c>
      <c r="E54" s="18"/>
      <c r="F54" s="18"/>
      <c r="G54" s="18"/>
      <c r="H54" s="18"/>
      <c r="I54" s="18"/>
      <c r="J54" s="15"/>
      <c r="K54" s="19"/>
      <c r="L54" s="40"/>
      <c r="M54" s="36">
        <f ca="1">SUMIFS(Receitas!N:N,Receitas!C:C,C54,Receitas!D:D,D54,Receitas!E:E,E54,Receitas!F:F,F54,Receitas!G:G,G54)</f>
        <v>0</v>
      </c>
      <c r="N54" s="37">
        <f>SUMIFS(Caixa!M:M,Caixa!F:F,E54,Caixa!G:G,F54,Caixa!I:I,G54)+SUMIFS(Banco!L:L,Banco!F:F,E54,Banco!G:G,F54,Banco!H:H,G54)</f>
        <v>0</v>
      </c>
      <c r="O54" s="36">
        <f t="shared" ref="O54:O117" ca="1" si="5">M54-N54</f>
        <v>0</v>
      </c>
      <c r="P54" s="36">
        <f t="shared" ca="1" si="4"/>
        <v>0</v>
      </c>
    </row>
    <row r="55" spans="2:16" x14ac:dyDescent="0.25">
      <c r="B55" s="14"/>
      <c r="C55" s="13" t="str">
        <f t="shared" si="1"/>
        <v/>
      </c>
      <c r="D55" s="13" t="str">
        <f t="shared" si="2"/>
        <v/>
      </c>
      <c r="E55" s="16"/>
      <c r="F55" s="16"/>
      <c r="G55" s="16"/>
      <c r="H55" s="16"/>
      <c r="I55" s="16"/>
      <c r="J55" s="14"/>
      <c r="K55" s="17"/>
      <c r="L55" s="39"/>
      <c r="M55" s="34">
        <f ca="1">SUMIFS(Receitas!N:N,Receitas!C:C,C55,Receitas!D:D,D55,Receitas!E:E,E55,Receitas!F:F,F55,Receitas!G:G,G55)</f>
        <v>0</v>
      </c>
      <c r="N55" s="35">
        <f>SUMIFS(Caixa!M:M,Caixa!F:F,E55,Caixa!G:G,F55,Caixa!I:I,G55)+SUMIFS(Banco!L:L,Banco!F:F,E55,Banco!G:G,F55,Banco!H:H,G55)</f>
        <v>0</v>
      </c>
      <c r="O55" s="34">
        <f t="shared" ca="1" si="5"/>
        <v>0</v>
      </c>
      <c r="P55" s="34">
        <f t="shared" ca="1" si="4"/>
        <v>0</v>
      </c>
    </row>
    <row r="56" spans="2:16" x14ac:dyDescent="0.25">
      <c r="B56" s="15"/>
      <c r="C56" s="23" t="str">
        <f t="shared" si="1"/>
        <v/>
      </c>
      <c r="D56" s="23" t="str">
        <f t="shared" si="2"/>
        <v/>
      </c>
      <c r="E56" s="18"/>
      <c r="F56" s="18"/>
      <c r="G56" s="18"/>
      <c r="H56" s="18"/>
      <c r="I56" s="18"/>
      <c r="J56" s="15"/>
      <c r="K56" s="19"/>
      <c r="L56" s="40"/>
      <c r="M56" s="36">
        <f ca="1">SUMIFS(Receitas!N:N,Receitas!C:C,C56,Receitas!D:D,D56,Receitas!E:E,E56,Receitas!F:F,F56,Receitas!G:G,G56)</f>
        <v>0</v>
      </c>
      <c r="N56" s="37">
        <f>SUMIFS(Caixa!M:M,Caixa!F:F,E56,Caixa!G:G,F56,Caixa!I:I,G56)+SUMIFS(Banco!L:L,Banco!F:F,E56,Banco!G:G,F56,Banco!H:H,G56)</f>
        <v>0</v>
      </c>
      <c r="O56" s="36">
        <f t="shared" ca="1" si="5"/>
        <v>0</v>
      </c>
      <c r="P56" s="36">
        <f t="shared" ca="1" si="4"/>
        <v>0</v>
      </c>
    </row>
    <row r="57" spans="2:16" x14ac:dyDescent="0.25">
      <c r="B57" s="14"/>
      <c r="C57" s="13" t="str">
        <f t="shared" si="1"/>
        <v/>
      </c>
      <c r="D57" s="13" t="str">
        <f t="shared" si="2"/>
        <v/>
      </c>
      <c r="E57" s="16"/>
      <c r="F57" s="16"/>
      <c r="G57" s="16"/>
      <c r="H57" s="16"/>
      <c r="I57" s="16"/>
      <c r="J57" s="14"/>
      <c r="K57" s="17"/>
      <c r="L57" s="39"/>
      <c r="M57" s="34">
        <f ca="1">SUMIFS(Receitas!N:N,Receitas!C:C,C57,Receitas!D:D,D57,Receitas!E:E,E57,Receitas!F:F,F57,Receitas!G:G,G57)</f>
        <v>0</v>
      </c>
      <c r="N57" s="35">
        <f>SUMIFS(Caixa!M:M,Caixa!F:F,E57,Caixa!G:G,F57,Caixa!I:I,G57)+SUMIFS(Banco!L:L,Banco!F:F,E57,Banco!G:G,F57,Banco!H:H,G57)</f>
        <v>0</v>
      </c>
      <c r="O57" s="34">
        <f t="shared" ca="1" si="5"/>
        <v>0</v>
      </c>
      <c r="P57" s="34">
        <f t="shared" ca="1" si="4"/>
        <v>0</v>
      </c>
    </row>
    <row r="58" spans="2:16" x14ac:dyDescent="0.25">
      <c r="B58" s="15"/>
      <c r="C58" s="23" t="str">
        <f t="shared" si="1"/>
        <v/>
      </c>
      <c r="D58" s="23" t="str">
        <f t="shared" si="2"/>
        <v/>
      </c>
      <c r="E58" s="18"/>
      <c r="F58" s="18"/>
      <c r="G58" s="18"/>
      <c r="H58" s="18"/>
      <c r="I58" s="18"/>
      <c r="J58" s="15"/>
      <c r="K58" s="19"/>
      <c r="L58" s="40"/>
      <c r="M58" s="36">
        <f ca="1">SUMIFS(Receitas!N:N,Receitas!C:C,C58,Receitas!D:D,D58,Receitas!E:E,E58,Receitas!F:F,F58,Receitas!G:G,G58)</f>
        <v>0</v>
      </c>
      <c r="N58" s="37">
        <f>SUMIFS(Caixa!M:M,Caixa!F:F,E58,Caixa!G:G,F58,Caixa!I:I,G58)+SUMIFS(Banco!L:L,Banco!F:F,E58,Banco!G:G,F58,Banco!H:H,G58)</f>
        <v>0</v>
      </c>
      <c r="O58" s="36">
        <f t="shared" ca="1" si="5"/>
        <v>0</v>
      </c>
      <c r="P58" s="36">
        <f t="shared" ca="1" si="4"/>
        <v>0</v>
      </c>
    </row>
    <row r="59" spans="2:16" x14ac:dyDescent="0.25">
      <c r="B59" s="14"/>
      <c r="C59" s="13" t="str">
        <f t="shared" si="1"/>
        <v/>
      </c>
      <c r="D59" s="13" t="str">
        <f t="shared" si="2"/>
        <v/>
      </c>
      <c r="E59" s="16"/>
      <c r="F59" s="16"/>
      <c r="G59" s="16"/>
      <c r="H59" s="16"/>
      <c r="I59" s="16"/>
      <c r="J59" s="14"/>
      <c r="K59" s="17"/>
      <c r="L59" s="39"/>
      <c r="M59" s="34">
        <f ca="1">SUMIFS(Receitas!N:N,Receitas!C:C,C59,Receitas!D:D,D59,Receitas!E:E,E59,Receitas!F:F,F59,Receitas!G:G,G59)</f>
        <v>0</v>
      </c>
      <c r="N59" s="35">
        <f>SUMIFS(Caixa!M:M,Caixa!F:F,E59,Caixa!G:G,F59,Caixa!I:I,G59)+SUMIFS(Banco!L:L,Banco!F:F,E59,Banco!G:G,F59,Banco!H:H,G59)</f>
        <v>0</v>
      </c>
      <c r="O59" s="34">
        <f t="shared" ca="1" si="5"/>
        <v>0</v>
      </c>
      <c r="P59" s="34">
        <f t="shared" ca="1" si="4"/>
        <v>0</v>
      </c>
    </row>
    <row r="60" spans="2:16" x14ac:dyDescent="0.25">
      <c r="B60" s="15"/>
      <c r="C60" s="23" t="str">
        <f t="shared" si="1"/>
        <v/>
      </c>
      <c r="D60" s="23" t="str">
        <f t="shared" si="2"/>
        <v/>
      </c>
      <c r="E60" s="18"/>
      <c r="F60" s="18"/>
      <c r="G60" s="18"/>
      <c r="H60" s="18"/>
      <c r="I60" s="18"/>
      <c r="J60" s="15"/>
      <c r="K60" s="19"/>
      <c r="L60" s="40"/>
      <c r="M60" s="36">
        <f ca="1">SUMIFS(Receitas!N:N,Receitas!C:C,C60,Receitas!D:D,D60,Receitas!E:E,E60,Receitas!F:F,F60,Receitas!G:G,G60)</f>
        <v>0</v>
      </c>
      <c r="N60" s="37">
        <f>SUMIFS(Caixa!M:M,Caixa!F:F,E60,Caixa!G:G,F60,Caixa!I:I,G60)+SUMIFS(Banco!L:L,Banco!F:F,E60,Banco!G:G,F60,Banco!H:H,G60)</f>
        <v>0</v>
      </c>
      <c r="O60" s="36">
        <f t="shared" ca="1" si="5"/>
        <v>0</v>
      </c>
      <c r="P60" s="36">
        <f t="shared" ca="1" si="4"/>
        <v>0</v>
      </c>
    </row>
    <row r="61" spans="2:16" x14ac:dyDescent="0.25">
      <c r="B61" s="14"/>
      <c r="C61" s="13" t="str">
        <f t="shared" si="1"/>
        <v/>
      </c>
      <c r="D61" s="13" t="str">
        <f t="shared" si="2"/>
        <v/>
      </c>
      <c r="E61" s="16"/>
      <c r="F61" s="16"/>
      <c r="G61" s="16"/>
      <c r="H61" s="16"/>
      <c r="I61" s="16"/>
      <c r="J61" s="14"/>
      <c r="K61" s="17"/>
      <c r="L61" s="39"/>
      <c r="M61" s="34">
        <f ca="1">SUMIFS(Receitas!N:N,Receitas!C:C,C61,Receitas!D:D,D61,Receitas!E:E,E61,Receitas!F:F,F61,Receitas!G:G,G61)</f>
        <v>0</v>
      </c>
      <c r="N61" s="35">
        <f>SUMIFS(Caixa!M:M,Caixa!F:F,E61,Caixa!G:G,F61,Caixa!I:I,G61)+SUMIFS(Banco!L:L,Banco!F:F,E61,Banco!G:G,F61,Banco!H:H,G61)</f>
        <v>0</v>
      </c>
      <c r="O61" s="34">
        <f t="shared" ca="1" si="5"/>
        <v>0</v>
      </c>
      <c r="P61" s="34">
        <f t="shared" ca="1" si="4"/>
        <v>0</v>
      </c>
    </row>
    <row r="62" spans="2:16" x14ac:dyDescent="0.25">
      <c r="B62" s="15"/>
      <c r="C62" s="23" t="str">
        <f t="shared" si="1"/>
        <v/>
      </c>
      <c r="D62" s="23" t="str">
        <f t="shared" si="2"/>
        <v/>
      </c>
      <c r="E62" s="18"/>
      <c r="F62" s="18"/>
      <c r="G62" s="18"/>
      <c r="H62" s="18"/>
      <c r="I62" s="18"/>
      <c r="J62" s="15"/>
      <c r="K62" s="19"/>
      <c r="L62" s="40"/>
      <c r="M62" s="36">
        <f ca="1">SUMIFS(Receitas!N:N,Receitas!C:C,C62,Receitas!D:D,D62,Receitas!E:E,E62,Receitas!F:F,F62,Receitas!G:G,G62)</f>
        <v>0</v>
      </c>
      <c r="N62" s="37">
        <f>SUMIFS(Caixa!M:M,Caixa!F:F,E62,Caixa!G:G,F62,Caixa!I:I,G62)+SUMIFS(Banco!L:L,Banco!F:F,E62,Banco!G:G,F62,Banco!H:H,G62)</f>
        <v>0</v>
      </c>
      <c r="O62" s="36">
        <f t="shared" ca="1" si="5"/>
        <v>0</v>
      </c>
      <c r="P62" s="36">
        <f t="shared" ca="1" si="4"/>
        <v>0</v>
      </c>
    </row>
    <row r="63" spans="2:16" x14ac:dyDescent="0.25">
      <c r="B63" s="14"/>
      <c r="C63" s="13" t="str">
        <f t="shared" si="1"/>
        <v/>
      </c>
      <c r="D63" s="13" t="str">
        <f t="shared" si="2"/>
        <v/>
      </c>
      <c r="E63" s="16"/>
      <c r="F63" s="16"/>
      <c r="G63" s="16"/>
      <c r="H63" s="16"/>
      <c r="I63" s="16"/>
      <c r="J63" s="14"/>
      <c r="K63" s="17"/>
      <c r="L63" s="39"/>
      <c r="M63" s="34">
        <f ca="1">SUMIFS(Receitas!N:N,Receitas!C:C,C63,Receitas!D:D,D63,Receitas!E:E,E63,Receitas!F:F,F63,Receitas!G:G,G63)</f>
        <v>0</v>
      </c>
      <c r="N63" s="35">
        <f>SUMIFS(Caixa!M:M,Caixa!F:F,E63,Caixa!G:G,F63,Caixa!I:I,G63)+SUMIFS(Banco!L:L,Banco!F:F,E63,Banco!G:G,F63,Banco!H:H,G63)</f>
        <v>0</v>
      </c>
      <c r="O63" s="34">
        <f t="shared" ca="1" si="5"/>
        <v>0</v>
      </c>
      <c r="P63" s="34">
        <f t="shared" ca="1" si="4"/>
        <v>0</v>
      </c>
    </row>
    <row r="64" spans="2:16" x14ac:dyDescent="0.25">
      <c r="B64" s="15"/>
      <c r="C64" s="23" t="str">
        <f t="shared" si="1"/>
        <v/>
      </c>
      <c r="D64" s="23" t="str">
        <f t="shared" si="2"/>
        <v/>
      </c>
      <c r="E64" s="18"/>
      <c r="F64" s="18"/>
      <c r="G64" s="18"/>
      <c r="H64" s="18"/>
      <c r="I64" s="18"/>
      <c r="J64" s="15"/>
      <c r="K64" s="19"/>
      <c r="L64" s="40"/>
      <c r="M64" s="36">
        <f ca="1">SUMIFS(Receitas!N:N,Receitas!C:C,C64,Receitas!D:D,D64,Receitas!E:E,E64,Receitas!F:F,F64,Receitas!G:G,G64)</f>
        <v>0</v>
      </c>
      <c r="N64" s="37">
        <f>SUMIFS(Caixa!M:M,Caixa!F:F,E64,Caixa!G:G,F64,Caixa!I:I,G64)+SUMIFS(Banco!L:L,Banco!F:F,E64,Banco!G:G,F64,Banco!H:H,G64)</f>
        <v>0</v>
      </c>
      <c r="O64" s="36">
        <f t="shared" ca="1" si="5"/>
        <v>0</v>
      </c>
      <c r="P64" s="36">
        <f t="shared" ca="1" si="4"/>
        <v>0</v>
      </c>
    </row>
    <row r="65" spans="2:16" x14ac:dyDescent="0.25">
      <c r="B65" s="14"/>
      <c r="C65" s="13" t="str">
        <f t="shared" si="1"/>
        <v/>
      </c>
      <c r="D65" s="13" t="str">
        <f t="shared" si="2"/>
        <v/>
      </c>
      <c r="E65" s="16"/>
      <c r="F65" s="16"/>
      <c r="G65" s="16"/>
      <c r="H65" s="16"/>
      <c r="I65" s="16"/>
      <c r="J65" s="14"/>
      <c r="K65" s="17"/>
      <c r="L65" s="39"/>
      <c r="M65" s="34">
        <f ca="1">SUMIFS(Receitas!N:N,Receitas!C:C,C65,Receitas!D:D,D65,Receitas!E:E,E65,Receitas!F:F,F65,Receitas!G:G,G65)</f>
        <v>0</v>
      </c>
      <c r="N65" s="35">
        <f>SUMIFS(Caixa!M:M,Caixa!F:F,E65,Caixa!G:G,F65,Caixa!I:I,G65)+SUMIFS(Banco!L:L,Banco!F:F,E65,Banco!G:G,F65,Banco!H:H,G65)</f>
        <v>0</v>
      </c>
      <c r="O65" s="34">
        <f t="shared" ca="1" si="5"/>
        <v>0</v>
      </c>
      <c r="P65" s="34">
        <f t="shared" ca="1" si="4"/>
        <v>0</v>
      </c>
    </row>
    <row r="66" spans="2:16" x14ac:dyDescent="0.25">
      <c r="B66" s="15"/>
      <c r="C66" s="23" t="str">
        <f t="shared" si="1"/>
        <v/>
      </c>
      <c r="D66" s="23" t="str">
        <f t="shared" si="2"/>
        <v/>
      </c>
      <c r="E66" s="18"/>
      <c r="F66" s="18"/>
      <c r="G66" s="18"/>
      <c r="H66" s="18"/>
      <c r="I66" s="18"/>
      <c r="J66" s="15"/>
      <c r="K66" s="19"/>
      <c r="L66" s="40"/>
      <c r="M66" s="36">
        <f ca="1">SUMIFS(Receitas!N:N,Receitas!C:C,C66,Receitas!D:D,D66,Receitas!E:E,E66,Receitas!F:F,F66,Receitas!G:G,G66)</f>
        <v>0</v>
      </c>
      <c r="N66" s="37">
        <f>SUMIFS(Caixa!M:M,Caixa!F:F,E66,Caixa!G:G,F66,Caixa!I:I,G66)+SUMIFS(Banco!L:L,Banco!F:F,E66,Banco!G:G,F66,Banco!H:H,G66)</f>
        <v>0</v>
      </c>
      <c r="O66" s="36">
        <f t="shared" ca="1" si="5"/>
        <v>0</v>
      </c>
      <c r="P66" s="36">
        <f t="shared" ca="1" si="4"/>
        <v>0</v>
      </c>
    </row>
    <row r="67" spans="2:16" x14ac:dyDescent="0.25">
      <c r="B67" s="14"/>
      <c r="C67" s="13" t="str">
        <f t="shared" si="1"/>
        <v/>
      </c>
      <c r="D67" s="13" t="str">
        <f t="shared" si="2"/>
        <v/>
      </c>
      <c r="E67" s="16"/>
      <c r="F67" s="16"/>
      <c r="G67" s="16"/>
      <c r="H67" s="16"/>
      <c r="I67" s="16"/>
      <c r="J67" s="14"/>
      <c r="K67" s="17"/>
      <c r="L67" s="39"/>
      <c r="M67" s="34">
        <f ca="1">SUMIFS(Receitas!N:N,Receitas!C:C,C67,Receitas!D:D,D67,Receitas!E:E,E67,Receitas!F:F,F67,Receitas!G:G,G67)</f>
        <v>0</v>
      </c>
      <c r="N67" s="35">
        <f>SUMIFS(Caixa!M:M,Caixa!F:F,E67,Caixa!G:G,F67,Caixa!I:I,G67)+SUMIFS(Banco!L:L,Banco!F:F,E67,Banco!G:G,F67,Banco!H:H,G67)</f>
        <v>0</v>
      </c>
      <c r="O67" s="34">
        <f t="shared" ca="1" si="5"/>
        <v>0</v>
      </c>
      <c r="P67" s="34">
        <f t="shared" ca="1" si="4"/>
        <v>0</v>
      </c>
    </row>
    <row r="68" spans="2:16" x14ac:dyDescent="0.25">
      <c r="B68" s="15"/>
      <c r="C68" s="23" t="str">
        <f t="shared" si="1"/>
        <v/>
      </c>
      <c r="D68" s="23" t="str">
        <f t="shared" si="2"/>
        <v/>
      </c>
      <c r="E68" s="18"/>
      <c r="F68" s="18"/>
      <c r="G68" s="18"/>
      <c r="H68" s="18"/>
      <c r="I68" s="18"/>
      <c r="J68" s="15"/>
      <c r="K68" s="19"/>
      <c r="L68" s="40"/>
      <c r="M68" s="36">
        <f ca="1">SUMIFS(Receitas!N:N,Receitas!C:C,C68,Receitas!D:D,D68,Receitas!E:E,E68,Receitas!F:F,F68,Receitas!G:G,G68)</f>
        <v>0</v>
      </c>
      <c r="N68" s="37">
        <f>SUMIFS(Caixa!M:M,Caixa!F:F,E68,Caixa!G:G,F68,Caixa!I:I,G68)+SUMIFS(Banco!L:L,Banco!F:F,E68,Banco!G:G,F68,Banco!H:H,G68)</f>
        <v>0</v>
      </c>
      <c r="O68" s="36">
        <f t="shared" ca="1" si="5"/>
        <v>0</v>
      </c>
      <c r="P68" s="36">
        <f t="shared" ca="1" si="4"/>
        <v>0</v>
      </c>
    </row>
    <row r="69" spans="2:16" x14ac:dyDescent="0.25">
      <c r="B69" s="14"/>
      <c r="C69" s="13" t="str">
        <f t="shared" si="1"/>
        <v/>
      </c>
      <c r="D69" s="13" t="str">
        <f t="shared" si="2"/>
        <v/>
      </c>
      <c r="E69" s="16"/>
      <c r="F69" s="16"/>
      <c r="G69" s="16"/>
      <c r="H69" s="16"/>
      <c r="I69" s="16"/>
      <c r="J69" s="14"/>
      <c r="K69" s="17"/>
      <c r="L69" s="39"/>
      <c r="M69" s="34">
        <f ca="1">SUMIFS(Receitas!N:N,Receitas!C:C,C69,Receitas!D:D,D69,Receitas!E:E,E69,Receitas!F:F,F69,Receitas!G:G,G69)</f>
        <v>0</v>
      </c>
      <c r="N69" s="35">
        <f>SUMIFS(Caixa!M:M,Caixa!F:F,E69,Caixa!G:G,F69,Caixa!I:I,G69)+SUMIFS(Banco!L:L,Banco!F:F,E69,Banco!G:G,F69,Banco!H:H,G69)</f>
        <v>0</v>
      </c>
      <c r="O69" s="34">
        <f t="shared" ca="1" si="5"/>
        <v>0</v>
      </c>
      <c r="P69" s="34">
        <f t="shared" ca="1" si="4"/>
        <v>0</v>
      </c>
    </row>
    <row r="70" spans="2:16" x14ac:dyDescent="0.25">
      <c r="B70" s="15"/>
      <c r="C70" s="23" t="str">
        <f t="shared" si="1"/>
        <v/>
      </c>
      <c r="D70" s="23" t="str">
        <f t="shared" si="2"/>
        <v/>
      </c>
      <c r="E70" s="18"/>
      <c r="F70" s="18"/>
      <c r="G70" s="18"/>
      <c r="H70" s="18"/>
      <c r="I70" s="18"/>
      <c r="J70" s="15"/>
      <c r="K70" s="19"/>
      <c r="L70" s="40"/>
      <c r="M70" s="36">
        <f ca="1">SUMIFS(Receitas!N:N,Receitas!C:C,C70,Receitas!D:D,D70,Receitas!E:E,E70,Receitas!F:F,F70,Receitas!G:G,G70)</f>
        <v>0</v>
      </c>
      <c r="N70" s="37">
        <f>SUMIFS(Caixa!M:M,Caixa!F:F,E70,Caixa!G:G,F70,Caixa!I:I,G70)+SUMIFS(Banco!L:L,Banco!F:F,E70,Banco!G:G,F70,Banco!H:H,G70)</f>
        <v>0</v>
      </c>
      <c r="O70" s="36">
        <f t="shared" ca="1" si="5"/>
        <v>0</v>
      </c>
      <c r="P70" s="36">
        <f t="shared" ca="1" si="4"/>
        <v>0</v>
      </c>
    </row>
    <row r="71" spans="2:16" x14ac:dyDescent="0.25">
      <c r="B71" s="14"/>
      <c r="C71" s="13" t="str">
        <f t="shared" si="1"/>
        <v/>
      </c>
      <c r="D71" s="13" t="str">
        <f t="shared" si="2"/>
        <v/>
      </c>
      <c r="E71" s="16"/>
      <c r="F71" s="16"/>
      <c r="G71" s="16"/>
      <c r="H71" s="16"/>
      <c r="I71" s="16"/>
      <c r="J71" s="14"/>
      <c r="K71" s="17"/>
      <c r="L71" s="39"/>
      <c r="M71" s="34">
        <f ca="1">SUMIFS(Receitas!N:N,Receitas!C:C,C71,Receitas!D:D,D71,Receitas!E:E,E71,Receitas!F:F,F71,Receitas!G:G,G71)</f>
        <v>0</v>
      </c>
      <c r="N71" s="35">
        <f>SUMIFS(Caixa!M:M,Caixa!F:F,E71,Caixa!G:G,F71,Caixa!I:I,G71)+SUMIFS(Banco!L:L,Banco!F:F,E71,Banco!G:G,F71,Banco!H:H,G71)</f>
        <v>0</v>
      </c>
      <c r="O71" s="34">
        <f t="shared" ca="1" si="5"/>
        <v>0</v>
      </c>
      <c r="P71" s="34">
        <f t="shared" ca="1" si="4"/>
        <v>0</v>
      </c>
    </row>
    <row r="72" spans="2:16" x14ac:dyDescent="0.25">
      <c r="B72" s="15"/>
      <c r="C72" s="23" t="str">
        <f t="shared" si="1"/>
        <v/>
      </c>
      <c r="D72" s="23" t="str">
        <f t="shared" si="2"/>
        <v/>
      </c>
      <c r="E72" s="18"/>
      <c r="F72" s="18"/>
      <c r="G72" s="18"/>
      <c r="H72" s="18"/>
      <c r="I72" s="18"/>
      <c r="J72" s="15"/>
      <c r="K72" s="19"/>
      <c r="L72" s="40"/>
      <c r="M72" s="36">
        <f ca="1">SUMIFS(Receitas!N:N,Receitas!C:C,C72,Receitas!D:D,D72,Receitas!E:E,E72,Receitas!F:F,F72,Receitas!G:G,G72)</f>
        <v>0</v>
      </c>
      <c r="N72" s="37">
        <f>SUMIFS(Caixa!M:M,Caixa!F:F,E72,Caixa!G:G,F72,Caixa!I:I,G72)+SUMIFS(Banco!L:L,Banco!F:F,E72,Banco!G:G,F72,Banco!H:H,G72)</f>
        <v>0</v>
      </c>
      <c r="O72" s="36">
        <f t="shared" ca="1" si="5"/>
        <v>0</v>
      </c>
      <c r="P72" s="36">
        <f t="shared" ca="1" si="4"/>
        <v>0</v>
      </c>
    </row>
    <row r="73" spans="2:16" x14ac:dyDescent="0.25">
      <c r="B73" s="14"/>
      <c r="C73" s="13" t="str">
        <f t="shared" si="1"/>
        <v/>
      </c>
      <c r="D73" s="13" t="str">
        <f t="shared" si="2"/>
        <v/>
      </c>
      <c r="E73" s="16"/>
      <c r="F73" s="16"/>
      <c r="G73" s="16"/>
      <c r="H73" s="16"/>
      <c r="I73" s="16"/>
      <c r="J73" s="14"/>
      <c r="K73" s="17"/>
      <c r="L73" s="39"/>
      <c r="M73" s="34">
        <f ca="1">SUMIFS(Receitas!N:N,Receitas!C:C,C73,Receitas!D:D,D73,Receitas!E:E,E73,Receitas!F:F,F73,Receitas!G:G,G73)</f>
        <v>0</v>
      </c>
      <c r="N73" s="35">
        <f>SUMIFS(Caixa!M:M,Caixa!F:F,E73,Caixa!G:G,F73,Caixa!I:I,G73)+SUMIFS(Banco!L:L,Banco!F:F,E73,Banco!G:G,F73,Banco!H:H,G73)</f>
        <v>0</v>
      </c>
      <c r="O73" s="34">
        <f t="shared" ca="1" si="5"/>
        <v>0</v>
      </c>
      <c r="P73" s="34">
        <f t="shared" ca="1" si="4"/>
        <v>0</v>
      </c>
    </row>
    <row r="74" spans="2:16" x14ac:dyDescent="0.25">
      <c r="B74" s="15"/>
      <c r="C74" s="23" t="str">
        <f t="shared" si="1"/>
        <v/>
      </c>
      <c r="D74" s="23" t="str">
        <f t="shared" si="2"/>
        <v/>
      </c>
      <c r="E74" s="18"/>
      <c r="F74" s="18"/>
      <c r="G74" s="18"/>
      <c r="H74" s="18"/>
      <c r="I74" s="18"/>
      <c r="J74" s="15"/>
      <c r="K74" s="19"/>
      <c r="L74" s="40"/>
      <c r="M74" s="36">
        <f ca="1">SUMIFS(Receitas!N:N,Receitas!C:C,C74,Receitas!D:D,D74,Receitas!E:E,E74,Receitas!F:F,F74,Receitas!G:G,G74)</f>
        <v>0</v>
      </c>
      <c r="N74" s="37">
        <f>SUMIFS(Caixa!M:M,Caixa!F:F,E74,Caixa!G:G,F74,Caixa!I:I,G74)+SUMIFS(Banco!L:L,Banco!F:F,E74,Banco!G:G,F74,Banco!H:H,G74)</f>
        <v>0</v>
      </c>
      <c r="O74" s="36">
        <f t="shared" ca="1" si="5"/>
        <v>0</v>
      </c>
      <c r="P74" s="36">
        <f t="shared" ca="1" si="4"/>
        <v>0</v>
      </c>
    </row>
    <row r="75" spans="2:16" x14ac:dyDescent="0.25">
      <c r="B75" s="14"/>
      <c r="C75" s="13" t="str">
        <f t="shared" si="1"/>
        <v/>
      </c>
      <c r="D75" s="13" t="str">
        <f t="shared" si="2"/>
        <v/>
      </c>
      <c r="E75" s="16"/>
      <c r="F75" s="16"/>
      <c r="G75" s="16"/>
      <c r="H75" s="16"/>
      <c r="I75" s="16"/>
      <c r="J75" s="14"/>
      <c r="K75" s="17"/>
      <c r="L75" s="39"/>
      <c r="M75" s="34">
        <f ca="1">SUMIFS(Receitas!N:N,Receitas!C:C,C75,Receitas!D:D,D75,Receitas!E:E,E75,Receitas!F:F,F75,Receitas!G:G,G75)</f>
        <v>0</v>
      </c>
      <c r="N75" s="35">
        <f>SUMIFS(Caixa!M:M,Caixa!F:F,E75,Caixa!G:G,F75,Caixa!I:I,G75)+SUMIFS(Banco!L:L,Banco!F:F,E75,Banco!G:G,F75,Banco!H:H,G75)</f>
        <v>0</v>
      </c>
      <c r="O75" s="34">
        <f t="shared" ca="1" si="5"/>
        <v>0</v>
      </c>
      <c r="P75" s="34">
        <f t="shared" ca="1" si="4"/>
        <v>0</v>
      </c>
    </row>
    <row r="76" spans="2:16" x14ac:dyDescent="0.25">
      <c r="B76" s="15"/>
      <c r="C76" s="23" t="str">
        <f t="shared" si="1"/>
        <v/>
      </c>
      <c r="D76" s="23" t="str">
        <f t="shared" si="2"/>
        <v/>
      </c>
      <c r="E76" s="18"/>
      <c r="F76" s="18"/>
      <c r="G76" s="18"/>
      <c r="H76" s="18"/>
      <c r="I76" s="18"/>
      <c r="J76" s="15"/>
      <c r="K76" s="19"/>
      <c r="L76" s="40"/>
      <c r="M76" s="36">
        <f ca="1">SUMIFS(Receitas!N:N,Receitas!C:C,C76,Receitas!D:D,D76,Receitas!E:E,E76,Receitas!F:F,F76,Receitas!G:G,G76)</f>
        <v>0</v>
      </c>
      <c r="N76" s="37">
        <f>SUMIFS(Caixa!M:M,Caixa!F:F,E76,Caixa!G:G,F76,Caixa!I:I,G76)+SUMIFS(Banco!L:L,Banco!F:F,E76,Banco!G:G,F76,Banco!H:H,G76)</f>
        <v>0</v>
      </c>
      <c r="O76" s="36">
        <f t="shared" ca="1" si="5"/>
        <v>0</v>
      </c>
      <c r="P76" s="36">
        <f t="shared" ca="1" si="4"/>
        <v>0</v>
      </c>
    </row>
    <row r="77" spans="2:16" x14ac:dyDescent="0.25">
      <c r="B77" s="14"/>
      <c r="C77" s="13" t="str">
        <f t="shared" si="1"/>
        <v/>
      </c>
      <c r="D77" s="13" t="str">
        <f t="shared" si="2"/>
        <v/>
      </c>
      <c r="E77" s="16"/>
      <c r="F77" s="16"/>
      <c r="G77" s="16"/>
      <c r="H77" s="16"/>
      <c r="I77" s="16"/>
      <c r="J77" s="14"/>
      <c r="K77" s="17"/>
      <c r="L77" s="39"/>
      <c r="M77" s="34">
        <f ca="1">SUMIFS(Receitas!N:N,Receitas!C:C,C77,Receitas!D:D,D77,Receitas!E:E,E77,Receitas!F:F,F77,Receitas!G:G,G77)</f>
        <v>0</v>
      </c>
      <c r="N77" s="35">
        <f>SUMIFS(Caixa!M:M,Caixa!F:F,E77,Caixa!G:G,F77,Caixa!I:I,G77)+SUMIFS(Banco!L:L,Banco!F:F,E77,Banco!G:G,F77,Banco!H:H,G77)</f>
        <v>0</v>
      </c>
      <c r="O77" s="34">
        <f t="shared" ca="1" si="5"/>
        <v>0</v>
      </c>
      <c r="P77" s="34">
        <f t="shared" ref="P77:P108" ca="1" si="6">SUMIFS(M:M,C:C,C77,D:D,D77,E:E,E77,F:F,F77,G:G,G77)-SUMIFS(N:N,C:C,C77,D:D,D77,E:E,E77,F:F,F77,G:G,G77)</f>
        <v>0</v>
      </c>
    </row>
    <row r="78" spans="2:16" x14ac:dyDescent="0.25">
      <c r="B78" s="15"/>
      <c r="C78" s="23" t="str">
        <f t="shared" ref="C78:C132" si="7">IF(B78&lt;&gt;"",VLOOKUP(MONTH(B78),$U$1:$V$20,2,FALSE),"")</f>
        <v/>
      </c>
      <c r="D78" s="23" t="str">
        <f t="shared" ref="D78:D132" si="8">IF(B78&lt;&gt;"",YEAR(B78),"")</f>
        <v/>
      </c>
      <c r="E78" s="18"/>
      <c r="F78" s="18"/>
      <c r="G78" s="18"/>
      <c r="H78" s="18"/>
      <c r="I78" s="18"/>
      <c r="J78" s="15"/>
      <c r="K78" s="19"/>
      <c r="L78" s="40"/>
      <c r="M78" s="36">
        <f ca="1">SUMIFS(Receitas!N:N,Receitas!C:C,C78,Receitas!D:D,D78,Receitas!E:E,E78,Receitas!F:F,F78,Receitas!G:G,G78)</f>
        <v>0</v>
      </c>
      <c r="N78" s="37">
        <f>SUMIFS(Caixa!M:M,Caixa!F:F,E78,Caixa!G:G,F78,Caixa!I:I,G78)+SUMIFS(Banco!L:L,Banco!F:F,E78,Banco!G:G,F78,Banco!H:H,G78)</f>
        <v>0</v>
      </c>
      <c r="O78" s="36">
        <f t="shared" ca="1" si="5"/>
        <v>0</v>
      </c>
      <c r="P78" s="36">
        <f t="shared" ca="1" si="6"/>
        <v>0</v>
      </c>
    </row>
    <row r="79" spans="2:16" x14ac:dyDescent="0.25">
      <c r="B79" s="14"/>
      <c r="C79" s="13" t="str">
        <f t="shared" si="7"/>
        <v/>
      </c>
      <c r="D79" s="13" t="str">
        <f t="shared" si="8"/>
        <v/>
      </c>
      <c r="E79" s="16"/>
      <c r="F79" s="16"/>
      <c r="G79" s="16"/>
      <c r="H79" s="16"/>
      <c r="I79" s="16"/>
      <c r="J79" s="14"/>
      <c r="K79" s="17"/>
      <c r="L79" s="39"/>
      <c r="M79" s="34">
        <f ca="1">SUMIFS(Receitas!N:N,Receitas!C:C,C79,Receitas!D:D,D79,Receitas!E:E,E79,Receitas!F:F,F79,Receitas!G:G,G79)</f>
        <v>0</v>
      </c>
      <c r="N79" s="35">
        <f>SUMIFS(Caixa!M:M,Caixa!F:F,E79,Caixa!G:G,F79,Caixa!I:I,G79)+SUMIFS(Banco!L:L,Banco!F:F,E79,Banco!G:G,F79,Banco!H:H,G79)</f>
        <v>0</v>
      </c>
      <c r="O79" s="34">
        <f t="shared" ca="1" si="5"/>
        <v>0</v>
      </c>
      <c r="P79" s="34">
        <f t="shared" ca="1" si="6"/>
        <v>0</v>
      </c>
    </row>
    <row r="80" spans="2:16" x14ac:dyDescent="0.25">
      <c r="B80" s="15"/>
      <c r="C80" s="23" t="str">
        <f t="shared" si="7"/>
        <v/>
      </c>
      <c r="D80" s="23" t="str">
        <f t="shared" si="8"/>
        <v/>
      </c>
      <c r="E80" s="18"/>
      <c r="F80" s="18"/>
      <c r="G80" s="18"/>
      <c r="H80" s="18"/>
      <c r="I80" s="18"/>
      <c r="J80" s="15"/>
      <c r="K80" s="19"/>
      <c r="L80" s="40"/>
      <c r="M80" s="36">
        <f ca="1">SUMIFS(Receitas!N:N,Receitas!C:C,C80,Receitas!D:D,D80,Receitas!E:E,E80,Receitas!F:F,F80,Receitas!G:G,G80)</f>
        <v>0</v>
      </c>
      <c r="N80" s="37">
        <f>SUMIFS(Caixa!M:M,Caixa!F:F,E80,Caixa!G:G,F80,Caixa!I:I,G80)+SUMIFS(Banco!L:L,Banco!F:F,E80,Banco!G:G,F80,Banco!H:H,G80)</f>
        <v>0</v>
      </c>
      <c r="O80" s="36">
        <f t="shared" ca="1" si="5"/>
        <v>0</v>
      </c>
      <c r="P80" s="36">
        <f t="shared" ca="1" si="6"/>
        <v>0</v>
      </c>
    </row>
    <row r="81" spans="2:16" x14ac:dyDescent="0.25">
      <c r="B81" s="14"/>
      <c r="C81" s="13" t="str">
        <f t="shared" si="7"/>
        <v/>
      </c>
      <c r="D81" s="13" t="str">
        <f t="shared" si="8"/>
        <v/>
      </c>
      <c r="E81" s="16"/>
      <c r="F81" s="16"/>
      <c r="G81" s="16"/>
      <c r="H81" s="16"/>
      <c r="I81" s="16"/>
      <c r="J81" s="14"/>
      <c r="K81" s="17"/>
      <c r="L81" s="39"/>
      <c r="M81" s="34">
        <f ca="1">SUMIFS(Receitas!N:N,Receitas!C:C,C81,Receitas!D:D,D81,Receitas!E:E,E81,Receitas!F:F,F81,Receitas!G:G,G81)</f>
        <v>0</v>
      </c>
      <c r="N81" s="35">
        <f>SUMIFS(Caixa!M:M,Caixa!F:F,E81,Caixa!G:G,F81,Caixa!I:I,G81)+SUMIFS(Banco!L:L,Banco!F:F,E81,Banco!G:G,F81,Banco!H:H,G81)</f>
        <v>0</v>
      </c>
      <c r="O81" s="34">
        <f t="shared" ca="1" si="5"/>
        <v>0</v>
      </c>
      <c r="P81" s="34">
        <f t="shared" ca="1" si="6"/>
        <v>0</v>
      </c>
    </row>
    <row r="82" spans="2:16" x14ac:dyDescent="0.25">
      <c r="B82" s="15"/>
      <c r="C82" s="23" t="str">
        <f t="shared" si="7"/>
        <v/>
      </c>
      <c r="D82" s="23" t="str">
        <f t="shared" si="8"/>
        <v/>
      </c>
      <c r="E82" s="18"/>
      <c r="F82" s="18"/>
      <c r="G82" s="18"/>
      <c r="H82" s="18"/>
      <c r="I82" s="18"/>
      <c r="J82" s="15"/>
      <c r="K82" s="19"/>
      <c r="L82" s="40"/>
      <c r="M82" s="36">
        <f ca="1">SUMIFS(Receitas!N:N,Receitas!C:C,C82,Receitas!D:D,D82,Receitas!E:E,E82,Receitas!F:F,F82,Receitas!G:G,G82)</f>
        <v>0</v>
      </c>
      <c r="N82" s="37">
        <f>SUMIFS(Caixa!M:M,Caixa!F:F,E82,Caixa!G:G,F82,Caixa!I:I,G82)+SUMIFS(Banco!L:L,Banco!F:F,E82,Banco!G:G,F82,Banco!H:H,G82)</f>
        <v>0</v>
      </c>
      <c r="O82" s="36">
        <f t="shared" ca="1" si="5"/>
        <v>0</v>
      </c>
      <c r="P82" s="36">
        <f t="shared" ca="1" si="6"/>
        <v>0</v>
      </c>
    </row>
    <row r="83" spans="2:16" x14ac:dyDescent="0.25">
      <c r="B83" s="14"/>
      <c r="C83" s="13" t="str">
        <f t="shared" si="7"/>
        <v/>
      </c>
      <c r="D83" s="13" t="str">
        <f t="shared" si="8"/>
        <v/>
      </c>
      <c r="E83" s="16"/>
      <c r="F83" s="16"/>
      <c r="G83" s="16"/>
      <c r="H83" s="16"/>
      <c r="I83" s="16"/>
      <c r="J83" s="14"/>
      <c r="K83" s="17"/>
      <c r="L83" s="39"/>
      <c r="M83" s="34">
        <f ca="1">SUMIFS(Receitas!N:N,Receitas!C:C,C83,Receitas!D:D,D83,Receitas!E:E,E83,Receitas!F:F,F83,Receitas!G:G,G83)</f>
        <v>0</v>
      </c>
      <c r="N83" s="35">
        <f>SUMIFS(Caixa!M:M,Caixa!F:F,E83,Caixa!G:G,F83,Caixa!I:I,G83)+SUMIFS(Banco!L:L,Banco!F:F,E83,Banco!G:G,F83,Banco!H:H,G83)</f>
        <v>0</v>
      </c>
      <c r="O83" s="34">
        <f t="shared" ca="1" si="5"/>
        <v>0</v>
      </c>
      <c r="P83" s="34">
        <f t="shared" ca="1" si="6"/>
        <v>0</v>
      </c>
    </row>
    <row r="84" spans="2:16" x14ac:dyDescent="0.25">
      <c r="B84" s="15"/>
      <c r="C84" s="23" t="str">
        <f t="shared" si="7"/>
        <v/>
      </c>
      <c r="D84" s="23" t="str">
        <f t="shared" si="8"/>
        <v/>
      </c>
      <c r="E84" s="18"/>
      <c r="F84" s="18"/>
      <c r="G84" s="18"/>
      <c r="H84" s="18"/>
      <c r="I84" s="18"/>
      <c r="J84" s="15"/>
      <c r="K84" s="19"/>
      <c r="L84" s="40"/>
      <c r="M84" s="36">
        <f ca="1">SUMIFS(Receitas!N:N,Receitas!C:C,C84,Receitas!D:D,D84,Receitas!E:E,E84,Receitas!F:F,F84,Receitas!G:G,G84)</f>
        <v>0</v>
      </c>
      <c r="N84" s="37">
        <f>SUMIFS(Caixa!M:M,Caixa!F:F,E84,Caixa!G:G,F84,Caixa!I:I,G84)+SUMIFS(Banco!L:L,Banco!F:F,E84,Banco!G:G,F84,Banco!H:H,G84)</f>
        <v>0</v>
      </c>
      <c r="O84" s="36">
        <f t="shared" ca="1" si="5"/>
        <v>0</v>
      </c>
      <c r="P84" s="36">
        <f t="shared" ca="1" si="6"/>
        <v>0</v>
      </c>
    </row>
    <row r="85" spans="2:16" x14ac:dyDescent="0.25">
      <c r="B85" s="14"/>
      <c r="C85" s="13" t="str">
        <f t="shared" si="7"/>
        <v/>
      </c>
      <c r="D85" s="13" t="str">
        <f t="shared" si="8"/>
        <v/>
      </c>
      <c r="E85" s="16"/>
      <c r="F85" s="16"/>
      <c r="G85" s="16"/>
      <c r="H85" s="16"/>
      <c r="I85" s="16"/>
      <c r="J85" s="14"/>
      <c r="K85" s="17"/>
      <c r="L85" s="39"/>
      <c r="M85" s="34">
        <f ca="1">SUMIFS(Receitas!N:N,Receitas!C:C,C85,Receitas!D:D,D85,Receitas!E:E,E85,Receitas!F:F,F85,Receitas!G:G,G85)</f>
        <v>0</v>
      </c>
      <c r="N85" s="35">
        <f>SUMIFS(Caixa!M:M,Caixa!F:F,E85,Caixa!G:G,F85,Caixa!I:I,G85)+SUMIFS(Banco!L:L,Banco!F:F,E85,Banco!G:G,F85,Banco!H:H,G85)</f>
        <v>0</v>
      </c>
      <c r="O85" s="34">
        <f t="shared" ca="1" si="5"/>
        <v>0</v>
      </c>
      <c r="P85" s="34">
        <f t="shared" ca="1" si="6"/>
        <v>0</v>
      </c>
    </row>
    <row r="86" spans="2:16" x14ac:dyDescent="0.25">
      <c r="B86" s="15"/>
      <c r="C86" s="23" t="str">
        <f t="shared" si="7"/>
        <v/>
      </c>
      <c r="D86" s="23" t="str">
        <f t="shared" si="8"/>
        <v/>
      </c>
      <c r="E86" s="18"/>
      <c r="F86" s="18"/>
      <c r="G86" s="18"/>
      <c r="H86" s="18"/>
      <c r="I86" s="18"/>
      <c r="J86" s="15"/>
      <c r="K86" s="19"/>
      <c r="L86" s="40"/>
      <c r="M86" s="36">
        <f ca="1">SUMIFS(Receitas!N:N,Receitas!C:C,C86,Receitas!D:D,D86,Receitas!E:E,E86,Receitas!F:F,F86,Receitas!G:G,G86)</f>
        <v>0</v>
      </c>
      <c r="N86" s="37">
        <f>SUMIFS(Caixa!M:M,Caixa!F:F,E86,Caixa!G:G,F86,Caixa!I:I,G86)+SUMIFS(Banco!L:L,Banco!F:F,E86,Banco!G:G,F86,Banco!H:H,G86)</f>
        <v>0</v>
      </c>
      <c r="O86" s="36">
        <f t="shared" ca="1" si="5"/>
        <v>0</v>
      </c>
      <c r="P86" s="36">
        <f t="shared" ca="1" si="6"/>
        <v>0</v>
      </c>
    </row>
    <row r="87" spans="2:16" x14ac:dyDescent="0.25">
      <c r="B87" s="14"/>
      <c r="C87" s="13" t="str">
        <f t="shared" si="7"/>
        <v/>
      </c>
      <c r="D87" s="13" t="str">
        <f t="shared" si="8"/>
        <v/>
      </c>
      <c r="E87" s="16"/>
      <c r="F87" s="16"/>
      <c r="G87" s="16"/>
      <c r="H87" s="16"/>
      <c r="I87" s="16"/>
      <c r="J87" s="14"/>
      <c r="K87" s="17"/>
      <c r="L87" s="39"/>
      <c r="M87" s="34">
        <f ca="1">SUMIFS(Receitas!N:N,Receitas!C:C,C87,Receitas!D:D,D87,Receitas!E:E,E87,Receitas!F:F,F87,Receitas!G:G,G87)</f>
        <v>0</v>
      </c>
      <c r="N87" s="35">
        <f>SUMIFS(Caixa!M:M,Caixa!F:F,E87,Caixa!G:G,F87,Caixa!I:I,G87)+SUMIFS(Banco!L:L,Banco!F:F,E87,Banco!G:G,F87,Banco!H:H,G87)</f>
        <v>0</v>
      </c>
      <c r="O87" s="34">
        <f t="shared" ca="1" si="5"/>
        <v>0</v>
      </c>
      <c r="P87" s="34">
        <f t="shared" ca="1" si="6"/>
        <v>0</v>
      </c>
    </row>
    <row r="88" spans="2:16" x14ac:dyDescent="0.25">
      <c r="B88" s="15"/>
      <c r="C88" s="23" t="str">
        <f t="shared" si="7"/>
        <v/>
      </c>
      <c r="D88" s="23" t="str">
        <f t="shared" si="8"/>
        <v/>
      </c>
      <c r="E88" s="18"/>
      <c r="F88" s="18"/>
      <c r="G88" s="18"/>
      <c r="H88" s="18"/>
      <c r="I88" s="18"/>
      <c r="J88" s="15"/>
      <c r="K88" s="19"/>
      <c r="L88" s="40"/>
      <c r="M88" s="36">
        <f ca="1">SUMIFS(Receitas!N:N,Receitas!C:C,C88,Receitas!D:D,D88,Receitas!E:E,E88,Receitas!F:F,F88,Receitas!G:G,G88)</f>
        <v>0</v>
      </c>
      <c r="N88" s="37">
        <f>SUMIFS(Caixa!M:M,Caixa!F:F,E88,Caixa!G:G,F88,Caixa!I:I,G88)+SUMIFS(Banco!L:L,Banco!F:F,E88,Banco!G:G,F88,Banco!H:H,G88)</f>
        <v>0</v>
      </c>
      <c r="O88" s="36">
        <f t="shared" ca="1" si="5"/>
        <v>0</v>
      </c>
      <c r="P88" s="36">
        <f t="shared" ca="1" si="6"/>
        <v>0</v>
      </c>
    </row>
    <row r="89" spans="2:16" x14ac:dyDescent="0.25">
      <c r="B89" s="14"/>
      <c r="C89" s="13" t="str">
        <f t="shared" si="7"/>
        <v/>
      </c>
      <c r="D89" s="13" t="str">
        <f t="shared" si="8"/>
        <v/>
      </c>
      <c r="E89" s="16"/>
      <c r="F89" s="16"/>
      <c r="G89" s="16"/>
      <c r="H89" s="16"/>
      <c r="I89" s="16"/>
      <c r="J89" s="14"/>
      <c r="K89" s="17"/>
      <c r="L89" s="39"/>
      <c r="M89" s="34">
        <f ca="1">SUMIFS(Receitas!N:N,Receitas!C:C,C89,Receitas!D:D,D89,Receitas!E:E,E89,Receitas!F:F,F89,Receitas!G:G,G89)</f>
        <v>0</v>
      </c>
      <c r="N89" s="35">
        <f>SUMIFS(Caixa!M:M,Caixa!F:F,E89,Caixa!G:G,F89,Caixa!I:I,G89)+SUMIFS(Banco!L:L,Banco!F:F,E89,Banco!G:G,F89,Banco!H:H,G89)</f>
        <v>0</v>
      </c>
      <c r="O89" s="34">
        <f t="shared" ca="1" si="5"/>
        <v>0</v>
      </c>
      <c r="P89" s="34">
        <f t="shared" ca="1" si="6"/>
        <v>0</v>
      </c>
    </row>
    <row r="90" spans="2:16" x14ac:dyDescent="0.25">
      <c r="B90" s="15"/>
      <c r="C90" s="23" t="str">
        <f t="shared" si="7"/>
        <v/>
      </c>
      <c r="D90" s="23" t="str">
        <f t="shared" si="8"/>
        <v/>
      </c>
      <c r="E90" s="18"/>
      <c r="F90" s="18"/>
      <c r="G90" s="18"/>
      <c r="H90" s="18"/>
      <c r="I90" s="18"/>
      <c r="J90" s="15"/>
      <c r="K90" s="19"/>
      <c r="L90" s="40"/>
      <c r="M90" s="36">
        <f ca="1">SUMIFS(Receitas!N:N,Receitas!C:C,C90,Receitas!D:D,D90,Receitas!E:E,E90,Receitas!F:F,F90,Receitas!G:G,G90)</f>
        <v>0</v>
      </c>
      <c r="N90" s="37">
        <f>SUMIFS(Caixa!M:M,Caixa!F:F,E90,Caixa!G:G,F90,Caixa!I:I,G90)+SUMIFS(Banco!L:L,Banco!F:F,E90,Banco!G:G,F90,Banco!H:H,G90)</f>
        <v>0</v>
      </c>
      <c r="O90" s="36">
        <f t="shared" ca="1" si="5"/>
        <v>0</v>
      </c>
      <c r="P90" s="36">
        <f t="shared" ca="1" si="6"/>
        <v>0</v>
      </c>
    </row>
    <row r="91" spans="2:16" x14ac:dyDescent="0.25">
      <c r="B91" s="14"/>
      <c r="C91" s="13" t="str">
        <f t="shared" si="7"/>
        <v/>
      </c>
      <c r="D91" s="13" t="str">
        <f t="shared" si="8"/>
        <v/>
      </c>
      <c r="E91" s="16"/>
      <c r="F91" s="16"/>
      <c r="G91" s="16"/>
      <c r="H91" s="16"/>
      <c r="I91" s="16"/>
      <c r="J91" s="14"/>
      <c r="K91" s="17"/>
      <c r="L91" s="39"/>
      <c r="M91" s="34">
        <f ca="1">SUMIFS(Receitas!N:N,Receitas!C:C,C91,Receitas!D:D,D91,Receitas!E:E,E91,Receitas!F:F,F91,Receitas!G:G,G91)</f>
        <v>0</v>
      </c>
      <c r="N91" s="35">
        <f>SUMIFS(Caixa!M:M,Caixa!F:F,E91,Caixa!G:G,F91,Caixa!I:I,G91)+SUMIFS(Banco!L:L,Banco!F:F,E91,Banco!G:G,F91,Banco!H:H,G91)</f>
        <v>0</v>
      </c>
      <c r="O91" s="34">
        <f t="shared" ca="1" si="5"/>
        <v>0</v>
      </c>
      <c r="P91" s="34">
        <f t="shared" ca="1" si="6"/>
        <v>0</v>
      </c>
    </row>
    <row r="92" spans="2:16" x14ac:dyDescent="0.25">
      <c r="B92" s="15"/>
      <c r="C92" s="23" t="str">
        <f t="shared" si="7"/>
        <v/>
      </c>
      <c r="D92" s="23" t="str">
        <f t="shared" si="8"/>
        <v/>
      </c>
      <c r="E92" s="18"/>
      <c r="F92" s="18"/>
      <c r="G92" s="18"/>
      <c r="H92" s="18"/>
      <c r="I92" s="18"/>
      <c r="J92" s="15"/>
      <c r="K92" s="19"/>
      <c r="L92" s="40"/>
      <c r="M92" s="36">
        <f ca="1">SUMIFS(Receitas!N:N,Receitas!C:C,C92,Receitas!D:D,D92,Receitas!E:E,E92,Receitas!F:F,F92,Receitas!G:G,G92)</f>
        <v>0</v>
      </c>
      <c r="N92" s="37">
        <f>SUMIFS(Caixa!M:M,Caixa!F:F,E92,Caixa!G:G,F92,Caixa!I:I,G92)+SUMIFS(Banco!L:L,Banco!F:F,E92,Banco!G:G,F92,Banco!H:H,G92)</f>
        <v>0</v>
      </c>
      <c r="O92" s="36">
        <f t="shared" ca="1" si="5"/>
        <v>0</v>
      </c>
      <c r="P92" s="36">
        <f t="shared" ca="1" si="6"/>
        <v>0</v>
      </c>
    </row>
    <row r="93" spans="2:16" x14ac:dyDescent="0.25">
      <c r="B93" s="14"/>
      <c r="C93" s="13" t="str">
        <f t="shared" si="7"/>
        <v/>
      </c>
      <c r="D93" s="13" t="str">
        <f t="shared" si="8"/>
        <v/>
      </c>
      <c r="E93" s="16"/>
      <c r="F93" s="16"/>
      <c r="G93" s="16"/>
      <c r="H93" s="16"/>
      <c r="I93" s="16"/>
      <c r="J93" s="14"/>
      <c r="K93" s="17"/>
      <c r="L93" s="39"/>
      <c r="M93" s="34">
        <f ca="1">SUMIFS(Receitas!N:N,Receitas!C:C,C93,Receitas!D:D,D93,Receitas!E:E,E93,Receitas!F:F,F93,Receitas!G:G,G93)</f>
        <v>0</v>
      </c>
      <c r="N93" s="35">
        <f>SUMIFS(Caixa!M:M,Caixa!F:F,E93,Caixa!G:G,F93,Caixa!I:I,G93)+SUMIFS(Banco!L:L,Banco!F:F,E93,Banco!G:G,F93,Banco!H:H,G93)</f>
        <v>0</v>
      </c>
      <c r="O93" s="34">
        <f t="shared" ca="1" si="5"/>
        <v>0</v>
      </c>
      <c r="P93" s="34">
        <f t="shared" ca="1" si="6"/>
        <v>0</v>
      </c>
    </row>
    <row r="94" spans="2:16" x14ac:dyDescent="0.25">
      <c r="B94" s="15"/>
      <c r="C94" s="23" t="str">
        <f t="shared" si="7"/>
        <v/>
      </c>
      <c r="D94" s="23" t="str">
        <f t="shared" si="8"/>
        <v/>
      </c>
      <c r="E94" s="18"/>
      <c r="F94" s="18"/>
      <c r="G94" s="18"/>
      <c r="H94" s="18"/>
      <c r="I94" s="18"/>
      <c r="J94" s="15"/>
      <c r="K94" s="19"/>
      <c r="L94" s="40"/>
      <c r="M94" s="36">
        <f ca="1">SUMIFS(Receitas!N:N,Receitas!C:C,C94,Receitas!D:D,D94,Receitas!E:E,E94,Receitas!F:F,F94,Receitas!G:G,G94)</f>
        <v>0</v>
      </c>
      <c r="N94" s="37">
        <f>SUMIFS(Caixa!M:M,Caixa!F:F,E94,Caixa!G:G,F94,Caixa!I:I,G94)+SUMIFS(Banco!L:L,Banco!F:F,E94,Banco!G:G,F94,Banco!H:H,G94)</f>
        <v>0</v>
      </c>
      <c r="O94" s="36">
        <f t="shared" ca="1" si="5"/>
        <v>0</v>
      </c>
      <c r="P94" s="36">
        <f t="shared" ca="1" si="6"/>
        <v>0</v>
      </c>
    </row>
    <row r="95" spans="2:16" x14ac:dyDescent="0.25">
      <c r="B95" s="14"/>
      <c r="C95" s="13" t="str">
        <f t="shared" si="7"/>
        <v/>
      </c>
      <c r="D95" s="13" t="str">
        <f t="shared" si="8"/>
        <v/>
      </c>
      <c r="E95" s="16"/>
      <c r="F95" s="16"/>
      <c r="G95" s="16"/>
      <c r="H95" s="16"/>
      <c r="I95" s="16"/>
      <c r="J95" s="14"/>
      <c r="K95" s="17"/>
      <c r="L95" s="39"/>
      <c r="M95" s="34">
        <f ca="1">SUMIFS(Receitas!N:N,Receitas!C:C,C95,Receitas!D:D,D95,Receitas!E:E,E95,Receitas!F:F,F95,Receitas!G:G,G95)</f>
        <v>0</v>
      </c>
      <c r="N95" s="35">
        <f>SUMIFS(Caixa!M:M,Caixa!F:F,E95,Caixa!G:G,F95,Caixa!I:I,G95)+SUMIFS(Banco!L:L,Banco!F:F,E95,Banco!G:G,F95,Banco!H:H,G95)</f>
        <v>0</v>
      </c>
      <c r="O95" s="34">
        <f t="shared" ca="1" si="5"/>
        <v>0</v>
      </c>
      <c r="P95" s="34">
        <f t="shared" ca="1" si="6"/>
        <v>0</v>
      </c>
    </row>
    <row r="96" spans="2:16" x14ac:dyDescent="0.25">
      <c r="B96" s="15"/>
      <c r="C96" s="23" t="str">
        <f t="shared" si="7"/>
        <v/>
      </c>
      <c r="D96" s="23" t="str">
        <f t="shared" si="8"/>
        <v/>
      </c>
      <c r="E96" s="18"/>
      <c r="F96" s="18"/>
      <c r="G96" s="18"/>
      <c r="H96" s="18"/>
      <c r="I96" s="18"/>
      <c r="J96" s="15"/>
      <c r="K96" s="19"/>
      <c r="L96" s="40"/>
      <c r="M96" s="36">
        <f ca="1">SUMIFS(Receitas!N:N,Receitas!C:C,C96,Receitas!D:D,D96,Receitas!E:E,E96,Receitas!F:F,F96,Receitas!G:G,G96)</f>
        <v>0</v>
      </c>
      <c r="N96" s="37">
        <f>SUMIFS(Caixa!M:M,Caixa!F:F,E96,Caixa!G:G,F96,Caixa!I:I,G96)+SUMIFS(Banco!L:L,Banco!F:F,E96,Banco!G:G,F96,Banco!H:H,G96)</f>
        <v>0</v>
      </c>
      <c r="O96" s="36">
        <f t="shared" ca="1" si="5"/>
        <v>0</v>
      </c>
      <c r="P96" s="36">
        <f t="shared" ca="1" si="6"/>
        <v>0</v>
      </c>
    </row>
    <row r="97" spans="2:16" x14ac:dyDescent="0.25">
      <c r="B97" s="14"/>
      <c r="C97" s="13" t="str">
        <f t="shared" si="7"/>
        <v/>
      </c>
      <c r="D97" s="13" t="str">
        <f t="shared" si="8"/>
        <v/>
      </c>
      <c r="E97" s="16"/>
      <c r="F97" s="16"/>
      <c r="G97" s="16"/>
      <c r="H97" s="16"/>
      <c r="I97" s="16"/>
      <c r="J97" s="14"/>
      <c r="K97" s="17"/>
      <c r="L97" s="39"/>
      <c r="M97" s="34">
        <f ca="1">SUMIFS(Receitas!N:N,Receitas!C:C,C97,Receitas!D:D,D97,Receitas!E:E,E97,Receitas!F:F,F97,Receitas!G:G,G97)</f>
        <v>0</v>
      </c>
      <c r="N97" s="35">
        <f>SUMIFS(Caixa!M:M,Caixa!F:F,E97,Caixa!G:G,F97,Caixa!I:I,G97)+SUMIFS(Banco!L:L,Banco!F:F,E97,Banco!G:G,F97,Banco!H:H,G97)</f>
        <v>0</v>
      </c>
      <c r="O97" s="34">
        <f t="shared" ca="1" si="5"/>
        <v>0</v>
      </c>
      <c r="P97" s="34">
        <f t="shared" ca="1" si="6"/>
        <v>0</v>
      </c>
    </row>
    <row r="98" spans="2:16" x14ac:dyDescent="0.25">
      <c r="B98" s="15"/>
      <c r="C98" s="23" t="str">
        <f t="shared" si="7"/>
        <v/>
      </c>
      <c r="D98" s="23" t="str">
        <f t="shared" si="8"/>
        <v/>
      </c>
      <c r="E98" s="18"/>
      <c r="F98" s="18"/>
      <c r="G98" s="18"/>
      <c r="H98" s="18"/>
      <c r="I98" s="18"/>
      <c r="J98" s="15"/>
      <c r="K98" s="19"/>
      <c r="L98" s="40"/>
      <c r="M98" s="36">
        <f ca="1">SUMIFS(Receitas!N:N,Receitas!C:C,C98,Receitas!D:D,D98,Receitas!E:E,E98,Receitas!F:F,F98,Receitas!G:G,G98)</f>
        <v>0</v>
      </c>
      <c r="N98" s="37">
        <f>SUMIFS(Caixa!M:M,Caixa!F:F,E98,Caixa!G:G,F98,Caixa!I:I,G98)+SUMIFS(Banco!L:L,Banco!F:F,E98,Banco!G:G,F98,Banco!H:H,G98)</f>
        <v>0</v>
      </c>
      <c r="O98" s="36">
        <f t="shared" ca="1" si="5"/>
        <v>0</v>
      </c>
      <c r="P98" s="36">
        <f t="shared" ca="1" si="6"/>
        <v>0</v>
      </c>
    </row>
    <row r="99" spans="2:16" x14ac:dyDescent="0.25">
      <c r="B99" s="14"/>
      <c r="C99" s="13" t="str">
        <f t="shared" si="7"/>
        <v/>
      </c>
      <c r="D99" s="13" t="str">
        <f t="shared" si="8"/>
        <v/>
      </c>
      <c r="E99" s="16"/>
      <c r="F99" s="16"/>
      <c r="G99" s="16"/>
      <c r="H99" s="16"/>
      <c r="I99" s="16"/>
      <c r="J99" s="14"/>
      <c r="K99" s="17"/>
      <c r="L99" s="39"/>
      <c r="M99" s="34">
        <f ca="1">SUMIFS(Receitas!N:N,Receitas!C:C,C99,Receitas!D:D,D99,Receitas!E:E,E99,Receitas!F:F,F99,Receitas!G:G,G99)</f>
        <v>0</v>
      </c>
      <c r="N99" s="35">
        <f>SUMIFS(Caixa!M:M,Caixa!F:F,E99,Caixa!G:G,F99,Caixa!I:I,G99)+SUMIFS(Banco!L:L,Banco!F:F,E99,Banco!G:G,F99,Banco!H:H,G99)</f>
        <v>0</v>
      </c>
      <c r="O99" s="34">
        <f t="shared" ca="1" si="5"/>
        <v>0</v>
      </c>
      <c r="P99" s="34">
        <f t="shared" ca="1" si="6"/>
        <v>0</v>
      </c>
    </row>
    <row r="100" spans="2:16" x14ac:dyDescent="0.25">
      <c r="B100" s="15"/>
      <c r="C100" s="23" t="str">
        <f t="shared" si="7"/>
        <v/>
      </c>
      <c r="D100" s="23" t="str">
        <f t="shared" si="8"/>
        <v/>
      </c>
      <c r="E100" s="18"/>
      <c r="F100" s="18"/>
      <c r="G100" s="18"/>
      <c r="H100" s="18"/>
      <c r="I100" s="18"/>
      <c r="J100" s="15"/>
      <c r="K100" s="19"/>
      <c r="L100" s="40"/>
      <c r="M100" s="36">
        <f ca="1">SUMIFS(Receitas!N:N,Receitas!C:C,C100,Receitas!D:D,D100,Receitas!E:E,E100,Receitas!F:F,F100,Receitas!G:G,G100)</f>
        <v>0</v>
      </c>
      <c r="N100" s="37">
        <f>SUMIFS(Caixa!M:M,Caixa!F:F,E100,Caixa!G:G,F100,Caixa!I:I,G100)+SUMIFS(Banco!L:L,Banco!F:F,E100,Banco!G:G,F100,Banco!H:H,G100)</f>
        <v>0</v>
      </c>
      <c r="O100" s="36">
        <f t="shared" ca="1" si="5"/>
        <v>0</v>
      </c>
      <c r="P100" s="36">
        <f t="shared" ca="1" si="6"/>
        <v>0</v>
      </c>
    </row>
    <row r="101" spans="2:16" x14ac:dyDescent="0.25">
      <c r="B101" s="14"/>
      <c r="C101" s="13" t="str">
        <f t="shared" si="7"/>
        <v/>
      </c>
      <c r="D101" s="13" t="str">
        <f t="shared" si="8"/>
        <v/>
      </c>
      <c r="E101" s="16"/>
      <c r="F101" s="16"/>
      <c r="G101" s="16"/>
      <c r="H101" s="16"/>
      <c r="I101" s="16"/>
      <c r="J101" s="14"/>
      <c r="K101" s="17"/>
      <c r="L101" s="39"/>
      <c r="M101" s="34">
        <f ca="1">SUMIFS(Receitas!N:N,Receitas!C:C,C101,Receitas!D:D,D101,Receitas!E:E,E101,Receitas!F:F,F101,Receitas!G:G,G101)</f>
        <v>0</v>
      </c>
      <c r="N101" s="35">
        <f>SUMIFS(Caixa!M:M,Caixa!F:F,E101,Caixa!G:G,F101,Caixa!I:I,G101)+SUMIFS(Banco!L:L,Banco!F:F,E101,Banco!G:G,F101,Banco!H:H,G101)</f>
        <v>0</v>
      </c>
      <c r="O101" s="34">
        <f t="shared" ca="1" si="5"/>
        <v>0</v>
      </c>
      <c r="P101" s="34">
        <f t="shared" ca="1" si="6"/>
        <v>0</v>
      </c>
    </row>
    <row r="102" spans="2:16" x14ac:dyDescent="0.25">
      <c r="B102" s="15"/>
      <c r="C102" s="23" t="str">
        <f t="shared" si="7"/>
        <v/>
      </c>
      <c r="D102" s="23" t="str">
        <f t="shared" si="8"/>
        <v/>
      </c>
      <c r="E102" s="18"/>
      <c r="F102" s="18"/>
      <c r="G102" s="18"/>
      <c r="H102" s="18"/>
      <c r="I102" s="18"/>
      <c r="J102" s="15"/>
      <c r="K102" s="19"/>
      <c r="L102" s="40"/>
      <c r="M102" s="36">
        <f ca="1">SUMIFS(Receitas!N:N,Receitas!C:C,C102,Receitas!D:D,D102,Receitas!E:E,E102,Receitas!F:F,F102,Receitas!G:G,G102)</f>
        <v>0</v>
      </c>
      <c r="N102" s="37">
        <f>SUMIFS(Caixa!M:M,Caixa!F:F,E102,Caixa!G:G,F102,Caixa!I:I,G102)+SUMIFS(Banco!L:L,Banco!F:F,E102,Banco!G:G,F102,Banco!H:H,G102)</f>
        <v>0</v>
      </c>
      <c r="O102" s="36">
        <f t="shared" ca="1" si="5"/>
        <v>0</v>
      </c>
      <c r="P102" s="36">
        <f t="shared" ca="1" si="6"/>
        <v>0</v>
      </c>
    </row>
    <row r="103" spans="2:16" x14ac:dyDescent="0.25">
      <c r="B103" s="14"/>
      <c r="C103" s="13" t="str">
        <f t="shared" si="7"/>
        <v/>
      </c>
      <c r="D103" s="13" t="str">
        <f t="shared" si="8"/>
        <v/>
      </c>
      <c r="E103" s="16"/>
      <c r="F103" s="16"/>
      <c r="G103" s="16"/>
      <c r="H103" s="16"/>
      <c r="I103" s="16"/>
      <c r="J103" s="14"/>
      <c r="K103" s="17"/>
      <c r="L103" s="39"/>
      <c r="M103" s="34">
        <f ca="1">SUMIFS(Receitas!N:N,Receitas!C:C,C103,Receitas!D:D,D103,Receitas!E:E,E103,Receitas!F:F,F103,Receitas!G:G,G103)</f>
        <v>0</v>
      </c>
      <c r="N103" s="35">
        <f>SUMIFS(Caixa!M:M,Caixa!F:F,E103,Caixa!G:G,F103,Caixa!I:I,G103)+SUMIFS(Banco!L:L,Banco!F:F,E103,Banco!G:G,F103,Banco!H:H,G103)</f>
        <v>0</v>
      </c>
      <c r="O103" s="34">
        <f t="shared" ca="1" si="5"/>
        <v>0</v>
      </c>
      <c r="P103" s="34">
        <f t="shared" ca="1" si="6"/>
        <v>0</v>
      </c>
    </row>
    <row r="104" spans="2:16" x14ac:dyDescent="0.25">
      <c r="B104" s="15"/>
      <c r="C104" s="23" t="str">
        <f t="shared" si="7"/>
        <v/>
      </c>
      <c r="D104" s="23" t="str">
        <f t="shared" si="8"/>
        <v/>
      </c>
      <c r="E104" s="18"/>
      <c r="F104" s="18"/>
      <c r="G104" s="18"/>
      <c r="H104" s="18"/>
      <c r="I104" s="18"/>
      <c r="J104" s="15"/>
      <c r="K104" s="19"/>
      <c r="L104" s="40"/>
      <c r="M104" s="36">
        <f ca="1">SUMIFS(Receitas!N:N,Receitas!C:C,C104,Receitas!D:D,D104,Receitas!E:E,E104,Receitas!F:F,F104,Receitas!G:G,G104)</f>
        <v>0</v>
      </c>
      <c r="N104" s="37">
        <f>SUMIFS(Caixa!M:M,Caixa!F:F,E104,Caixa!G:G,F104,Caixa!I:I,G104)+SUMIFS(Banco!L:L,Banco!F:F,E104,Banco!G:G,F104,Banco!H:H,G104)</f>
        <v>0</v>
      </c>
      <c r="O104" s="36">
        <f t="shared" ca="1" si="5"/>
        <v>0</v>
      </c>
      <c r="P104" s="36">
        <f t="shared" ca="1" si="6"/>
        <v>0</v>
      </c>
    </row>
    <row r="105" spans="2:16" x14ac:dyDescent="0.25">
      <c r="B105" s="14"/>
      <c r="C105" s="13" t="str">
        <f t="shared" si="7"/>
        <v/>
      </c>
      <c r="D105" s="13" t="str">
        <f t="shared" si="8"/>
        <v/>
      </c>
      <c r="E105" s="16"/>
      <c r="F105" s="16"/>
      <c r="G105" s="16"/>
      <c r="H105" s="16"/>
      <c r="I105" s="16"/>
      <c r="J105" s="14"/>
      <c r="K105" s="17"/>
      <c r="L105" s="39"/>
      <c r="M105" s="34">
        <f ca="1">SUMIFS(Receitas!N:N,Receitas!C:C,C105,Receitas!D:D,D105,Receitas!E:E,E105,Receitas!F:F,F105,Receitas!G:G,G105)</f>
        <v>0</v>
      </c>
      <c r="N105" s="35">
        <f>SUMIFS(Caixa!M:M,Caixa!F:F,E105,Caixa!G:G,F105,Caixa!I:I,G105)+SUMIFS(Banco!L:L,Banco!F:F,E105,Banco!G:G,F105,Banco!H:H,G105)</f>
        <v>0</v>
      </c>
      <c r="O105" s="34">
        <f t="shared" ca="1" si="5"/>
        <v>0</v>
      </c>
      <c r="P105" s="34">
        <f t="shared" ca="1" si="6"/>
        <v>0</v>
      </c>
    </row>
    <row r="106" spans="2:16" x14ac:dyDescent="0.25">
      <c r="B106" s="15"/>
      <c r="C106" s="23" t="str">
        <f t="shared" si="7"/>
        <v/>
      </c>
      <c r="D106" s="23" t="str">
        <f t="shared" si="8"/>
        <v/>
      </c>
      <c r="E106" s="18"/>
      <c r="F106" s="18"/>
      <c r="G106" s="18"/>
      <c r="H106" s="18"/>
      <c r="I106" s="18"/>
      <c r="J106" s="15"/>
      <c r="K106" s="19"/>
      <c r="L106" s="40"/>
      <c r="M106" s="36">
        <f ca="1">SUMIFS(Receitas!N:N,Receitas!C:C,C106,Receitas!D:D,D106,Receitas!E:E,E106,Receitas!F:F,F106,Receitas!G:G,G106)</f>
        <v>0</v>
      </c>
      <c r="N106" s="37">
        <f>SUMIFS(Caixa!M:M,Caixa!F:F,E106,Caixa!G:G,F106,Caixa!I:I,G106)+SUMIFS(Banco!L:L,Banco!F:F,E106,Banco!G:G,F106,Banco!H:H,G106)</f>
        <v>0</v>
      </c>
      <c r="O106" s="36">
        <f t="shared" ca="1" si="5"/>
        <v>0</v>
      </c>
      <c r="P106" s="36">
        <f t="shared" ca="1" si="6"/>
        <v>0</v>
      </c>
    </row>
    <row r="107" spans="2:16" x14ac:dyDescent="0.25">
      <c r="B107" s="14"/>
      <c r="C107" s="13" t="str">
        <f t="shared" si="7"/>
        <v/>
      </c>
      <c r="D107" s="13" t="str">
        <f t="shared" si="8"/>
        <v/>
      </c>
      <c r="E107" s="16"/>
      <c r="F107" s="16"/>
      <c r="G107" s="16"/>
      <c r="H107" s="16"/>
      <c r="I107" s="16"/>
      <c r="J107" s="14"/>
      <c r="K107" s="17"/>
      <c r="L107" s="39"/>
      <c r="M107" s="34">
        <f ca="1">SUMIFS(Receitas!N:N,Receitas!C:C,C107,Receitas!D:D,D107,Receitas!E:E,E107,Receitas!F:F,F107,Receitas!G:G,G107)</f>
        <v>0</v>
      </c>
      <c r="N107" s="35">
        <f>SUMIFS(Caixa!M:M,Caixa!F:F,E107,Caixa!G:G,F107,Caixa!I:I,G107)+SUMIFS(Banco!L:L,Banco!F:F,E107,Banco!G:G,F107,Banco!H:H,G107)</f>
        <v>0</v>
      </c>
      <c r="O107" s="34">
        <f t="shared" ca="1" si="5"/>
        <v>0</v>
      </c>
      <c r="P107" s="34">
        <f t="shared" ca="1" si="6"/>
        <v>0</v>
      </c>
    </row>
    <row r="108" spans="2:16" x14ac:dyDescent="0.25">
      <c r="B108" s="15"/>
      <c r="C108" s="23" t="str">
        <f t="shared" si="7"/>
        <v/>
      </c>
      <c r="D108" s="23" t="str">
        <f t="shared" si="8"/>
        <v/>
      </c>
      <c r="E108" s="18"/>
      <c r="F108" s="18"/>
      <c r="G108" s="18"/>
      <c r="H108" s="18"/>
      <c r="I108" s="18"/>
      <c r="J108" s="15"/>
      <c r="K108" s="19"/>
      <c r="L108" s="40"/>
      <c r="M108" s="36">
        <f ca="1">SUMIFS(Receitas!N:N,Receitas!C:C,C108,Receitas!D:D,D108,Receitas!E:E,E108,Receitas!F:F,F108,Receitas!G:G,G108)</f>
        <v>0</v>
      </c>
      <c r="N108" s="37">
        <f>SUMIFS(Caixa!M:M,Caixa!F:F,E108,Caixa!G:G,F108,Caixa!I:I,G108)+SUMIFS(Banco!L:L,Banco!F:F,E108,Banco!G:G,F108,Banco!H:H,G108)</f>
        <v>0</v>
      </c>
      <c r="O108" s="36">
        <f t="shared" ca="1" si="5"/>
        <v>0</v>
      </c>
      <c r="P108" s="36">
        <f t="shared" ca="1" si="6"/>
        <v>0</v>
      </c>
    </row>
    <row r="109" spans="2:16" x14ac:dyDescent="0.25">
      <c r="B109" s="14"/>
      <c r="C109" s="13" t="str">
        <f t="shared" si="7"/>
        <v/>
      </c>
      <c r="D109" s="13" t="str">
        <f t="shared" si="8"/>
        <v/>
      </c>
      <c r="E109" s="16"/>
      <c r="F109" s="16"/>
      <c r="G109" s="16"/>
      <c r="H109" s="16"/>
      <c r="I109" s="16"/>
      <c r="J109" s="14"/>
      <c r="K109" s="17"/>
      <c r="L109" s="39"/>
      <c r="M109" s="34">
        <f ca="1">SUMIFS(Receitas!N:N,Receitas!C:C,C109,Receitas!D:D,D109,Receitas!E:E,E109,Receitas!F:F,F109,Receitas!G:G,G109)</f>
        <v>0</v>
      </c>
      <c r="N109" s="35">
        <f>SUMIFS(Caixa!M:M,Caixa!F:F,E109,Caixa!G:G,F109,Caixa!I:I,G109)+SUMIFS(Banco!L:L,Banco!F:F,E109,Banco!G:G,F109,Banco!H:H,G109)</f>
        <v>0</v>
      </c>
      <c r="O109" s="34">
        <f t="shared" ca="1" si="5"/>
        <v>0</v>
      </c>
      <c r="P109" s="34">
        <f t="shared" ref="P109:P132" ca="1" si="9">SUMIFS(M:M,C:C,C109,D:D,D109,E:E,E109,F:F,F109,G:G,G109)-SUMIFS(N:N,C:C,C109,D:D,D109,E:E,E109,F:F,F109,G:G,G109)</f>
        <v>0</v>
      </c>
    </row>
    <row r="110" spans="2:16" x14ac:dyDescent="0.25">
      <c r="B110" s="15"/>
      <c r="C110" s="23" t="str">
        <f t="shared" si="7"/>
        <v/>
      </c>
      <c r="D110" s="23" t="str">
        <f t="shared" si="8"/>
        <v/>
      </c>
      <c r="E110" s="18"/>
      <c r="F110" s="18"/>
      <c r="G110" s="18"/>
      <c r="H110" s="18"/>
      <c r="I110" s="18"/>
      <c r="J110" s="15"/>
      <c r="K110" s="19"/>
      <c r="L110" s="40"/>
      <c r="M110" s="36">
        <f ca="1">SUMIFS(Receitas!N:N,Receitas!C:C,C110,Receitas!D:D,D110,Receitas!E:E,E110,Receitas!F:F,F110,Receitas!G:G,G110)</f>
        <v>0</v>
      </c>
      <c r="N110" s="37">
        <f>SUMIFS(Caixa!M:M,Caixa!F:F,E110,Caixa!G:G,F110,Caixa!I:I,G110)+SUMIFS(Banco!L:L,Banco!F:F,E110,Banco!G:G,F110,Banco!H:H,G110)</f>
        <v>0</v>
      </c>
      <c r="O110" s="36">
        <f t="shared" ca="1" si="5"/>
        <v>0</v>
      </c>
      <c r="P110" s="36">
        <f t="shared" ca="1" si="9"/>
        <v>0</v>
      </c>
    </row>
    <row r="111" spans="2:16" x14ac:dyDescent="0.25">
      <c r="B111" s="14"/>
      <c r="C111" s="13" t="str">
        <f t="shared" si="7"/>
        <v/>
      </c>
      <c r="D111" s="13" t="str">
        <f t="shared" si="8"/>
        <v/>
      </c>
      <c r="E111" s="16"/>
      <c r="F111" s="16"/>
      <c r="G111" s="16"/>
      <c r="H111" s="16"/>
      <c r="I111" s="16"/>
      <c r="J111" s="14"/>
      <c r="K111" s="17"/>
      <c r="L111" s="39"/>
      <c r="M111" s="34">
        <f ca="1">SUMIFS(Receitas!N:N,Receitas!C:C,C111,Receitas!D:D,D111,Receitas!E:E,E111,Receitas!F:F,F111,Receitas!G:G,G111)</f>
        <v>0</v>
      </c>
      <c r="N111" s="35">
        <f>SUMIFS(Caixa!M:M,Caixa!F:F,E111,Caixa!G:G,F111,Caixa!I:I,G111)+SUMIFS(Banco!L:L,Banco!F:F,E111,Banco!G:G,F111,Banco!H:H,G111)</f>
        <v>0</v>
      </c>
      <c r="O111" s="34">
        <f t="shared" ca="1" si="5"/>
        <v>0</v>
      </c>
      <c r="P111" s="34">
        <f t="shared" ca="1" si="9"/>
        <v>0</v>
      </c>
    </row>
    <row r="112" spans="2:16" x14ac:dyDescent="0.25">
      <c r="B112" s="15"/>
      <c r="C112" s="23" t="str">
        <f t="shared" si="7"/>
        <v/>
      </c>
      <c r="D112" s="23" t="str">
        <f t="shared" si="8"/>
        <v/>
      </c>
      <c r="E112" s="18"/>
      <c r="F112" s="18"/>
      <c r="G112" s="18"/>
      <c r="H112" s="18"/>
      <c r="I112" s="18"/>
      <c r="J112" s="15"/>
      <c r="K112" s="19"/>
      <c r="L112" s="40"/>
      <c r="M112" s="36">
        <f ca="1">SUMIFS(Receitas!N:N,Receitas!C:C,C112,Receitas!D:D,D112,Receitas!E:E,E112,Receitas!F:F,F112,Receitas!G:G,G112)</f>
        <v>0</v>
      </c>
      <c r="N112" s="37">
        <f>SUMIFS(Caixa!M:M,Caixa!F:F,E112,Caixa!G:G,F112,Caixa!I:I,G112)+SUMIFS(Banco!L:L,Banco!F:F,E112,Banco!G:G,F112,Banco!H:H,G112)</f>
        <v>0</v>
      </c>
      <c r="O112" s="36">
        <f t="shared" ca="1" si="5"/>
        <v>0</v>
      </c>
      <c r="P112" s="36">
        <f t="shared" ca="1" si="9"/>
        <v>0</v>
      </c>
    </row>
    <row r="113" spans="2:16" x14ac:dyDescent="0.25">
      <c r="B113" s="14"/>
      <c r="C113" s="13" t="str">
        <f t="shared" si="7"/>
        <v/>
      </c>
      <c r="D113" s="13" t="str">
        <f t="shared" si="8"/>
        <v/>
      </c>
      <c r="E113" s="16"/>
      <c r="F113" s="16"/>
      <c r="G113" s="16"/>
      <c r="H113" s="16"/>
      <c r="I113" s="16"/>
      <c r="J113" s="14"/>
      <c r="K113" s="17"/>
      <c r="L113" s="39"/>
      <c r="M113" s="34">
        <f ca="1">SUMIFS(Receitas!N:N,Receitas!C:C,C113,Receitas!D:D,D113,Receitas!E:E,E113,Receitas!F:F,F113,Receitas!G:G,G113)</f>
        <v>0</v>
      </c>
      <c r="N113" s="35">
        <f>SUMIFS(Caixa!M:M,Caixa!F:F,E113,Caixa!G:G,F113,Caixa!I:I,G113)+SUMIFS(Banco!L:L,Banco!F:F,E113,Banco!G:G,F113,Banco!H:H,G113)</f>
        <v>0</v>
      </c>
      <c r="O113" s="34">
        <f t="shared" ca="1" si="5"/>
        <v>0</v>
      </c>
      <c r="P113" s="34">
        <f t="shared" ca="1" si="9"/>
        <v>0</v>
      </c>
    </row>
    <row r="114" spans="2:16" x14ac:dyDescent="0.25">
      <c r="B114" s="15"/>
      <c r="C114" s="23" t="str">
        <f t="shared" si="7"/>
        <v/>
      </c>
      <c r="D114" s="23" t="str">
        <f t="shared" si="8"/>
        <v/>
      </c>
      <c r="E114" s="18"/>
      <c r="F114" s="18"/>
      <c r="G114" s="18"/>
      <c r="H114" s="18"/>
      <c r="I114" s="18"/>
      <c r="J114" s="15"/>
      <c r="K114" s="19"/>
      <c r="L114" s="40"/>
      <c r="M114" s="36">
        <f ca="1">SUMIFS(Receitas!N:N,Receitas!C:C,C114,Receitas!D:D,D114,Receitas!E:E,E114,Receitas!F:F,F114,Receitas!G:G,G114)</f>
        <v>0</v>
      </c>
      <c r="N114" s="37">
        <f>SUMIFS(Caixa!M:M,Caixa!F:F,E114,Caixa!G:G,F114,Caixa!I:I,G114)+SUMIFS(Banco!L:L,Banco!F:F,E114,Banco!G:G,F114,Banco!H:H,G114)</f>
        <v>0</v>
      </c>
      <c r="O114" s="36">
        <f t="shared" ca="1" si="5"/>
        <v>0</v>
      </c>
      <c r="P114" s="36">
        <f t="shared" ca="1" si="9"/>
        <v>0</v>
      </c>
    </row>
    <row r="115" spans="2:16" x14ac:dyDescent="0.25">
      <c r="B115" s="14"/>
      <c r="C115" s="13" t="str">
        <f t="shared" si="7"/>
        <v/>
      </c>
      <c r="D115" s="13" t="str">
        <f t="shared" si="8"/>
        <v/>
      </c>
      <c r="E115" s="16"/>
      <c r="F115" s="16"/>
      <c r="G115" s="16"/>
      <c r="H115" s="16"/>
      <c r="I115" s="16"/>
      <c r="J115" s="14"/>
      <c r="K115" s="17"/>
      <c r="L115" s="39"/>
      <c r="M115" s="34">
        <f ca="1">SUMIFS(Receitas!N:N,Receitas!C:C,C115,Receitas!D:D,D115,Receitas!E:E,E115,Receitas!F:F,F115,Receitas!G:G,G115)</f>
        <v>0</v>
      </c>
      <c r="N115" s="35">
        <f>SUMIFS(Caixa!M:M,Caixa!F:F,E115,Caixa!G:G,F115,Caixa!I:I,G115)+SUMIFS(Banco!L:L,Banco!F:F,E115,Banco!G:G,F115,Banco!H:H,G115)</f>
        <v>0</v>
      </c>
      <c r="O115" s="34">
        <f t="shared" ca="1" si="5"/>
        <v>0</v>
      </c>
      <c r="P115" s="34">
        <f t="shared" ca="1" si="9"/>
        <v>0</v>
      </c>
    </row>
    <row r="116" spans="2:16" x14ac:dyDescent="0.25">
      <c r="B116" s="15"/>
      <c r="C116" s="23" t="str">
        <f t="shared" si="7"/>
        <v/>
      </c>
      <c r="D116" s="23" t="str">
        <f t="shared" si="8"/>
        <v/>
      </c>
      <c r="E116" s="18"/>
      <c r="F116" s="18"/>
      <c r="G116" s="18"/>
      <c r="H116" s="18"/>
      <c r="I116" s="18"/>
      <c r="J116" s="15"/>
      <c r="K116" s="19"/>
      <c r="L116" s="40"/>
      <c r="M116" s="36">
        <f ca="1">SUMIFS(Receitas!N:N,Receitas!C:C,C116,Receitas!D:D,D116,Receitas!E:E,E116,Receitas!F:F,F116,Receitas!G:G,G116)</f>
        <v>0</v>
      </c>
      <c r="N116" s="37">
        <f>SUMIFS(Caixa!M:M,Caixa!F:F,E116,Caixa!G:G,F116,Caixa!I:I,G116)+SUMIFS(Banco!L:L,Banco!F:F,E116,Banco!G:G,F116,Banco!H:H,G116)</f>
        <v>0</v>
      </c>
      <c r="O116" s="36">
        <f t="shared" ca="1" si="5"/>
        <v>0</v>
      </c>
      <c r="P116" s="36">
        <f t="shared" ca="1" si="9"/>
        <v>0</v>
      </c>
    </row>
    <row r="117" spans="2:16" x14ac:dyDescent="0.25">
      <c r="B117" s="14"/>
      <c r="C117" s="13" t="str">
        <f t="shared" si="7"/>
        <v/>
      </c>
      <c r="D117" s="13" t="str">
        <f t="shared" si="8"/>
        <v/>
      </c>
      <c r="E117" s="16"/>
      <c r="F117" s="16"/>
      <c r="G117" s="16"/>
      <c r="H117" s="16"/>
      <c r="I117" s="16"/>
      <c r="J117" s="14"/>
      <c r="K117" s="17"/>
      <c r="L117" s="39"/>
      <c r="M117" s="34">
        <f ca="1">SUMIFS(Receitas!N:N,Receitas!C:C,C117,Receitas!D:D,D117,Receitas!E:E,E117,Receitas!F:F,F117,Receitas!G:G,G117)</f>
        <v>0</v>
      </c>
      <c r="N117" s="35">
        <f>SUMIFS(Caixa!M:M,Caixa!F:F,E117,Caixa!G:G,F117,Caixa!I:I,G117)+SUMIFS(Banco!L:L,Banco!F:F,E117,Banco!G:G,F117,Banco!H:H,G117)</f>
        <v>0</v>
      </c>
      <c r="O117" s="34">
        <f t="shared" ca="1" si="5"/>
        <v>0</v>
      </c>
      <c r="P117" s="34">
        <f t="shared" ca="1" si="9"/>
        <v>0</v>
      </c>
    </row>
    <row r="118" spans="2:16" x14ac:dyDescent="0.25">
      <c r="B118" s="15"/>
      <c r="C118" s="23" t="str">
        <f t="shared" si="7"/>
        <v/>
      </c>
      <c r="D118" s="23" t="str">
        <f t="shared" si="8"/>
        <v/>
      </c>
      <c r="E118" s="18"/>
      <c r="F118" s="18"/>
      <c r="G118" s="18"/>
      <c r="H118" s="18"/>
      <c r="I118" s="18"/>
      <c r="J118" s="15"/>
      <c r="K118" s="19"/>
      <c r="L118" s="40"/>
      <c r="M118" s="36">
        <f ca="1">SUMIFS(Receitas!N:N,Receitas!C:C,C118,Receitas!D:D,D118,Receitas!E:E,E118,Receitas!F:F,F118,Receitas!G:G,G118)</f>
        <v>0</v>
      </c>
      <c r="N118" s="37">
        <f>SUMIFS(Caixa!M:M,Caixa!F:F,E118,Caixa!G:G,F118,Caixa!I:I,G118)+SUMIFS(Banco!L:L,Banco!F:F,E118,Banco!G:G,F118,Banco!H:H,G118)</f>
        <v>0</v>
      </c>
      <c r="O118" s="36">
        <f t="shared" ref="O118:O132" ca="1" si="10">M118-N118</f>
        <v>0</v>
      </c>
      <c r="P118" s="36">
        <f t="shared" ca="1" si="9"/>
        <v>0</v>
      </c>
    </row>
    <row r="119" spans="2:16" x14ac:dyDescent="0.25">
      <c r="B119" s="14"/>
      <c r="C119" s="13" t="str">
        <f t="shared" si="7"/>
        <v/>
      </c>
      <c r="D119" s="13" t="str">
        <f t="shared" si="8"/>
        <v/>
      </c>
      <c r="E119" s="16"/>
      <c r="F119" s="16"/>
      <c r="G119" s="16"/>
      <c r="H119" s="16"/>
      <c r="I119" s="16"/>
      <c r="J119" s="14"/>
      <c r="K119" s="17"/>
      <c r="L119" s="39"/>
      <c r="M119" s="34">
        <f ca="1">SUMIFS(Receitas!N:N,Receitas!C:C,C119,Receitas!D:D,D119,Receitas!E:E,E119,Receitas!F:F,F119,Receitas!G:G,G119)</f>
        <v>0</v>
      </c>
      <c r="N119" s="35">
        <f>SUMIFS(Caixa!M:M,Caixa!F:F,E119,Caixa!G:G,F119,Caixa!I:I,G119)+SUMIFS(Banco!L:L,Banco!F:F,E119,Banco!G:G,F119,Banco!H:H,G119)</f>
        <v>0</v>
      </c>
      <c r="O119" s="34">
        <f t="shared" ca="1" si="10"/>
        <v>0</v>
      </c>
      <c r="P119" s="34">
        <f t="shared" ca="1" si="9"/>
        <v>0</v>
      </c>
    </row>
    <row r="120" spans="2:16" x14ac:dyDescent="0.25">
      <c r="B120" s="15"/>
      <c r="C120" s="23" t="str">
        <f t="shared" si="7"/>
        <v/>
      </c>
      <c r="D120" s="23" t="str">
        <f t="shared" si="8"/>
        <v/>
      </c>
      <c r="E120" s="18"/>
      <c r="F120" s="18"/>
      <c r="G120" s="18"/>
      <c r="H120" s="18"/>
      <c r="I120" s="18"/>
      <c r="J120" s="15"/>
      <c r="K120" s="19"/>
      <c r="L120" s="40"/>
      <c r="M120" s="36">
        <f ca="1">SUMIFS(Receitas!N:N,Receitas!C:C,C120,Receitas!D:D,D120,Receitas!E:E,E120,Receitas!F:F,F120,Receitas!G:G,G120)</f>
        <v>0</v>
      </c>
      <c r="N120" s="37">
        <f>SUMIFS(Caixa!M:M,Caixa!F:F,E120,Caixa!G:G,F120,Caixa!I:I,G120)+SUMIFS(Banco!L:L,Banco!F:F,E120,Banco!G:G,F120,Banco!H:H,G120)</f>
        <v>0</v>
      </c>
      <c r="O120" s="36">
        <f t="shared" ca="1" si="10"/>
        <v>0</v>
      </c>
      <c r="P120" s="36">
        <f t="shared" ca="1" si="9"/>
        <v>0</v>
      </c>
    </row>
    <row r="121" spans="2:16" x14ac:dyDescent="0.25">
      <c r="B121" s="14"/>
      <c r="C121" s="13" t="str">
        <f t="shared" si="7"/>
        <v/>
      </c>
      <c r="D121" s="13" t="str">
        <f t="shared" si="8"/>
        <v/>
      </c>
      <c r="E121" s="16"/>
      <c r="F121" s="16"/>
      <c r="G121" s="16"/>
      <c r="H121" s="16"/>
      <c r="I121" s="16"/>
      <c r="J121" s="14"/>
      <c r="K121" s="17"/>
      <c r="L121" s="39"/>
      <c r="M121" s="34">
        <f ca="1">SUMIFS(Receitas!N:N,Receitas!C:C,C121,Receitas!D:D,D121,Receitas!E:E,E121,Receitas!F:F,F121,Receitas!G:G,G121)</f>
        <v>0</v>
      </c>
      <c r="N121" s="35">
        <f>SUMIFS(Caixa!M:M,Caixa!F:F,E121,Caixa!G:G,F121,Caixa!I:I,G121)+SUMIFS(Banco!L:L,Banco!F:F,E121,Banco!G:G,F121,Banco!H:H,G121)</f>
        <v>0</v>
      </c>
      <c r="O121" s="34">
        <f t="shared" ca="1" si="10"/>
        <v>0</v>
      </c>
      <c r="P121" s="34">
        <f t="shared" ca="1" si="9"/>
        <v>0</v>
      </c>
    </row>
    <row r="122" spans="2:16" x14ac:dyDescent="0.25">
      <c r="B122" s="15"/>
      <c r="C122" s="23" t="str">
        <f t="shared" si="7"/>
        <v/>
      </c>
      <c r="D122" s="23" t="str">
        <f t="shared" si="8"/>
        <v/>
      </c>
      <c r="E122" s="18"/>
      <c r="F122" s="18"/>
      <c r="G122" s="18"/>
      <c r="H122" s="18"/>
      <c r="I122" s="18"/>
      <c r="J122" s="15"/>
      <c r="K122" s="19"/>
      <c r="L122" s="40"/>
      <c r="M122" s="36">
        <f ca="1">SUMIFS(Receitas!N:N,Receitas!C:C,C122,Receitas!D:D,D122,Receitas!E:E,E122,Receitas!F:F,F122,Receitas!G:G,G122)</f>
        <v>0</v>
      </c>
      <c r="N122" s="37">
        <f>SUMIFS(Caixa!M:M,Caixa!F:F,E122,Caixa!G:G,F122,Caixa!I:I,G122)+SUMIFS(Banco!L:L,Banco!F:F,E122,Banco!G:G,F122,Banco!H:H,G122)</f>
        <v>0</v>
      </c>
      <c r="O122" s="36">
        <f t="shared" ca="1" si="10"/>
        <v>0</v>
      </c>
      <c r="P122" s="36">
        <f t="shared" ca="1" si="9"/>
        <v>0</v>
      </c>
    </row>
    <row r="123" spans="2:16" x14ac:dyDescent="0.25">
      <c r="B123" s="14"/>
      <c r="C123" s="13" t="str">
        <f t="shared" si="7"/>
        <v/>
      </c>
      <c r="D123" s="13" t="str">
        <f t="shared" si="8"/>
        <v/>
      </c>
      <c r="E123" s="16"/>
      <c r="F123" s="16"/>
      <c r="G123" s="16"/>
      <c r="H123" s="16"/>
      <c r="I123" s="16"/>
      <c r="J123" s="14"/>
      <c r="K123" s="17"/>
      <c r="L123" s="39"/>
      <c r="M123" s="34">
        <f ca="1">SUMIFS(Receitas!N:N,Receitas!C:C,C123,Receitas!D:D,D123,Receitas!E:E,E123,Receitas!F:F,F123,Receitas!G:G,G123)</f>
        <v>0</v>
      </c>
      <c r="N123" s="35">
        <f>SUMIFS(Caixa!M:M,Caixa!F:F,E123,Caixa!G:G,F123,Caixa!I:I,G123)+SUMIFS(Banco!L:L,Banco!F:F,E123,Banco!G:G,F123,Banco!H:H,G123)</f>
        <v>0</v>
      </c>
      <c r="O123" s="34">
        <f t="shared" ca="1" si="10"/>
        <v>0</v>
      </c>
      <c r="P123" s="34">
        <f t="shared" ca="1" si="9"/>
        <v>0</v>
      </c>
    </row>
    <row r="124" spans="2:16" x14ac:dyDescent="0.25">
      <c r="B124" s="15"/>
      <c r="C124" s="23" t="str">
        <f t="shared" si="7"/>
        <v/>
      </c>
      <c r="D124" s="23" t="str">
        <f t="shared" si="8"/>
        <v/>
      </c>
      <c r="E124" s="18"/>
      <c r="F124" s="18"/>
      <c r="G124" s="18"/>
      <c r="H124" s="18"/>
      <c r="I124" s="18"/>
      <c r="J124" s="15"/>
      <c r="K124" s="19"/>
      <c r="L124" s="40"/>
      <c r="M124" s="36">
        <f ca="1">SUMIFS(Receitas!N:N,Receitas!C:C,C124,Receitas!D:D,D124,Receitas!E:E,E124,Receitas!F:F,F124,Receitas!G:G,G124)</f>
        <v>0</v>
      </c>
      <c r="N124" s="37">
        <f>SUMIFS(Caixa!M:M,Caixa!F:F,E124,Caixa!G:G,F124,Caixa!I:I,G124)+SUMIFS(Banco!L:L,Banco!F:F,E124,Banco!G:G,F124,Banco!H:H,G124)</f>
        <v>0</v>
      </c>
      <c r="O124" s="36">
        <f t="shared" ca="1" si="10"/>
        <v>0</v>
      </c>
      <c r="P124" s="36">
        <f t="shared" ca="1" si="9"/>
        <v>0</v>
      </c>
    </row>
    <row r="125" spans="2:16" x14ac:dyDescent="0.25">
      <c r="B125" s="14"/>
      <c r="C125" s="13" t="str">
        <f t="shared" si="7"/>
        <v/>
      </c>
      <c r="D125" s="13" t="str">
        <f t="shared" si="8"/>
        <v/>
      </c>
      <c r="E125" s="16"/>
      <c r="F125" s="16"/>
      <c r="G125" s="16"/>
      <c r="H125" s="16"/>
      <c r="I125" s="16"/>
      <c r="J125" s="14"/>
      <c r="K125" s="17"/>
      <c r="L125" s="39"/>
      <c r="M125" s="34">
        <f ca="1">SUMIFS(Receitas!N:N,Receitas!C:C,C125,Receitas!D:D,D125,Receitas!E:E,E125,Receitas!F:F,F125,Receitas!G:G,G125)</f>
        <v>0</v>
      </c>
      <c r="N125" s="35">
        <f>SUMIFS(Caixa!M:M,Caixa!F:F,E125,Caixa!G:G,F125,Caixa!I:I,G125)+SUMIFS(Banco!L:L,Banco!F:F,E125,Banco!G:G,F125,Banco!H:H,G125)</f>
        <v>0</v>
      </c>
      <c r="O125" s="34">
        <f t="shared" ca="1" si="10"/>
        <v>0</v>
      </c>
      <c r="P125" s="34">
        <f t="shared" ca="1" si="9"/>
        <v>0</v>
      </c>
    </row>
    <row r="126" spans="2:16" x14ac:dyDescent="0.25">
      <c r="B126" s="15"/>
      <c r="C126" s="23" t="str">
        <f t="shared" si="7"/>
        <v/>
      </c>
      <c r="D126" s="23" t="str">
        <f t="shared" si="8"/>
        <v/>
      </c>
      <c r="E126" s="18"/>
      <c r="F126" s="18"/>
      <c r="G126" s="18"/>
      <c r="H126" s="18"/>
      <c r="I126" s="18"/>
      <c r="J126" s="15"/>
      <c r="K126" s="19"/>
      <c r="L126" s="40"/>
      <c r="M126" s="36">
        <f ca="1">SUMIFS(Receitas!N:N,Receitas!C:C,C126,Receitas!D:D,D126,Receitas!E:E,E126,Receitas!F:F,F126,Receitas!G:G,G126)</f>
        <v>0</v>
      </c>
      <c r="N126" s="37">
        <f>SUMIFS(Caixa!M:M,Caixa!F:F,E126,Caixa!G:G,F126,Caixa!I:I,G126)+SUMIFS(Banco!L:L,Banco!F:F,E126,Banco!G:G,F126,Banco!H:H,G126)</f>
        <v>0</v>
      </c>
      <c r="O126" s="36">
        <f t="shared" ca="1" si="10"/>
        <v>0</v>
      </c>
      <c r="P126" s="36">
        <f t="shared" ca="1" si="9"/>
        <v>0</v>
      </c>
    </row>
    <row r="127" spans="2:16" x14ac:dyDescent="0.25">
      <c r="B127" s="14"/>
      <c r="C127" s="13" t="str">
        <f t="shared" si="7"/>
        <v/>
      </c>
      <c r="D127" s="13" t="str">
        <f t="shared" si="8"/>
        <v/>
      </c>
      <c r="E127" s="16"/>
      <c r="F127" s="16"/>
      <c r="G127" s="16"/>
      <c r="H127" s="16"/>
      <c r="I127" s="16"/>
      <c r="J127" s="14"/>
      <c r="K127" s="17"/>
      <c r="L127" s="39"/>
      <c r="M127" s="34">
        <f ca="1">SUMIFS(Receitas!N:N,Receitas!C:C,C127,Receitas!D:D,D127,Receitas!E:E,E127,Receitas!F:F,F127,Receitas!G:G,G127)</f>
        <v>0</v>
      </c>
      <c r="N127" s="35">
        <f>SUMIFS(Caixa!M:M,Caixa!F:F,E127,Caixa!G:G,F127,Caixa!I:I,G127)+SUMIFS(Banco!L:L,Banco!F:F,E127,Banco!G:G,F127,Banco!H:H,G127)</f>
        <v>0</v>
      </c>
      <c r="O127" s="34">
        <f t="shared" ca="1" si="10"/>
        <v>0</v>
      </c>
      <c r="P127" s="34">
        <f t="shared" ca="1" si="9"/>
        <v>0</v>
      </c>
    </row>
    <row r="128" spans="2:16" x14ac:dyDescent="0.25">
      <c r="B128" s="15"/>
      <c r="C128" s="23" t="str">
        <f t="shared" si="7"/>
        <v/>
      </c>
      <c r="D128" s="23" t="str">
        <f t="shared" si="8"/>
        <v/>
      </c>
      <c r="E128" s="18"/>
      <c r="F128" s="18"/>
      <c r="G128" s="18"/>
      <c r="H128" s="18"/>
      <c r="I128" s="18"/>
      <c r="J128" s="15"/>
      <c r="K128" s="19"/>
      <c r="L128" s="40"/>
      <c r="M128" s="36">
        <f ca="1">SUMIFS(Receitas!N:N,Receitas!C:C,C128,Receitas!D:D,D128,Receitas!E:E,E128,Receitas!F:F,F128,Receitas!G:G,G128)</f>
        <v>0</v>
      </c>
      <c r="N128" s="37">
        <f>SUMIFS(Caixa!M:M,Caixa!F:F,E128,Caixa!G:G,F128,Caixa!I:I,G128)+SUMIFS(Banco!L:L,Banco!F:F,E128,Banco!G:G,F128,Banco!H:H,G128)</f>
        <v>0</v>
      </c>
      <c r="O128" s="36">
        <f t="shared" ca="1" si="10"/>
        <v>0</v>
      </c>
      <c r="P128" s="36">
        <f t="shared" ca="1" si="9"/>
        <v>0</v>
      </c>
    </row>
    <row r="129" spans="2:16" x14ac:dyDescent="0.25">
      <c r="B129" s="14"/>
      <c r="C129" s="13" t="str">
        <f t="shared" si="7"/>
        <v/>
      </c>
      <c r="D129" s="13" t="str">
        <f t="shared" si="8"/>
        <v/>
      </c>
      <c r="E129" s="16"/>
      <c r="F129" s="16"/>
      <c r="G129" s="16"/>
      <c r="H129" s="16"/>
      <c r="I129" s="16"/>
      <c r="J129" s="14"/>
      <c r="K129" s="17"/>
      <c r="L129" s="39"/>
      <c r="M129" s="34">
        <f ca="1">SUMIFS(Receitas!N:N,Receitas!C:C,C129,Receitas!D:D,D129,Receitas!E:E,E129,Receitas!F:F,F129,Receitas!G:G,G129)</f>
        <v>0</v>
      </c>
      <c r="N129" s="35">
        <f>SUMIFS(Caixa!M:M,Caixa!F:F,E129,Caixa!G:G,F129,Caixa!I:I,G129)+SUMIFS(Banco!L:L,Banco!F:F,E129,Banco!G:G,F129,Banco!H:H,G129)</f>
        <v>0</v>
      </c>
      <c r="O129" s="34">
        <f t="shared" ca="1" si="10"/>
        <v>0</v>
      </c>
      <c r="P129" s="34">
        <f t="shared" ca="1" si="9"/>
        <v>0</v>
      </c>
    </row>
    <row r="130" spans="2:16" x14ac:dyDescent="0.25">
      <c r="B130" s="15"/>
      <c r="C130" s="23" t="str">
        <f t="shared" si="7"/>
        <v/>
      </c>
      <c r="D130" s="23" t="str">
        <f t="shared" si="8"/>
        <v/>
      </c>
      <c r="E130" s="18"/>
      <c r="F130" s="18"/>
      <c r="G130" s="18"/>
      <c r="H130" s="18"/>
      <c r="I130" s="18"/>
      <c r="J130" s="15"/>
      <c r="K130" s="19"/>
      <c r="L130" s="40"/>
      <c r="M130" s="36">
        <f ca="1">SUMIFS(Receitas!N:N,Receitas!C:C,C130,Receitas!D:D,D130,Receitas!E:E,E130,Receitas!F:F,F130,Receitas!G:G,G130)</f>
        <v>0</v>
      </c>
      <c r="N130" s="37">
        <f>SUMIFS(Caixa!M:M,Caixa!F:F,E130,Caixa!G:G,F130,Caixa!I:I,G130)+SUMIFS(Banco!L:L,Banco!F:F,E130,Banco!G:G,F130,Banco!H:H,G130)</f>
        <v>0</v>
      </c>
      <c r="O130" s="36">
        <f t="shared" ca="1" si="10"/>
        <v>0</v>
      </c>
      <c r="P130" s="36">
        <f t="shared" ca="1" si="9"/>
        <v>0</v>
      </c>
    </row>
    <row r="131" spans="2:16" x14ac:dyDescent="0.25">
      <c r="B131" s="14"/>
      <c r="C131" s="13" t="str">
        <f t="shared" si="7"/>
        <v/>
      </c>
      <c r="D131" s="13" t="str">
        <f t="shared" si="8"/>
        <v/>
      </c>
      <c r="E131" s="16"/>
      <c r="F131" s="16"/>
      <c r="G131" s="16"/>
      <c r="H131" s="16"/>
      <c r="I131" s="16"/>
      <c r="J131" s="14"/>
      <c r="K131" s="17"/>
      <c r="L131" s="39"/>
      <c r="M131" s="34">
        <f ca="1">SUMIFS(Receitas!N:N,Receitas!C:C,C131,Receitas!D:D,D131,Receitas!E:E,E131,Receitas!F:F,F131,Receitas!G:G,G131)</f>
        <v>0</v>
      </c>
      <c r="N131" s="35">
        <f>SUMIFS(Caixa!M:M,Caixa!F:F,E131,Caixa!G:G,F131,Caixa!I:I,G131)+SUMIFS(Banco!L:L,Banco!F:F,E131,Banco!G:G,F131,Banco!H:H,G131)</f>
        <v>0</v>
      </c>
      <c r="O131" s="34">
        <f t="shared" ca="1" si="10"/>
        <v>0</v>
      </c>
      <c r="P131" s="34">
        <f t="shared" ca="1" si="9"/>
        <v>0</v>
      </c>
    </row>
    <row r="132" spans="2:16" x14ac:dyDescent="0.25">
      <c r="B132" s="15"/>
      <c r="C132" s="23" t="str">
        <f t="shared" si="7"/>
        <v/>
      </c>
      <c r="D132" s="23" t="str">
        <f t="shared" si="8"/>
        <v/>
      </c>
      <c r="E132" s="18"/>
      <c r="F132" s="18"/>
      <c r="G132" s="18"/>
      <c r="H132" s="18"/>
      <c r="I132" s="18"/>
      <c r="J132" s="15"/>
      <c r="K132" s="19"/>
      <c r="L132" s="40"/>
      <c r="M132" s="36">
        <f ca="1">SUMIFS(Receitas!N:N,Receitas!C:C,C132,Receitas!D:D,D132,Receitas!E:E,E132,Receitas!F:F,F132,Receitas!G:G,G132)</f>
        <v>0</v>
      </c>
      <c r="N132" s="37">
        <f>SUMIFS(Caixa!M:M,Caixa!F:F,E132,Caixa!G:G,F132,Caixa!I:I,G132)+SUMIFS(Banco!L:L,Banco!F:F,E132,Banco!G:G,F132,Banco!H:H,G132)</f>
        <v>0</v>
      </c>
      <c r="O132" s="36">
        <f t="shared" ca="1" si="10"/>
        <v>0</v>
      </c>
      <c r="P132" s="36">
        <f t="shared" ca="1" si="9"/>
        <v>0</v>
      </c>
    </row>
  </sheetData>
  <mergeCells count="2">
    <mergeCell ref="C7:H7"/>
    <mergeCell ref="C8:D8"/>
  </mergeCells>
  <pageMargins left="0.51181102362204722" right="0.51181102362204722" top="0.78740157480314965" bottom="0.78740157480314965" header="0.31496062992125984" footer="0.31496062992125984"/>
  <pageSetup scale="83" orientation="landscape" horizontalDpi="300" verticalDpi="300" r:id="rId1"/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3"/>
  <sheetViews>
    <sheetView showGridLines="0" showRowColHeaders="0" workbookViewId="0">
      <pane ySplit="12" topLeftCell="A13" activePane="bottomLeft" state="frozen"/>
      <selection pane="bottomLeft" activeCell="B12" sqref="B12"/>
    </sheetView>
  </sheetViews>
  <sheetFormatPr defaultColWidth="0" defaultRowHeight="15" zeroHeight="1" x14ac:dyDescent="0.25"/>
  <cols>
    <col min="1" max="1" width="1.7109375" style="20" customWidth="1"/>
    <col min="2" max="2" width="9" style="20" bestFit="1" customWidth="1"/>
    <col min="3" max="3" width="9.28515625" style="24" customWidth="1"/>
    <col min="4" max="4" width="9.140625" style="24" customWidth="1"/>
    <col min="5" max="8" width="9.140625" style="21" customWidth="1"/>
    <col min="9" max="9" width="14.85546875" style="21" customWidth="1"/>
    <col min="10" max="10" width="12.140625" style="22" customWidth="1"/>
    <col min="11" max="12" width="40.7109375" style="21" customWidth="1"/>
    <col min="13" max="13" width="14.7109375" style="63" bestFit="1" customWidth="1"/>
    <col min="14" max="14" width="11.85546875" style="63" bestFit="1" customWidth="1"/>
    <col min="15" max="16" width="10.85546875" style="63" customWidth="1"/>
    <col min="17" max="23" width="9.140625" style="20" hidden="1" customWidth="1"/>
    <col min="24" max="24" width="10.42578125" style="20" hidden="1" customWidth="1"/>
    <col min="25" max="16384" width="9.140625" style="20" hidden="1"/>
  </cols>
  <sheetData>
    <row r="1" spans="2:24" x14ac:dyDescent="0.25">
      <c r="C1" s="21"/>
      <c r="D1" s="21"/>
      <c r="M1" s="65"/>
      <c r="N1" s="65"/>
      <c r="O1" s="65"/>
      <c r="P1" s="65"/>
      <c r="W1" s="20">
        <v>1</v>
      </c>
      <c r="X1" s="20" t="s">
        <v>11</v>
      </c>
    </row>
    <row r="2" spans="2:24" x14ac:dyDescent="0.25">
      <c r="C2" s="21"/>
      <c r="D2" s="21"/>
      <c r="I2" s="25"/>
      <c r="J2" s="26"/>
      <c r="K2" s="25"/>
      <c r="M2" s="65"/>
      <c r="N2" s="65"/>
      <c r="O2" s="65"/>
      <c r="P2" s="65"/>
      <c r="W2" s="20">
        <v>2</v>
      </c>
      <c r="X2" s="20" t="s">
        <v>12</v>
      </c>
    </row>
    <row r="3" spans="2:24" x14ac:dyDescent="0.25">
      <c r="C3" s="21"/>
      <c r="D3" s="21"/>
      <c r="I3" s="25"/>
      <c r="J3" s="26"/>
      <c r="K3" s="25"/>
      <c r="M3" s="66"/>
      <c r="N3" s="66"/>
      <c r="O3" s="66"/>
      <c r="P3" s="66"/>
      <c r="W3" s="20">
        <v>3</v>
      </c>
      <c r="X3" s="20" t="s">
        <v>13</v>
      </c>
    </row>
    <row r="4" spans="2:24" x14ac:dyDescent="0.25">
      <c r="C4" s="21"/>
      <c r="D4" s="21"/>
      <c r="I4" s="54"/>
      <c r="J4" s="28"/>
      <c r="K4" s="54"/>
      <c r="M4" s="67"/>
      <c r="N4" s="67"/>
      <c r="O4" s="68"/>
      <c r="P4" s="68"/>
      <c r="W4" s="20">
        <v>4</v>
      </c>
      <c r="X4" s="20" t="s">
        <v>14</v>
      </c>
    </row>
    <row r="5" spans="2:24" x14ac:dyDescent="0.25">
      <c r="C5" s="21"/>
      <c r="D5" s="21"/>
      <c r="I5" s="25"/>
      <c r="J5" s="26"/>
      <c r="K5" s="25"/>
      <c r="L5" s="25"/>
      <c r="M5" s="66"/>
      <c r="N5" s="66"/>
      <c r="O5" s="66"/>
      <c r="P5" s="66"/>
      <c r="W5" s="20">
        <v>5</v>
      </c>
      <c r="X5" s="20" t="s">
        <v>15</v>
      </c>
    </row>
    <row r="6" spans="2:24" x14ac:dyDescent="0.25">
      <c r="B6" s="140" t="s">
        <v>0</v>
      </c>
      <c r="C6" s="141" t="s">
        <v>138</v>
      </c>
      <c r="D6" s="139"/>
      <c r="E6" s="139"/>
      <c r="F6" s="139"/>
      <c r="G6" s="139"/>
      <c r="H6" s="139"/>
      <c r="I6" s="25"/>
      <c r="J6" s="26"/>
      <c r="K6" s="25"/>
      <c r="L6" s="25"/>
      <c r="M6" s="66"/>
      <c r="N6" s="66"/>
      <c r="O6" s="66"/>
      <c r="P6" s="66"/>
    </row>
    <row r="7" spans="2:24" x14ac:dyDescent="0.25">
      <c r="B7" s="140" t="s">
        <v>5</v>
      </c>
      <c r="C7" s="149"/>
      <c r="D7" s="149"/>
      <c r="E7" s="149"/>
      <c r="F7" s="149"/>
      <c r="G7" s="149"/>
      <c r="H7" s="149"/>
      <c r="I7" s="25"/>
      <c r="J7" s="26"/>
      <c r="K7" s="25"/>
      <c r="L7" s="25"/>
      <c r="M7" s="66"/>
      <c r="N7" s="66"/>
      <c r="O7" s="66"/>
      <c r="P7" s="66"/>
    </row>
    <row r="8" spans="2:24" x14ac:dyDescent="0.25">
      <c r="B8" s="140" t="s">
        <v>1</v>
      </c>
      <c r="C8" s="155">
        <f ca="1">TODAY()</f>
        <v>43494</v>
      </c>
      <c r="D8" s="155"/>
      <c r="E8" s="141"/>
      <c r="F8" s="141"/>
      <c r="G8" s="141"/>
      <c r="H8" s="141"/>
      <c r="I8" s="25"/>
      <c r="J8" s="26"/>
      <c r="K8" s="25"/>
      <c r="L8" s="25"/>
      <c r="M8" s="66"/>
      <c r="N8" s="66"/>
      <c r="O8" s="66"/>
      <c r="P8" s="66"/>
    </row>
    <row r="9" spans="2:24" ht="4.5" customHeight="1" x14ac:dyDescent="0.25">
      <c r="B9" s="142"/>
      <c r="C9" s="139"/>
      <c r="D9" s="139"/>
      <c r="E9" s="139"/>
      <c r="F9" s="139"/>
      <c r="G9" s="139"/>
      <c r="H9" s="139"/>
      <c r="I9" s="25"/>
      <c r="J9" s="26"/>
      <c r="K9" s="25"/>
      <c r="L9" s="25"/>
      <c r="M9" s="66"/>
      <c r="N9" s="66"/>
      <c r="O9" s="66"/>
      <c r="P9" s="66"/>
    </row>
    <row r="10" spans="2:24" x14ac:dyDescent="0.25">
      <c r="B10" s="143" t="s">
        <v>6</v>
      </c>
      <c r="C10" s="144"/>
      <c r="D10" s="144"/>
      <c r="E10" s="144"/>
      <c r="F10" s="145"/>
      <c r="G10" s="145"/>
      <c r="H10" s="145"/>
      <c r="I10" s="38"/>
      <c r="J10" s="64"/>
      <c r="K10" s="38"/>
      <c r="L10" s="38"/>
      <c r="M10" s="67"/>
      <c r="N10" s="67"/>
      <c r="O10" s="67"/>
      <c r="P10" s="65"/>
      <c r="W10" s="20">
        <v>6</v>
      </c>
      <c r="X10" s="20" t="s">
        <v>16</v>
      </c>
    </row>
    <row r="11" spans="2:24" ht="4.5" customHeight="1" thickBot="1" x14ac:dyDescent="0.3">
      <c r="B11" s="27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66"/>
      <c r="N11" s="66"/>
      <c r="O11" s="66"/>
      <c r="P11" s="66"/>
      <c r="W11" s="20">
        <v>7</v>
      </c>
      <c r="X11" s="20" t="s">
        <v>17</v>
      </c>
    </row>
    <row r="12" spans="2:24" s="33" customFormat="1" ht="43.5" thickBot="1" x14ac:dyDescent="0.3">
      <c r="B12" s="127" t="s">
        <v>2</v>
      </c>
      <c r="C12" s="128" t="s">
        <v>10</v>
      </c>
      <c r="D12" s="127" t="s">
        <v>23</v>
      </c>
      <c r="E12" s="128" t="s">
        <v>25</v>
      </c>
      <c r="F12" s="127" t="s">
        <v>27</v>
      </c>
      <c r="G12" s="128" t="s">
        <v>26</v>
      </c>
      <c r="H12" s="127" t="s">
        <v>32</v>
      </c>
      <c r="I12" s="128" t="s">
        <v>35</v>
      </c>
      <c r="J12" s="127" t="s">
        <v>43</v>
      </c>
      <c r="K12" s="128" t="s">
        <v>31</v>
      </c>
      <c r="L12" s="127" t="s">
        <v>4</v>
      </c>
      <c r="M12" s="128" t="s">
        <v>36</v>
      </c>
      <c r="N12" s="127" t="s">
        <v>40</v>
      </c>
      <c r="O12" s="128" t="s">
        <v>38</v>
      </c>
      <c r="P12" s="127" t="s">
        <v>39</v>
      </c>
      <c r="W12" s="33">
        <v>8</v>
      </c>
      <c r="X12" s="33" t="s">
        <v>18</v>
      </c>
    </row>
    <row r="13" spans="2:24" x14ac:dyDescent="0.25">
      <c r="B13" s="14"/>
      <c r="C13" s="13"/>
      <c r="D13" s="13"/>
      <c r="E13" s="16"/>
      <c r="F13" s="16"/>
      <c r="G13" s="16"/>
      <c r="H13" s="16"/>
      <c r="I13" s="16"/>
      <c r="J13" s="14"/>
      <c r="K13" s="16"/>
      <c r="L13" s="39"/>
      <c r="M13" s="34">
        <f ca="1">SUMIFS(Compras!O:O,Compras!C:C,C13,Compras!D:D,D13,Compras!E:E,E13,Compras!F:F,F13,Compras!G:G,G13)</f>
        <v>0</v>
      </c>
      <c r="N13" s="34">
        <f>SUMIFS(Caixa!N:N,Caixa!F:F,E13,Caixa!G:G,F13,Caixa!I:I,G13)+SUMIFS(Banco!M:M,Banco!F:F,E13,Banco!G:G,F13,Banco!H:H,G13)</f>
        <v>0</v>
      </c>
      <c r="O13" s="34">
        <f ca="1">M13-N13</f>
        <v>0</v>
      </c>
      <c r="P13" s="34">
        <f t="shared" ref="P13:P53" ca="1" si="0">SUMIFS(M:M,C:C,C13,D:D,D13,E:E,E13,F:F,F13,G:G,G13)-SUMIFS(N:N,C:C,C13,D:D,D13,E:E,E13,F:F,F13,G:G,G13)</f>
        <v>0</v>
      </c>
      <c r="W13" s="20">
        <v>9</v>
      </c>
      <c r="X13" s="20" t="s">
        <v>19</v>
      </c>
    </row>
    <row r="14" spans="2:24" x14ac:dyDescent="0.25">
      <c r="B14" s="15"/>
      <c r="C14" s="23"/>
      <c r="D14" s="23"/>
      <c r="E14" s="18"/>
      <c r="F14" s="18"/>
      <c r="G14" s="18"/>
      <c r="H14" s="18"/>
      <c r="I14" s="18"/>
      <c r="J14" s="15"/>
      <c r="K14" s="18"/>
      <c r="L14" s="40"/>
      <c r="M14" s="36">
        <f ca="1">SUMIFS(Compras!O:O,Compras!C:C,C14,Compras!D:D,D14,Compras!E:E,E14,Compras!F:F,F14,Compras!G:G,G14)</f>
        <v>0</v>
      </c>
      <c r="N14" s="36">
        <f>SUMIFS(Caixa!N:N,Caixa!F:F,E14,Caixa!G:G,F14,Caixa!I:I,G14)+SUMIFS(Banco!M:M,Banco!F:F,E14,Banco!G:G,F14,Banco!H:H,G14)</f>
        <v>0</v>
      </c>
      <c r="O14" s="36">
        <f t="shared" ref="O14:O53" ca="1" si="1">M14-N14</f>
        <v>0</v>
      </c>
      <c r="P14" s="36">
        <f t="shared" ca="1" si="0"/>
        <v>0</v>
      </c>
      <c r="W14" s="20">
        <v>10</v>
      </c>
      <c r="X14" s="20" t="s">
        <v>20</v>
      </c>
    </row>
    <row r="15" spans="2:24" x14ac:dyDescent="0.25">
      <c r="B15" s="14"/>
      <c r="C15" s="13"/>
      <c r="D15" s="13"/>
      <c r="E15" s="16"/>
      <c r="F15" s="16"/>
      <c r="G15" s="16"/>
      <c r="H15" s="16"/>
      <c r="I15" s="16"/>
      <c r="J15" s="14"/>
      <c r="K15" s="16"/>
      <c r="L15" s="39"/>
      <c r="M15" s="34">
        <f ca="1">SUMIFS(Compras!O:O,Compras!C:C,C15,Compras!D:D,D15,Compras!E:E,E15,Compras!F:F,F15,Compras!G:G,G15)</f>
        <v>0</v>
      </c>
      <c r="N15" s="34">
        <f>SUMIFS(Caixa!N:N,Caixa!F:F,E15,Caixa!G:G,F15,Caixa!I:I,G15)+SUMIFS(Banco!M:M,Banco!F:F,E15,Banco!G:G,F15,Banco!H:H,G15)</f>
        <v>0</v>
      </c>
      <c r="O15" s="34">
        <f t="shared" ca="1" si="1"/>
        <v>0</v>
      </c>
      <c r="P15" s="34">
        <f t="shared" ca="1" si="0"/>
        <v>0</v>
      </c>
      <c r="W15" s="20">
        <v>11</v>
      </c>
      <c r="X15" s="20" t="s">
        <v>21</v>
      </c>
    </row>
    <row r="16" spans="2:24" x14ac:dyDescent="0.25">
      <c r="B16" s="15"/>
      <c r="C16" s="23"/>
      <c r="D16" s="23"/>
      <c r="E16" s="18"/>
      <c r="F16" s="18"/>
      <c r="G16" s="18"/>
      <c r="H16" s="18"/>
      <c r="I16" s="18"/>
      <c r="J16" s="15"/>
      <c r="K16" s="18"/>
      <c r="L16" s="40"/>
      <c r="M16" s="36">
        <f ca="1">SUMIFS(Compras!O:O,Compras!C:C,C16,Compras!D:D,D16,Compras!E:E,E16,Compras!F:F,F16,Compras!G:G,G16)</f>
        <v>0</v>
      </c>
      <c r="N16" s="36">
        <f>SUMIFS(Caixa!N:N,Caixa!F:F,E16,Caixa!G:G,F16,Caixa!I:I,G16)+SUMIFS(Banco!M:M,Banco!F:F,E16,Banco!G:G,F16,Banco!H:H,G16)</f>
        <v>0</v>
      </c>
      <c r="O16" s="36">
        <f t="shared" ca="1" si="1"/>
        <v>0</v>
      </c>
      <c r="P16" s="36">
        <f t="shared" ca="1" si="0"/>
        <v>0</v>
      </c>
      <c r="W16" s="20">
        <v>12</v>
      </c>
      <c r="X16" s="20" t="s">
        <v>22</v>
      </c>
    </row>
    <row r="17" spans="2:16" x14ac:dyDescent="0.25">
      <c r="B17" s="14"/>
      <c r="C17" s="13"/>
      <c r="D17" s="13"/>
      <c r="E17" s="16"/>
      <c r="F17" s="16"/>
      <c r="G17" s="16"/>
      <c r="H17" s="16"/>
      <c r="I17" s="16"/>
      <c r="J17" s="14"/>
      <c r="K17" s="16"/>
      <c r="L17" s="39"/>
      <c r="M17" s="34">
        <f ca="1">SUMIFS(Compras!O:O,Compras!C:C,C17,Compras!D:D,D17,Compras!E:E,E17,Compras!F:F,F17,Compras!G:G,G17)</f>
        <v>0</v>
      </c>
      <c r="N17" s="34">
        <f>SUMIFS(Caixa!N:N,Caixa!F:F,E17,Caixa!G:G,F17,Caixa!I:I,G17)+SUMIFS(Banco!M:M,Banco!F:F,E17,Banco!G:G,F17,Banco!H:H,G17)</f>
        <v>0</v>
      </c>
      <c r="O17" s="34">
        <f t="shared" ca="1" si="1"/>
        <v>0</v>
      </c>
      <c r="P17" s="34">
        <f t="shared" ca="1" si="0"/>
        <v>0</v>
      </c>
    </row>
    <row r="18" spans="2:16" x14ac:dyDescent="0.25">
      <c r="B18" s="15"/>
      <c r="C18" s="23"/>
      <c r="D18" s="23"/>
      <c r="E18" s="18"/>
      <c r="F18" s="18"/>
      <c r="G18" s="18"/>
      <c r="H18" s="18"/>
      <c r="I18" s="18"/>
      <c r="J18" s="15"/>
      <c r="K18" s="18"/>
      <c r="L18" s="40"/>
      <c r="M18" s="36">
        <f ca="1">SUMIFS(Compras!O:O,Compras!C:C,C18,Compras!D:D,D18,Compras!E:E,E18,Compras!F:F,F18,Compras!G:G,G18)</f>
        <v>0</v>
      </c>
      <c r="N18" s="36">
        <f>SUMIFS(Caixa!N:N,Caixa!F:F,E18,Caixa!G:G,F18,Caixa!I:I,G18)+SUMIFS(Banco!M:M,Banco!F:F,E18,Banco!G:G,F18,Banco!H:H,G18)</f>
        <v>0</v>
      </c>
      <c r="O18" s="36">
        <f t="shared" ca="1" si="1"/>
        <v>0</v>
      </c>
      <c r="P18" s="36">
        <f t="shared" ca="1" si="0"/>
        <v>0</v>
      </c>
    </row>
    <row r="19" spans="2:16" x14ac:dyDescent="0.25">
      <c r="B19" s="14"/>
      <c r="C19" s="13"/>
      <c r="D19" s="13"/>
      <c r="E19" s="16"/>
      <c r="F19" s="16"/>
      <c r="G19" s="16"/>
      <c r="H19" s="16"/>
      <c r="I19" s="16"/>
      <c r="J19" s="14"/>
      <c r="K19" s="16"/>
      <c r="L19" s="39"/>
      <c r="M19" s="34">
        <f ca="1">SUMIFS(Compras!O:O,Compras!C:C,C19,Compras!D:D,D19,Compras!E:E,E19,Compras!F:F,F19,Compras!G:G,G19)</f>
        <v>0</v>
      </c>
      <c r="N19" s="34">
        <f>SUMIFS(Caixa!N:N,Caixa!F:F,E19,Caixa!G:G,F19,Caixa!I:I,G19)+SUMIFS(Banco!M:M,Banco!F:F,E19,Banco!G:G,F19,Banco!H:H,G19)</f>
        <v>0</v>
      </c>
      <c r="O19" s="34">
        <f t="shared" ca="1" si="1"/>
        <v>0</v>
      </c>
      <c r="P19" s="34">
        <f t="shared" ca="1" si="0"/>
        <v>0</v>
      </c>
    </row>
    <row r="20" spans="2:16" x14ac:dyDescent="0.25">
      <c r="B20" s="15"/>
      <c r="C20" s="23"/>
      <c r="D20" s="23"/>
      <c r="E20" s="18"/>
      <c r="F20" s="18"/>
      <c r="G20" s="18"/>
      <c r="H20" s="18"/>
      <c r="I20" s="18"/>
      <c r="J20" s="15"/>
      <c r="K20" s="18"/>
      <c r="L20" s="40"/>
      <c r="M20" s="36">
        <f ca="1">SUMIFS(Compras!O:O,Compras!C:C,C20,Compras!D:D,D20,Compras!E:E,E20,Compras!F:F,F20,Compras!G:G,G20)</f>
        <v>0</v>
      </c>
      <c r="N20" s="36">
        <f>SUMIFS(Caixa!N:N,Caixa!F:F,E20,Caixa!G:G,F20,Caixa!I:I,G20)+SUMIFS(Banco!M:M,Banco!F:F,E20,Banco!G:G,F20,Banco!H:H,G20)</f>
        <v>0</v>
      </c>
      <c r="O20" s="36">
        <f t="shared" ca="1" si="1"/>
        <v>0</v>
      </c>
      <c r="P20" s="36">
        <f t="shared" ca="1" si="0"/>
        <v>0</v>
      </c>
    </row>
    <row r="21" spans="2:16" x14ac:dyDescent="0.25">
      <c r="B21" s="14"/>
      <c r="C21" s="13"/>
      <c r="D21" s="13"/>
      <c r="E21" s="16"/>
      <c r="F21" s="16"/>
      <c r="G21" s="16"/>
      <c r="H21" s="16"/>
      <c r="I21" s="16"/>
      <c r="J21" s="14"/>
      <c r="K21" s="16"/>
      <c r="L21" s="39"/>
      <c r="M21" s="34">
        <f ca="1">SUMIFS(Compras!O:O,Compras!C:C,C21,Compras!D:D,D21,Compras!E:E,E21,Compras!F:F,F21,Compras!G:G,G21)</f>
        <v>0</v>
      </c>
      <c r="N21" s="34">
        <f>SUMIFS(Caixa!N:N,Caixa!F:F,E21,Caixa!G:G,F21,Caixa!I:I,G21)+SUMIFS(Banco!M:M,Banco!F:F,E21,Banco!G:G,F21,Banco!H:H,G21)</f>
        <v>0</v>
      </c>
      <c r="O21" s="34">
        <f t="shared" ca="1" si="1"/>
        <v>0</v>
      </c>
      <c r="P21" s="34">
        <f t="shared" ca="1" si="0"/>
        <v>0</v>
      </c>
    </row>
    <row r="22" spans="2:16" x14ac:dyDescent="0.25">
      <c r="B22" s="15"/>
      <c r="C22" s="23"/>
      <c r="D22" s="23"/>
      <c r="E22" s="18"/>
      <c r="F22" s="18"/>
      <c r="G22" s="18"/>
      <c r="H22" s="18"/>
      <c r="I22" s="18"/>
      <c r="J22" s="15"/>
      <c r="K22" s="18"/>
      <c r="L22" s="40"/>
      <c r="M22" s="36">
        <f ca="1">SUMIFS(Compras!O:O,Compras!C:C,C22,Compras!D:D,D22,Compras!E:E,E22,Compras!F:F,F22,Compras!G:G,G22)</f>
        <v>0</v>
      </c>
      <c r="N22" s="36">
        <f>SUMIFS(Caixa!N:N,Caixa!F:F,E22,Caixa!G:G,F22,Caixa!I:I,G22)+SUMIFS(Banco!M:M,Banco!F:F,E22,Banco!G:G,F22,Banco!H:H,G22)</f>
        <v>0</v>
      </c>
      <c r="O22" s="36">
        <f t="shared" ca="1" si="1"/>
        <v>0</v>
      </c>
      <c r="P22" s="36">
        <f t="shared" ca="1" si="0"/>
        <v>0</v>
      </c>
    </row>
    <row r="23" spans="2:16" x14ac:dyDescent="0.25">
      <c r="B23" s="14"/>
      <c r="C23" s="13"/>
      <c r="D23" s="13"/>
      <c r="E23" s="16"/>
      <c r="F23" s="16"/>
      <c r="G23" s="16"/>
      <c r="H23" s="16"/>
      <c r="I23" s="16"/>
      <c r="J23" s="14"/>
      <c r="K23" s="16"/>
      <c r="L23" s="39"/>
      <c r="M23" s="34">
        <f ca="1">SUMIFS(Compras!O:O,Compras!C:C,C23,Compras!D:D,D23,Compras!E:E,E23,Compras!F:F,F23,Compras!G:G,G23)</f>
        <v>0</v>
      </c>
      <c r="N23" s="34">
        <f>SUMIFS(Caixa!N:N,Caixa!F:F,E23,Caixa!G:G,F23,Caixa!I:I,G23)+SUMIFS(Banco!M:M,Banco!F:F,E23,Banco!G:G,F23,Banco!H:H,G23)</f>
        <v>0</v>
      </c>
      <c r="O23" s="34">
        <f t="shared" ca="1" si="1"/>
        <v>0</v>
      </c>
      <c r="P23" s="34">
        <f t="shared" ca="1" si="0"/>
        <v>0</v>
      </c>
    </row>
    <row r="24" spans="2:16" x14ac:dyDescent="0.25">
      <c r="B24" s="15"/>
      <c r="C24" s="23"/>
      <c r="D24" s="23"/>
      <c r="E24" s="18"/>
      <c r="F24" s="18"/>
      <c r="G24" s="18"/>
      <c r="H24" s="18"/>
      <c r="I24" s="18"/>
      <c r="J24" s="15"/>
      <c r="K24" s="18"/>
      <c r="L24" s="40"/>
      <c r="M24" s="36">
        <f ca="1">SUMIFS(Compras!O:O,Compras!C:C,C24,Compras!D:D,D24,Compras!E:E,E24,Compras!F:F,F24,Compras!G:G,G24)</f>
        <v>0</v>
      </c>
      <c r="N24" s="36">
        <f>SUMIFS(Caixa!N:N,Caixa!F:F,E24,Caixa!G:G,F24,Caixa!I:I,G24)+SUMIFS(Banco!M:M,Banco!F:F,E24,Banco!G:G,F24,Banco!H:H,G24)</f>
        <v>0</v>
      </c>
      <c r="O24" s="36">
        <f t="shared" ca="1" si="1"/>
        <v>0</v>
      </c>
      <c r="P24" s="36">
        <f t="shared" ca="1" si="0"/>
        <v>0</v>
      </c>
    </row>
    <row r="25" spans="2:16" x14ac:dyDescent="0.25">
      <c r="B25" s="14"/>
      <c r="C25" s="13"/>
      <c r="D25" s="13"/>
      <c r="E25" s="16"/>
      <c r="F25" s="16"/>
      <c r="G25" s="16"/>
      <c r="H25" s="16"/>
      <c r="I25" s="16"/>
      <c r="J25" s="14"/>
      <c r="K25" s="16"/>
      <c r="L25" s="39"/>
      <c r="M25" s="34">
        <f ca="1">SUMIFS(Compras!O:O,Compras!C:C,C25,Compras!D:D,D25,Compras!E:E,E25,Compras!F:F,F25,Compras!G:G,G25)</f>
        <v>0</v>
      </c>
      <c r="N25" s="34">
        <f>SUMIFS(Caixa!N:N,Caixa!F:F,E25,Caixa!G:G,F25,Caixa!I:I,G25)+SUMIFS(Banco!M:M,Banco!F:F,E25,Banco!G:G,F25,Banco!H:H,G25)</f>
        <v>0</v>
      </c>
      <c r="O25" s="34">
        <f t="shared" ca="1" si="1"/>
        <v>0</v>
      </c>
      <c r="P25" s="34">
        <f t="shared" ca="1" si="0"/>
        <v>0</v>
      </c>
    </row>
    <row r="26" spans="2:16" x14ac:dyDescent="0.25">
      <c r="B26" s="15"/>
      <c r="C26" s="23"/>
      <c r="D26" s="23"/>
      <c r="E26" s="18"/>
      <c r="F26" s="18"/>
      <c r="G26" s="18"/>
      <c r="H26" s="18"/>
      <c r="I26" s="18"/>
      <c r="J26" s="15"/>
      <c r="K26" s="18"/>
      <c r="L26" s="40"/>
      <c r="M26" s="36">
        <f ca="1">SUMIFS(Compras!O:O,Compras!C:C,C26,Compras!D:D,D26,Compras!E:E,E26,Compras!F:F,F26,Compras!G:G,G26)</f>
        <v>0</v>
      </c>
      <c r="N26" s="36">
        <f>SUMIFS(Caixa!N:N,Caixa!F:F,E26,Caixa!G:G,F26,Caixa!I:I,G26)+SUMIFS(Banco!M:M,Banco!F:F,E26,Banco!G:G,F26,Banco!H:H,G26)</f>
        <v>0</v>
      </c>
      <c r="O26" s="36">
        <f t="shared" ca="1" si="1"/>
        <v>0</v>
      </c>
      <c r="P26" s="36">
        <f t="shared" ca="1" si="0"/>
        <v>0</v>
      </c>
    </row>
    <row r="27" spans="2:16" x14ac:dyDescent="0.25">
      <c r="B27" s="14"/>
      <c r="C27" s="13"/>
      <c r="D27" s="13"/>
      <c r="E27" s="16"/>
      <c r="F27" s="16"/>
      <c r="G27" s="16"/>
      <c r="H27" s="16"/>
      <c r="I27" s="16"/>
      <c r="J27" s="14"/>
      <c r="K27" s="16"/>
      <c r="L27" s="39"/>
      <c r="M27" s="34">
        <f ca="1">SUMIFS(Compras!O:O,Compras!C:C,C27,Compras!D:D,D27,Compras!E:E,E27,Compras!F:F,F27,Compras!G:G,G27)</f>
        <v>0</v>
      </c>
      <c r="N27" s="34">
        <f>SUMIFS(Caixa!N:N,Caixa!F:F,E27,Caixa!G:G,F27,Caixa!I:I,G27)+SUMIFS(Banco!M:M,Banco!F:F,E27,Banco!G:G,F27,Banco!H:H,G27)</f>
        <v>0</v>
      </c>
      <c r="O27" s="34">
        <f t="shared" ca="1" si="1"/>
        <v>0</v>
      </c>
      <c r="P27" s="34">
        <f t="shared" ca="1" si="0"/>
        <v>0</v>
      </c>
    </row>
    <row r="28" spans="2:16" x14ac:dyDescent="0.25">
      <c r="B28" s="15"/>
      <c r="C28" s="23"/>
      <c r="D28" s="23"/>
      <c r="E28" s="18"/>
      <c r="F28" s="18"/>
      <c r="G28" s="18"/>
      <c r="H28" s="18"/>
      <c r="I28" s="18"/>
      <c r="J28" s="15"/>
      <c r="K28" s="18"/>
      <c r="L28" s="40"/>
      <c r="M28" s="36">
        <f ca="1">SUMIFS(Compras!O:O,Compras!C:C,C28,Compras!D:D,D28,Compras!E:E,E28,Compras!F:F,F28,Compras!G:G,G28)</f>
        <v>0</v>
      </c>
      <c r="N28" s="36">
        <f>SUMIFS(Caixa!N:N,Caixa!F:F,E28,Caixa!G:G,F28,Caixa!I:I,G28)+SUMIFS(Banco!M:M,Banco!F:F,E28,Banco!G:G,F28,Banco!H:H,G28)</f>
        <v>0</v>
      </c>
      <c r="O28" s="36">
        <f t="shared" ca="1" si="1"/>
        <v>0</v>
      </c>
      <c r="P28" s="36">
        <f t="shared" ca="1" si="0"/>
        <v>0</v>
      </c>
    </row>
    <row r="29" spans="2:16" x14ac:dyDescent="0.25">
      <c r="B29" s="14"/>
      <c r="C29" s="13"/>
      <c r="D29" s="13"/>
      <c r="E29" s="16"/>
      <c r="F29" s="16"/>
      <c r="G29" s="16"/>
      <c r="H29" s="16"/>
      <c r="I29" s="16"/>
      <c r="J29" s="14"/>
      <c r="K29" s="16"/>
      <c r="L29" s="39"/>
      <c r="M29" s="34">
        <f ca="1">SUMIFS(Compras!O:O,Compras!C:C,C29,Compras!D:D,D29,Compras!E:E,E29,Compras!F:F,F29,Compras!G:G,G29)</f>
        <v>0</v>
      </c>
      <c r="N29" s="34">
        <f>SUMIFS(Caixa!N:N,Caixa!F:F,E29,Caixa!G:G,F29,Caixa!I:I,G29)+SUMIFS(Banco!M:M,Banco!F:F,E29,Banco!G:G,F29,Banco!H:H,G29)</f>
        <v>0</v>
      </c>
      <c r="O29" s="34">
        <f t="shared" ca="1" si="1"/>
        <v>0</v>
      </c>
      <c r="P29" s="34">
        <f t="shared" ca="1" si="0"/>
        <v>0</v>
      </c>
    </row>
    <row r="30" spans="2:16" x14ac:dyDescent="0.25">
      <c r="B30" s="15"/>
      <c r="C30" s="23"/>
      <c r="D30" s="23"/>
      <c r="E30" s="18"/>
      <c r="F30" s="18"/>
      <c r="G30" s="18"/>
      <c r="H30" s="18"/>
      <c r="I30" s="18"/>
      <c r="J30" s="15"/>
      <c r="K30" s="18"/>
      <c r="L30" s="40"/>
      <c r="M30" s="36">
        <f ca="1">SUMIFS(Compras!O:O,Compras!C:C,C30,Compras!D:D,D30,Compras!E:E,E30,Compras!F:F,F30,Compras!G:G,G30)</f>
        <v>0</v>
      </c>
      <c r="N30" s="36">
        <f>SUMIFS(Caixa!N:N,Caixa!F:F,E30,Caixa!G:G,F30,Caixa!I:I,G30)+SUMIFS(Banco!M:M,Banco!F:F,E30,Banco!G:G,F30,Banco!H:H,G30)</f>
        <v>0</v>
      </c>
      <c r="O30" s="36">
        <f t="shared" ca="1" si="1"/>
        <v>0</v>
      </c>
      <c r="P30" s="36">
        <f t="shared" ca="1" si="0"/>
        <v>0</v>
      </c>
    </row>
    <row r="31" spans="2:16" x14ac:dyDescent="0.25">
      <c r="B31" s="14"/>
      <c r="C31" s="13"/>
      <c r="D31" s="13"/>
      <c r="E31" s="16"/>
      <c r="F31" s="16"/>
      <c r="G31" s="16"/>
      <c r="H31" s="16"/>
      <c r="I31" s="16"/>
      <c r="J31" s="14"/>
      <c r="K31" s="16"/>
      <c r="L31" s="39"/>
      <c r="M31" s="34">
        <f ca="1">SUMIFS(Compras!O:O,Compras!C:C,C31,Compras!D:D,D31,Compras!E:E,E31,Compras!F:F,F31,Compras!G:G,G31)</f>
        <v>0</v>
      </c>
      <c r="N31" s="34">
        <f>SUMIFS(Caixa!N:N,Caixa!F:F,E31,Caixa!G:G,F31,Caixa!I:I,G31)+SUMIFS(Banco!M:M,Banco!F:F,E31,Banco!G:G,F31,Banco!H:H,G31)</f>
        <v>0</v>
      </c>
      <c r="O31" s="34">
        <f t="shared" ca="1" si="1"/>
        <v>0</v>
      </c>
      <c r="P31" s="34">
        <f t="shared" ca="1" si="0"/>
        <v>0</v>
      </c>
    </row>
    <row r="32" spans="2:16" x14ac:dyDescent="0.25">
      <c r="B32" s="15"/>
      <c r="C32" s="23"/>
      <c r="D32" s="23"/>
      <c r="E32" s="18"/>
      <c r="F32" s="18"/>
      <c r="G32" s="18"/>
      <c r="H32" s="18"/>
      <c r="I32" s="18"/>
      <c r="J32" s="15"/>
      <c r="K32" s="18"/>
      <c r="L32" s="40"/>
      <c r="M32" s="36">
        <f ca="1">SUMIFS(Compras!O:O,Compras!C:C,C32,Compras!D:D,D32,Compras!E:E,E32,Compras!F:F,F32,Compras!G:G,G32)</f>
        <v>0</v>
      </c>
      <c r="N32" s="36">
        <f>SUMIFS(Caixa!N:N,Caixa!F:F,E32,Caixa!G:G,F32,Caixa!I:I,G32)+SUMIFS(Banco!M:M,Banco!F:F,E32,Banco!G:G,F32,Banco!H:H,G32)</f>
        <v>0</v>
      </c>
      <c r="O32" s="36">
        <f t="shared" ca="1" si="1"/>
        <v>0</v>
      </c>
      <c r="P32" s="36">
        <f t="shared" ca="1" si="0"/>
        <v>0</v>
      </c>
    </row>
    <row r="33" spans="2:16" x14ac:dyDescent="0.25">
      <c r="B33" s="14"/>
      <c r="C33" s="13"/>
      <c r="D33" s="13"/>
      <c r="E33" s="16"/>
      <c r="F33" s="16"/>
      <c r="G33" s="16"/>
      <c r="H33" s="16"/>
      <c r="I33" s="16"/>
      <c r="J33" s="14"/>
      <c r="K33" s="16"/>
      <c r="L33" s="39"/>
      <c r="M33" s="34">
        <f ca="1">SUMIFS(Compras!O:O,Compras!C:C,C33,Compras!D:D,D33,Compras!E:E,E33,Compras!F:F,F33,Compras!G:G,G33)</f>
        <v>0</v>
      </c>
      <c r="N33" s="34">
        <f>SUMIFS(Caixa!N:N,Caixa!F:F,E33,Caixa!G:G,F33,Caixa!I:I,G33)+SUMIFS(Banco!M:M,Banco!F:F,E33,Banco!G:G,F33,Banco!H:H,G33)</f>
        <v>0</v>
      </c>
      <c r="O33" s="34">
        <f t="shared" ca="1" si="1"/>
        <v>0</v>
      </c>
      <c r="P33" s="34">
        <f t="shared" ca="1" si="0"/>
        <v>0</v>
      </c>
    </row>
    <row r="34" spans="2:16" x14ac:dyDescent="0.25">
      <c r="B34" s="15"/>
      <c r="C34" s="23"/>
      <c r="D34" s="23"/>
      <c r="E34" s="18"/>
      <c r="F34" s="18"/>
      <c r="G34" s="18"/>
      <c r="H34" s="18"/>
      <c r="I34" s="18"/>
      <c r="J34" s="15"/>
      <c r="K34" s="18"/>
      <c r="L34" s="40"/>
      <c r="M34" s="36">
        <f ca="1">SUMIFS(Compras!O:O,Compras!C:C,C34,Compras!D:D,D34,Compras!E:E,E34,Compras!F:F,F34,Compras!G:G,G34)</f>
        <v>0</v>
      </c>
      <c r="N34" s="36">
        <f>SUMIFS(Caixa!N:N,Caixa!F:F,E34,Caixa!G:G,F34,Caixa!I:I,G34)+SUMIFS(Banco!M:M,Banco!F:F,E34,Banco!G:G,F34,Banco!H:H,G34)</f>
        <v>0</v>
      </c>
      <c r="O34" s="36">
        <f t="shared" ca="1" si="1"/>
        <v>0</v>
      </c>
      <c r="P34" s="36">
        <f t="shared" ca="1" si="0"/>
        <v>0</v>
      </c>
    </row>
    <row r="35" spans="2:16" x14ac:dyDescent="0.25">
      <c r="B35" s="14"/>
      <c r="C35" s="13"/>
      <c r="D35" s="13"/>
      <c r="E35" s="16"/>
      <c r="F35" s="16"/>
      <c r="G35" s="16"/>
      <c r="H35" s="16"/>
      <c r="I35" s="16"/>
      <c r="J35" s="14"/>
      <c r="K35" s="16"/>
      <c r="L35" s="39"/>
      <c r="M35" s="34">
        <f ca="1">SUMIFS(Compras!O:O,Compras!C:C,C35,Compras!D:D,D35,Compras!E:E,E35,Compras!F:F,F35,Compras!G:G,G35)</f>
        <v>0</v>
      </c>
      <c r="N35" s="34">
        <f>SUMIFS(Caixa!N:N,Caixa!F:F,E35,Caixa!G:G,F35,Caixa!I:I,G35)+SUMIFS(Banco!M:M,Banco!F:F,E35,Banco!G:G,F35,Banco!H:H,G35)</f>
        <v>0</v>
      </c>
      <c r="O35" s="34">
        <f t="shared" ca="1" si="1"/>
        <v>0</v>
      </c>
      <c r="P35" s="34">
        <f t="shared" ca="1" si="0"/>
        <v>0</v>
      </c>
    </row>
    <row r="36" spans="2:16" x14ac:dyDescent="0.25">
      <c r="B36" s="15"/>
      <c r="C36" s="23"/>
      <c r="D36" s="23"/>
      <c r="E36" s="18"/>
      <c r="F36" s="18"/>
      <c r="G36" s="18"/>
      <c r="H36" s="18"/>
      <c r="I36" s="18"/>
      <c r="J36" s="15"/>
      <c r="K36" s="18"/>
      <c r="L36" s="40"/>
      <c r="M36" s="36">
        <f ca="1">SUMIFS(Compras!O:O,Compras!C:C,C36,Compras!D:D,D36,Compras!E:E,E36,Compras!F:F,F36,Compras!G:G,G36)</f>
        <v>0</v>
      </c>
      <c r="N36" s="36">
        <f>SUMIFS(Caixa!N:N,Caixa!F:F,E36,Caixa!G:G,F36,Caixa!I:I,G36)+SUMIFS(Banco!M:M,Banco!F:F,E36,Banco!G:G,F36,Banco!H:H,G36)</f>
        <v>0</v>
      </c>
      <c r="O36" s="36">
        <f t="shared" ca="1" si="1"/>
        <v>0</v>
      </c>
      <c r="P36" s="36">
        <f t="shared" ca="1" si="0"/>
        <v>0</v>
      </c>
    </row>
    <row r="37" spans="2:16" x14ac:dyDescent="0.25">
      <c r="B37" s="14"/>
      <c r="C37" s="13"/>
      <c r="D37" s="13"/>
      <c r="E37" s="16"/>
      <c r="F37" s="16"/>
      <c r="G37" s="16"/>
      <c r="H37" s="16"/>
      <c r="I37" s="16"/>
      <c r="J37" s="14"/>
      <c r="K37" s="16"/>
      <c r="L37" s="39"/>
      <c r="M37" s="34">
        <f ca="1">SUMIFS(Compras!O:O,Compras!C:C,C37,Compras!D:D,D37,Compras!E:E,E37,Compras!F:F,F37,Compras!G:G,G37)</f>
        <v>0</v>
      </c>
      <c r="N37" s="34">
        <f>SUMIFS(Caixa!N:N,Caixa!F:F,E37,Caixa!G:G,F37,Caixa!I:I,G37)+SUMIFS(Banco!M:M,Banco!F:F,E37,Banco!G:G,F37,Banco!H:H,G37)</f>
        <v>0</v>
      </c>
      <c r="O37" s="34">
        <f t="shared" ca="1" si="1"/>
        <v>0</v>
      </c>
      <c r="P37" s="34">
        <f t="shared" ca="1" si="0"/>
        <v>0</v>
      </c>
    </row>
    <row r="38" spans="2:16" x14ac:dyDescent="0.25">
      <c r="B38" s="15"/>
      <c r="C38" s="23"/>
      <c r="D38" s="23"/>
      <c r="E38" s="18"/>
      <c r="F38" s="18"/>
      <c r="G38" s="18"/>
      <c r="H38" s="18"/>
      <c r="I38" s="18"/>
      <c r="J38" s="15"/>
      <c r="K38" s="18"/>
      <c r="L38" s="40"/>
      <c r="M38" s="36">
        <f ca="1">SUMIFS(Compras!O:O,Compras!C:C,C38,Compras!D:D,D38,Compras!E:E,E38,Compras!F:F,F38,Compras!G:G,G38)</f>
        <v>0</v>
      </c>
      <c r="N38" s="36">
        <f>SUMIFS(Caixa!N:N,Caixa!F:F,E38,Caixa!G:G,F38,Caixa!I:I,G38)+SUMIFS(Banco!M:M,Banco!F:F,E38,Banco!G:G,F38,Banco!H:H,G38)</f>
        <v>0</v>
      </c>
      <c r="O38" s="36">
        <f t="shared" ca="1" si="1"/>
        <v>0</v>
      </c>
      <c r="P38" s="36">
        <f t="shared" ca="1" si="0"/>
        <v>0</v>
      </c>
    </row>
    <row r="39" spans="2:16" x14ac:dyDescent="0.25">
      <c r="B39" s="14"/>
      <c r="C39" s="13"/>
      <c r="D39" s="13"/>
      <c r="E39" s="16"/>
      <c r="F39" s="16"/>
      <c r="G39" s="16"/>
      <c r="H39" s="16"/>
      <c r="I39" s="16"/>
      <c r="J39" s="14"/>
      <c r="K39" s="16"/>
      <c r="L39" s="39"/>
      <c r="M39" s="34">
        <f ca="1">SUMIFS(Compras!O:O,Compras!C:C,C39,Compras!D:D,D39,Compras!E:E,E39,Compras!F:F,F39,Compras!G:G,G39)</f>
        <v>0</v>
      </c>
      <c r="N39" s="34">
        <f>SUMIFS(Caixa!N:N,Caixa!F:F,E39,Caixa!G:G,F39,Caixa!I:I,G39)+SUMIFS(Banco!M:M,Banco!F:F,E39,Banco!G:G,F39,Banco!H:H,G39)</f>
        <v>0</v>
      </c>
      <c r="O39" s="34">
        <f t="shared" ca="1" si="1"/>
        <v>0</v>
      </c>
      <c r="P39" s="34">
        <f t="shared" ca="1" si="0"/>
        <v>0</v>
      </c>
    </row>
    <row r="40" spans="2:16" x14ac:dyDescent="0.25">
      <c r="B40" s="15"/>
      <c r="C40" s="23"/>
      <c r="D40" s="23"/>
      <c r="E40" s="18"/>
      <c r="F40" s="18"/>
      <c r="G40" s="18"/>
      <c r="H40" s="18"/>
      <c r="I40" s="18"/>
      <c r="J40" s="15"/>
      <c r="K40" s="18"/>
      <c r="L40" s="40"/>
      <c r="M40" s="36">
        <f ca="1">SUMIFS(Compras!O:O,Compras!C:C,C40,Compras!D:D,D40,Compras!E:E,E40,Compras!F:F,F40,Compras!G:G,G40)</f>
        <v>0</v>
      </c>
      <c r="N40" s="36">
        <f>SUMIFS(Caixa!N:N,Caixa!F:F,E40,Caixa!G:G,F40,Caixa!I:I,G40)+SUMIFS(Banco!M:M,Banco!F:F,E40,Banco!G:G,F40,Banco!H:H,G40)</f>
        <v>0</v>
      </c>
      <c r="O40" s="36">
        <f t="shared" ca="1" si="1"/>
        <v>0</v>
      </c>
      <c r="P40" s="36">
        <f t="shared" ca="1" si="0"/>
        <v>0</v>
      </c>
    </row>
    <row r="41" spans="2:16" x14ac:dyDescent="0.25">
      <c r="B41" s="14"/>
      <c r="C41" s="13"/>
      <c r="D41" s="13"/>
      <c r="E41" s="16"/>
      <c r="F41" s="16"/>
      <c r="G41" s="16"/>
      <c r="H41" s="16"/>
      <c r="I41" s="16"/>
      <c r="J41" s="14"/>
      <c r="K41" s="16"/>
      <c r="L41" s="39"/>
      <c r="M41" s="34">
        <f ca="1">SUMIFS(Compras!O:O,Compras!C:C,C41,Compras!D:D,D41,Compras!E:E,E41,Compras!F:F,F41,Compras!G:G,G41)</f>
        <v>0</v>
      </c>
      <c r="N41" s="34">
        <f>SUMIFS(Caixa!N:N,Caixa!F:F,E41,Caixa!G:G,F41,Caixa!I:I,G41)+SUMIFS(Banco!M:M,Banco!F:F,E41,Banco!G:G,F41,Banco!H:H,G41)</f>
        <v>0</v>
      </c>
      <c r="O41" s="34">
        <f t="shared" ca="1" si="1"/>
        <v>0</v>
      </c>
      <c r="P41" s="34">
        <f t="shared" ca="1" si="0"/>
        <v>0</v>
      </c>
    </row>
    <row r="42" spans="2:16" x14ac:dyDescent="0.25">
      <c r="B42" s="15"/>
      <c r="C42" s="23"/>
      <c r="D42" s="23"/>
      <c r="E42" s="18"/>
      <c r="F42" s="18"/>
      <c r="G42" s="18"/>
      <c r="H42" s="18"/>
      <c r="I42" s="18"/>
      <c r="J42" s="15"/>
      <c r="K42" s="18"/>
      <c r="L42" s="40"/>
      <c r="M42" s="36">
        <f ca="1">SUMIFS(Compras!O:O,Compras!C:C,C42,Compras!D:D,D42,Compras!E:E,E42,Compras!F:F,F42,Compras!G:G,G42)</f>
        <v>0</v>
      </c>
      <c r="N42" s="36">
        <f>SUMIFS(Caixa!N:N,Caixa!F:F,E42,Caixa!G:G,F42,Caixa!I:I,G42)+SUMIFS(Banco!M:M,Banco!F:F,E42,Banco!G:G,F42,Banco!H:H,G42)</f>
        <v>0</v>
      </c>
      <c r="O42" s="36">
        <f t="shared" ca="1" si="1"/>
        <v>0</v>
      </c>
      <c r="P42" s="36">
        <f t="shared" ca="1" si="0"/>
        <v>0</v>
      </c>
    </row>
    <row r="43" spans="2:16" x14ac:dyDescent="0.25">
      <c r="B43" s="14"/>
      <c r="C43" s="13"/>
      <c r="D43" s="13"/>
      <c r="E43" s="16"/>
      <c r="F43" s="16"/>
      <c r="G43" s="16"/>
      <c r="H43" s="16"/>
      <c r="I43" s="16"/>
      <c r="J43" s="14"/>
      <c r="K43" s="16"/>
      <c r="L43" s="39"/>
      <c r="M43" s="34">
        <f ca="1">SUMIFS(Compras!O:O,Compras!C:C,C43,Compras!D:D,D43,Compras!E:E,E43,Compras!F:F,F43,Compras!G:G,G43)</f>
        <v>0</v>
      </c>
      <c r="N43" s="34">
        <f>SUMIFS(Caixa!N:N,Caixa!F:F,E43,Caixa!G:G,F43,Caixa!I:I,G43)+SUMIFS(Banco!M:M,Banco!F:F,E43,Banco!G:G,F43,Banco!H:H,G43)</f>
        <v>0</v>
      </c>
      <c r="O43" s="34">
        <f t="shared" ca="1" si="1"/>
        <v>0</v>
      </c>
      <c r="P43" s="34">
        <f t="shared" ca="1" si="0"/>
        <v>0</v>
      </c>
    </row>
    <row r="44" spans="2:16" x14ac:dyDescent="0.25">
      <c r="B44" s="15"/>
      <c r="C44" s="23"/>
      <c r="D44" s="23"/>
      <c r="E44" s="18"/>
      <c r="F44" s="18"/>
      <c r="G44" s="18"/>
      <c r="H44" s="18"/>
      <c r="I44" s="18"/>
      <c r="J44" s="15"/>
      <c r="K44" s="18"/>
      <c r="L44" s="40"/>
      <c r="M44" s="36">
        <f ca="1">SUMIFS(Compras!O:O,Compras!C:C,C44,Compras!D:D,D44,Compras!E:E,E44,Compras!F:F,F44,Compras!G:G,G44)</f>
        <v>0</v>
      </c>
      <c r="N44" s="36">
        <f>SUMIFS(Caixa!N:N,Caixa!F:F,E44,Caixa!G:G,F44,Caixa!I:I,G44)+SUMIFS(Banco!M:M,Banco!F:F,E44,Banco!G:G,F44,Banco!H:H,G44)</f>
        <v>0</v>
      </c>
      <c r="O44" s="36">
        <f t="shared" ca="1" si="1"/>
        <v>0</v>
      </c>
      <c r="P44" s="36">
        <f t="shared" ca="1" si="0"/>
        <v>0</v>
      </c>
    </row>
    <row r="45" spans="2:16" x14ac:dyDescent="0.25">
      <c r="B45" s="14"/>
      <c r="C45" s="13"/>
      <c r="D45" s="13"/>
      <c r="E45" s="16"/>
      <c r="F45" s="16"/>
      <c r="G45" s="16"/>
      <c r="H45" s="16"/>
      <c r="I45" s="16"/>
      <c r="J45" s="14"/>
      <c r="K45" s="16"/>
      <c r="L45" s="39"/>
      <c r="M45" s="34">
        <f ca="1">SUMIFS(Compras!O:O,Compras!C:C,C45,Compras!D:D,D45,Compras!E:E,E45,Compras!F:F,F45,Compras!G:G,G45)</f>
        <v>0</v>
      </c>
      <c r="N45" s="34">
        <f>SUMIFS(Caixa!N:N,Caixa!F:F,E45,Caixa!G:G,F45,Caixa!I:I,G45)+SUMIFS(Banco!M:M,Banco!F:F,E45,Banco!G:G,F45,Banco!H:H,G45)</f>
        <v>0</v>
      </c>
      <c r="O45" s="34">
        <f t="shared" ca="1" si="1"/>
        <v>0</v>
      </c>
      <c r="P45" s="34">
        <f t="shared" ca="1" si="0"/>
        <v>0</v>
      </c>
    </row>
    <row r="46" spans="2:16" x14ac:dyDescent="0.25">
      <c r="B46" s="15"/>
      <c r="C46" s="23"/>
      <c r="D46" s="23"/>
      <c r="E46" s="18"/>
      <c r="F46" s="18"/>
      <c r="G46" s="18"/>
      <c r="H46" s="18"/>
      <c r="I46" s="18"/>
      <c r="J46" s="15"/>
      <c r="K46" s="18"/>
      <c r="L46" s="40"/>
      <c r="M46" s="36">
        <f ca="1">SUMIFS(Compras!O:O,Compras!C:C,C46,Compras!D:D,D46,Compras!E:E,E46,Compras!F:F,F46,Compras!G:G,G46)</f>
        <v>0</v>
      </c>
      <c r="N46" s="36">
        <f>SUMIFS(Caixa!N:N,Caixa!F:F,E46,Caixa!G:G,F46,Caixa!I:I,G46)+SUMIFS(Banco!M:M,Banco!F:F,E46,Banco!G:G,F46,Banco!H:H,G46)</f>
        <v>0</v>
      </c>
      <c r="O46" s="36">
        <f t="shared" ca="1" si="1"/>
        <v>0</v>
      </c>
      <c r="P46" s="36">
        <f t="shared" ca="1" si="0"/>
        <v>0</v>
      </c>
    </row>
    <row r="47" spans="2:16" x14ac:dyDescent="0.25">
      <c r="B47" s="14"/>
      <c r="C47" s="13"/>
      <c r="D47" s="13"/>
      <c r="E47" s="16"/>
      <c r="F47" s="16"/>
      <c r="G47" s="16"/>
      <c r="H47" s="16"/>
      <c r="I47" s="16"/>
      <c r="J47" s="14"/>
      <c r="K47" s="16"/>
      <c r="L47" s="39"/>
      <c r="M47" s="34">
        <f ca="1">SUMIFS(Compras!O:O,Compras!C:C,C47,Compras!D:D,D47,Compras!E:E,E47,Compras!F:F,F47,Compras!G:G,G47)</f>
        <v>0</v>
      </c>
      <c r="N47" s="34">
        <f>SUMIFS(Caixa!N:N,Caixa!F:F,E47,Caixa!G:G,F47,Caixa!I:I,G47)+SUMIFS(Banco!M:M,Banco!F:F,E47,Banco!G:G,F47,Banco!H:H,G47)</f>
        <v>0</v>
      </c>
      <c r="O47" s="34">
        <f t="shared" ca="1" si="1"/>
        <v>0</v>
      </c>
      <c r="P47" s="34">
        <f t="shared" ca="1" si="0"/>
        <v>0</v>
      </c>
    </row>
    <row r="48" spans="2:16" x14ac:dyDescent="0.25">
      <c r="B48" s="15"/>
      <c r="C48" s="23"/>
      <c r="D48" s="23"/>
      <c r="E48" s="18"/>
      <c r="F48" s="18"/>
      <c r="G48" s="18"/>
      <c r="H48" s="18"/>
      <c r="I48" s="18"/>
      <c r="J48" s="15"/>
      <c r="K48" s="18"/>
      <c r="L48" s="40"/>
      <c r="M48" s="36">
        <f ca="1">SUMIFS(Compras!O:O,Compras!C:C,C48,Compras!D:D,D48,Compras!E:E,E48,Compras!F:F,F48,Compras!G:G,G48)</f>
        <v>0</v>
      </c>
      <c r="N48" s="36">
        <f>SUMIFS(Caixa!N:N,Caixa!F:F,E48,Caixa!G:G,F48,Caixa!I:I,G48)+SUMIFS(Banco!M:M,Banco!F:F,E48,Banco!G:G,F48,Banco!H:H,G48)</f>
        <v>0</v>
      </c>
      <c r="O48" s="36">
        <f t="shared" ca="1" si="1"/>
        <v>0</v>
      </c>
      <c r="P48" s="36">
        <f t="shared" ca="1" si="0"/>
        <v>0</v>
      </c>
    </row>
    <row r="49" spans="2:16" x14ac:dyDescent="0.25">
      <c r="B49" s="14"/>
      <c r="C49" s="13"/>
      <c r="D49" s="13"/>
      <c r="E49" s="16"/>
      <c r="F49" s="16"/>
      <c r="G49" s="16"/>
      <c r="H49" s="16"/>
      <c r="I49" s="16"/>
      <c r="J49" s="14"/>
      <c r="K49" s="16"/>
      <c r="L49" s="39"/>
      <c r="M49" s="34">
        <f ca="1">SUMIFS(Compras!O:O,Compras!C:C,C49,Compras!D:D,D49,Compras!E:E,E49,Compras!F:F,F49,Compras!G:G,G49)</f>
        <v>0</v>
      </c>
      <c r="N49" s="34">
        <f>SUMIFS(Caixa!N:N,Caixa!F:F,E49,Caixa!G:G,F49,Caixa!I:I,G49)+SUMIFS(Banco!M:M,Banco!F:F,E49,Banco!G:G,F49,Banco!H:H,G49)</f>
        <v>0</v>
      </c>
      <c r="O49" s="34">
        <f t="shared" ca="1" si="1"/>
        <v>0</v>
      </c>
      <c r="P49" s="34">
        <f t="shared" ca="1" si="0"/>
        <v>0</v>
      </c>
    </row>
    <row r="50" spans="2:16" x14ac:dyDescent="0.25">
      <c r="B50" s="15"/>
      <c r="C50" s="23"/>
      <c r="D50" s="23"/>
      <c r="E50" s="18"/>
      <c r="F50" s="18"/>
      <c r="G50" s="18"/>
      <c r="H50" s="18"/>
      <c r="I50" s="18"/>
      <c r="J50" s="15"/>
      <c r="K50" s="18"/>
      <c r="L50" s="40"/>
      <c r="M50" s="36">
        <f ca="1">SUMIFS(Compras!O:O,Compras!C:C,C50,Compras!D:D,D50,Compras!E:E,E50,Compras!F:F,F50,Compras!G:G,G50)</f>
        <v>0</v>
      </c>
      <c r="N50" s="36">
        <f>SUMIFS(Caixa!N:N,Caixa!F:F,E50,Caixa!G:G,F50,Caixa!I:I,G50)+SUMIFS(Banco!M:M,Banco!F:F,E50,Banco!G:G,F50,Banco!H:H,G50)</f>
        <v>0</v>
      </c>
      <c r="O50" s="36">
        <f t="shared" ca="1" si="1"/>
        <v>0</v>
      </c>
      <c r="P50" s="36">
        <f t="shared" ca="1" si="0"/>
        <v>0</v>
      </c>
    </row>
    <row r="51" spans="2:16" x14ac:dyDescent="0.25">
      <c r="B51" s="14"/>
      <c r="C51" s="13"/>
      <c r="D51" s="13"/>
      <c r="E51" s="16"/>
      <c r="F51" s="16"/>
      <c r="G51" s="16"/>
      <c r="H51" s="16"/>
      <c r="I51" s="16"/>
      <c r="J51" s="14"/>
      <c r="K51" s="16"/>
      <c r="L51" s="39"/>
      <c r="M51" s="34">
        <f ca="1">SUMIFS(Compras!O:O,Compras!C:C,C51,Compras!D:D,D51,Compras!E:E,E51,Compras!F:F,F51,Compras!G:G,G51)</f>
        <v>0</v>
      </c>
      <c r="N51" s="34">
        <f>SUMIFS(Caixa!N:N,Caixa!F:F,E51,Caixa!G:G,F51,Caixa!I:I,G51)+SUMIFS(Banco!M:M,Banco!F:F,E51,Banco!G:G,F51,Banco!H:H,G51)</f>
        <v>0</v>
      </c>
      <c r="O51" s="34">
        <f t="shared" ca="1" si="1"/>
        <v>0</v>
      </c>
      <c r="P51" s="34">
        <f t="shared" ca="1" si="0"/>
        <v>0</v>
      </c>
    </row>
    <row r="52" spans="2:16" x14ac:dyDescent="0.25">
      <c r="B52" s="15"/>
      <c r="C52" s="23"/>
      <c r="D52" s="23"/>
      <c r="E52" s="18"/>
      <c r="F52" s="18"/>
      <c r="G52" s="18"/>
      <c r="H52" s="18"/>
      <c r="I52" s="18"/>
      <c r="J52" s="15"/>
      <c r="K52" s="18"/>
      <c r="L52" s="40"/>
      <c r="M52" s="36">
        <f ca="1">SUMIFS(Compras!O:O,Compras!C:C,C52,Compras!D:D,D52,Compras!E:E,E52,Compras!F:F,F52,Compras!G:G,G52)</f>
        <v>0</v>
      </c>
      <c r="N52" s="36">
        <f>SUMIFS(Caixa!N:N,Caixa!F:F,E52,Caixa!G:G,F52,Caixa!I:I,G52)+SUMIFS(Banco!M:M,Banco!F:F,E52,Banco!G:G,F52,Banco!H:H,G52)</f>
        <v>0</v>
      </c>
      <c r="O52" s="36">
        <f t="shared" ca="1" si="1"/>
        <v>0</v>
      </c>
      <c r="P52" s="36">
        <f t="shared" ca="1" si="0"/>
        <v>0</v>
      </c>
    </row>
    <row r="53" spans="2:16" x14ac:dyDescent="0.25">
      <c r="B53" s="14"/>
      <c r="C53" s="13"/>
      <c r="D53" s="13"/>
      <c r="E53" s="16"/>
      <c r="F53" s="16"/>
      <c r="G53" s="16"/>
      <c r="H53" s="16"/>
      <c r="I53" s="16"/>
      <c r="J53" s="14"/>
      <c r="K53" s="16"/>
      <c r="L53" s="39"/>
      <c r="M53" s="34">
        <f ca="1">SUMIFS(Compras!O:O,Compras!C:C,C53,Compras!D:D,D53,Compras!E:E,E53,Compras!F:F,F53,Compras!G:G,G53)</f>
        <v>0</v>
      </c>
      <c r="N53" s="34">
        <f>SUMIFS(Caixa!N:N,Caixa!F:F,E53,Caixa!G:G,F53,Caixa!I:I,G53)+SUMIFS(Banco!M:M,Banco!F:F,E53,Banco!G:G,F53,Banco!H:H,G53)</f>
        <v>0</v>
      </c>
      <c r="O53" s="34">
        <f t="shared" ca="1" si="1"/>
        <v>0</v>
      </c>
      <c r="P53" s="34">
        <f t="shared" ca="1" si="0"/>
        <v>0</v>
      </c>
    </row>
  </sheetData>
  <mergeCells count="2">
    <mergeCell ref="C7:H7"/>
    <mergeCell ref="C8:D8"/>
  </mergeCells>
  <pageMargins left="0.51181102362204722" right="0.51181102362204722" top="0.78740157480314965" bottom="0.78740157480314965" header="0.31496062992125984" footer="0.31496062992125984"/>
  <pageSetup scale="83" orientation="landscape" horizontalDpi="300" verticalDpi="300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3"/>
  <sheetViews>
    <sheetView showGridLines="0" showRowColHeaders="0" workbookViewId="0">
      <pane ySplit="12" topLeftCell="A13" activePane="bottomLeft" state="frozen"/>
      <selection pane="bottomLeft" activeCell="B12" sqref="B12"/>
    </sheetView>
  </sheetViews>
  <sheetFormatPr defaultColWidth="0" defaultRowHeight="15" zeroHeight="1" x14ac:dyDescent="0.25"/>
  <cols>
    <col min="1" max="1" width="1.7109375" style="20" customWidth="1"/>
    <col min="2" max="2" width="9" style="20" bestFit="1" customWidth="1"/>
    <col min="3" max="3" width="9.28515625" style="24" customWidth="1"/>
    <col min="4" max="4" width="9.140625" style="24" customWidth="1"/>
    <col min="5" max="8" width="9.140625" style="21" customWidth="1"/>
    <col min="9" max="9" width="14.85546875" style="21" customWidth="1"/>
    <col min="10" max="10" width="11.5703125" style="22" customWidth="1"/>
    <col min="11" max="11" width="15" style="21" bestFit="1" customWidth="1"/>
    <col min="12" max="12" width="42.7109375" style="21" bestFit="1" customWidth="1"/>
    <col min="13" max="13" width="40.28515625" style="21" customWidth="1"/>
    <col min="14" max="14" width="38.85546875" style="21" customWidth="1"/>
    <col min="15" max="15" width="15.5703125" style="53" customWidth="1"/>
    <col min="16" max="16" width="1.28515625" style="20" customWidth="1"/>
    <col min="17" max="23" width="9.140625" style="20" hidden="1" customWidth="1"/>
    <col min="24" max="24" width="10.42578125" style="20" hidden="1" customWidth="1"/>
    <col min="25" max="16384" width="9.140625" style="20" hidden="1"/>
  </cols>
  <sheetData>
    <row r="1" spans="2:24" x14ac:dyDescent="0.25">
      <c r="C1" s="21"/>
      <c r="D1" s="21"/>
      <c r="O1" s="65"/>
      <c r="W1" s="20">
        <v>1</v>
      </c>
      <c r="X1" s="20" t="s">
        <v>11</v>
      </c>
    </row>
    <row r="2" spans="2:24" x14ac:dyDescent="0.25">
      <c r="C2" s="21"/>
      <c r="D2" s="21"/>
      <c r="I2" s="25"/>
      <c r="J2" s="26"/>
      <c r="K2" s="25"/>
      <c r="N2" s="54"/>
      <c r="O2" s="65"/>
      <c r="W2" s="20">
        <v>2</v>
      </c>
      <c r="X2" s="20" t="s">
        <v>12</v>
      </c>
    </row>
    <row r="3" spans="2:24" x14ac:dyDescent="0.25">
      <c r="C3" s="21"/>
      <c r="D3" s="21"/>
      <c r="I3" s="25"/>
      <c r="J3" s="26"/>
      <c r="K3" s="25"/>
      <c r="N3" s="55"/>
      <c r="O3" s="66"/>
      <c r="W3" s="20">
        <v>3</v>
      </c>
      <c r="X3" s="20" t="s">
        <v>13</v>
      </c>
    </row>
    <row r="4" spans="2:24" x14ac:dyDescent="0.25">
      <c r="C4" s="21"/>
      <c r="D4" s="21"/>
      <c r="I4" s="54"/>
      <c r="J4" s="28"/>
      <c r="K4" s="54"/>
      <c r="N4" s="54"/>
      <c r="O4" s="67"/>
      <c r="W4" s="20">
        <v>4</v>
      </c>
      <c r="X4" s="20" t="s">
        <v>14</v>
      </c>
    </row>
    <row r="5" spans="2:24" x14ac:dyDescent="0.25">
      <c r="C5" s="21"/>
      <c r="D5" s="21"/>
      <c r="I5" s="25"/>
      <c r="J5" s="26"/>
      <c r="K5" s="25"/>
      <c r="L5" s="25"/>
      <c r="M5" s="25"/>
      <c r="N5" s="25"/>
      <c r="O5" s="66"/>
      <c r="W5" s="20">
        <v>5</v>
      </c>
      <c r="X5" s="20" t="s">
        <v>15</v>
      </c>
    </row>
    <row r="6" spans="2:24" x14ac:dyDescent="0.25">
      <c r="B6" s="140" t="s">
        <v>0</v>
      </c>
      <c r="C6" s="141" t="str">
        <f>Caixa!C6</f>
        <v>SUA EMPRESA</v>
      </c>
      <c r="D6" s="139"/>
      <c r="E6" s="139"/>
      <c r="F6" s="139"/>
      <c r="G6" s="139"/>
      <c r="H6" s="139"/>
      <c r="I6" s="25"/>
      <c r="J6" s="26"/>
      <c r="K6" s="25"/>
      <c r="L6" s="25"/>
      <c r="M6" s="25"/>
      <c r="N6" s="25"/>
      <c r="O6" s="66"/>
    </row>
    <row r="7" spans="2:24" x14ac:dyDescent="0.25">
      <c r="B7" s="140" t="s">
        <v>5</v>
      </c>
      <c r="C7" s="149"/>
      <c r="D7" s="149"/>
      <c r="E7" s="149"/>
      <c r="F7" s="149"/>
      <c r="G7" s="149"/>
      <c r="H7" s="149"/>
      <c r="I7" s="25"/>
      <c r="J7" s="26"/>
      <c r="K7" s="25"/>
      <c r="L7" s="25"/>
      <c r="M7" s="25"/>
      <c r="N7" s="25"/>
      <c r="O7" s="66"/>
    </row>
    <row r="8" spans="2:24" x14ac:dyDescent="0.25">
      <c r="B8" s="140" t="s">
        <v>1</v>
      </c>
      <c r="C8" s="155">
        <f ca="1">TODAY()</f>
        <v>43494</v>
      </c>
      <c r="D8" s="155"/>
      <c r="E8" s="141"/>
      <c r="F8" s="141"/>
      <c r="G8" s="141"/>
      <c r="H8" s="141"/>
      <c r="I8" s="25"/>
      <c r="J8" s="26"/>
      <c r="K8" s="25"/>
      <c r="L8" s="25"/>
      <c r="M8" s="25"/>
      <c r="N8" s="25"/>
      <c r="O8" s="66"/>
    </row>
    <row r="9" spans="2:24" ht="4.5" customHeight="1" x14ac:dyDescent="0.25">
      <c r="B9" s="142"/>
      <c r="C9" s="139"/>
      <c r="D9" s="139"/>
      <c r="E9" s="139"/>
      <c r="F9" s="139"/>
      <c r="G9" s="139"/>
      <c r="H9" s="139"/>
      <c r="I9" s="25"/>
      <c r="J9" s="26"/>
      <c r="K9" s="25"/>
      <c r="L9" s="25"/>
      <c r="M9" s="25"/>
      <c r="N9" s="25"/>
      <c r="O9" s="66"/>
    </row>
    <row r="10" spans="2:24" x14ac:dyDescent="0.25">
      <c r="B10" s="143" t="s">
        <v>6</v>
      </c>
      <c r="C10" s="144"/>
      <c r="D10" s="144"/>
      <c r="E10" s="144"/>
      <c r="F10" s="145"/>
      <c r="G10" s="145"/>
      <c r="H10" s="145"/>
      <c r="I10" s="38"/>
      <c r="J10" s="64"/>
      <c r="K10" s="38"/>
      <c r="L10" s="38"/>
      <c r="M10" s="38"/>
      <c r="N10" s="38"/>
      <c r="O10" s="67"/>
      <c r="W10" s="20">
        <v>6</v>
      </c>
      <c r="X10" s="20" t="s">
        <v>16</v>
      </c>
    </row>
    <row r="11" spans="2:24" ht="4.5" customHeight="1" thickBot="1" x14ac:dyDescent="0.3">
      <c r="B11" s="27"/>
      <c r="C11" s="25"/>
      <c r="D11" s="25"/>
      <c r="E11" s="25"/>
      <c r="F11" s="25"/>
      <c r="G11" s="25"/>
      <c r="H11" s="25"/>
      <c r="I11" s="25"/>
      <c r="J11" s="26"/>
      <c r="K11" s="25"/>
      <c r="L11" s="25"/>
      <c r="M11" s="25"/>
      <c r="N11" s="25"/>
      <c r="O11" s="66"/>
    </row>
    <row r="12" spans="2:24" ht="43.5" thickBot="1" x14ac:dyDescent="0.3">
      <c r="B12" s="127" t="s">
        <v>2</v>
      </c>
      <c r="C12" s="128" t="s">
        <v>10</v>
      </c>
      <c r="D12" s="127" t="s">
        <v>23</v>
      </c>
      <c r="E12" s="128" t="s">
        <v>25</v>
      </c>
      <c r="F12" s="127" t="s">
        <v>27</v>
      </c>
      <c r="G12" s="128" t="s">
        <v>26</v>
      </c>
      <c r="H12" s="127" t="s">
        <v>32</v>
      </c>
      <c r="I12" s="128" t="s">
        <v>35</v>
      </c>
      <c r="J12" s="127" t="s">
        <v>33</v>
      </c>
      <c r="K12" s="127" t="s">
        <v>31</v>
      </c>
      <c r="L12" s="128" t="s">
        <v>4</v>
      </c>
      <c r="M12" s="127" t="s">
        <v>24</v>
      </c>
      <c r="N12" s="128" t="s">
        <v>9</v>
      </c>
      <c r="O12" s="127" t="s">
        <v>36</v>
      </c>
      <c r="W12" s="20">
        <v>8</v>
      </c>
      <c r="X12" s="20" t="s">
        <v>18</v>
      </c>
    </row>
    <row r="13" spans="2:24" x14ac:dyDescent="0.25">
      <c r="B13" s="14"/>
      <c r="C13" s="13" t="str">
        <f>IF(B13&lt;&gt;"",VLOOKUP(MONTH(B13),$W$1:$X$20,2,FALSE),"")</f>
        <v/>
      </c>
      <c r="D13" s="13" t="str">
        <f>IF(B13&lt;&gt;"",YEAR(B13),"")</f>
        <v/>
      </c>
      <c r="E13" s="16"/>
      <c r="F13" s="16"/>
      <c r="G13" s="16"/>
      <c r="H13" s="16"/>
      <c r="I13" s="16"/>
      <c r="J13" s="14"/>
      <c r="K13" s="16"/>
      <c r="L13" s="39"/>
      <c r="M13" s="39"/>
      <c r="N13" s="39"/>
      <c r="O13" s="46"/>
      <c r="W13" s="20">
        <v>9</v>
      </c>
      <c r="X13" s="20" t="s">
        <v>19</v>
      </c>
    </row>
    <row r="14" spans="2:24" x14ac:dyDescent="0.25">
      <c r="B14" s="15"/>
      <c r="C14" s="23" t="str">
        <f t="shared" ref="C14:C53" si="0">IF(B14&lt;&gt;"",VLOOKUP(MONTH(B14),$W$1:$X$20,2,FALSE),"")</f>
        <v/>
      </c>
      <c r="D14" s="23" t="str">
        <f t="shared" ref="D14:D53" si="1">IF(B14&lt;&gt;"",YEAR(B14),"")</f>
        <v/>
      </c>
      <c r="E14" s="18"/>
      <c r="F14" s="18"/>
      <c r="G14" s="18"/>
      <c r="H14" s="18"/>
      <c r="I14" s="18"/>
      <c r="J14" s="15"/>
      <c r="K14" s="18"/>
      <c r="L14" s="40"/>
      <c r="M14" s="40"/>
      <c r="N14" s="40"/>
      <c r="O14" s="47"/>
      <c r="W14" s="20">
        <v>10</v>
      </c>
      <c r="X14" s="20" t="s">
        <v>20</v>
      </c>
    </row>
    <row r="15" spans="2:24" x14ac:dyDescent="0.25">
      <c r="B15" s="14"/>
      <c r="C15" s="13" t="str">
        <f t="shared" si="0"/>
        <v/>
      </c>
      <c r="D15" s="13" t="str">
        <f t="shared" si="1"/>
        <v/>
      </c>
      <c r="E15" s="16"/>
      <c r="F15" s="16"/>
      <c r="G15" s="16"/>
      <c r="H15" s="16"/>
      <c r="I15" s="16"/>
      <c r="J15" s="14"/>
      <c r="K15" s="16"/>
      <c r="L15" s="39"/>
      <c r="M15" s="39"/>
      <c r="N15" s="39"/>
      <c r="O15" s="46"/>
      <c r="W15" s="20">
        <v>11</v>
      </c>
      <c r="X15" s="20" t="s">
        <v>21</v>
      </c>
    </row>
    <row r="16" spans="2:24" x14ac:dyDescent="0.25">
      <c r="B16" s="15"/>
      <c r="C16" s="23" t="str">
        <f t="shared" si="0"/>
        <v/>
      </c>
      <c r="D16" s="23" t="str">
        <f t="shared" si="1"/>
        <v/>
      </c>
      <c r="E16" s="18"/>
      <c r="F16" s="18"/>
      <c r="G16" s="18"/>
      <c r="H16" s="18"/>
      <c r="I16" s="18"/>
      <c r="J16" s="15"/>
      <c r="K16" s="18"/>
      <c r="L16" s="40"/>
      <c r="M16" s="40"/>
      <c r="N16" s="40"/>
      <c r="O16" s="47"/>
      <c r="W16" s="20">
        <v>12</v>
      </c>
      <c r="X16" s="20" t="s">
        <v>22</v>
      </c>
    </row>
    <row r="17" spans="2:15" x14ac:dyDescent="0.25">
      <c r="B17" s="14"/>
      <c r="C17" s="13" t="str">
        <f t="shared" si="0"/>
        <v/>
      </c>
      <c r="D17" s="13" t="str">
        <f t="shared" si="1"/>
        <v/>
      </c>
      <c r="E17" s="16"/>
      <c r="F17" s="16"/>
      <c r="G17" s="16"/>
      <c r="H17" s="16"/>
      <c r="I17" s="16"/>
      <c r="J17" s="14"/>
      <c r="K17" s="16"/>
      <c r="L17" s="39"/>
      <c r="M17" s="39"/>
      <c r="N17" s="39"/>
      <c r="O17" s="46"/>
    </row>
    <row r="18" spans="2:15" x14ac:dyDescent="0.25">
      <c r="B18" s="15"/>
      <c r="C18" s="23" t="str">
        <f t="shared" si="0"/>
        <v/>
      </c>
      <c r="D18" s="23" t="str">
        <f t="shared" si="1"/>
        <v/>
      </c>
      <c r="E18" s="18"/>
      <c r="F18" s="18"/>
      <c r="G18" s="18"/>
      <c r="H18" s="18"/>
      <c r="I18" s="18"/>
      <c r="J18" s="15"/>
      <c r="K18" s="18"/>
      <c r="L18" s="40"/>
      <c r="M18" s="40"/>
      <c r="N18" s="40"/>
      <c r="O18" s="47"/>
    </row>
    <row r="19" spans="2:15" x14ac:dyDescent="0.25">
      <c r="B19" s="14"/>
      <c r="C19" s="13" t="str">
        <f t="shared" si="0"/>
        <v/>
      </c>
      <c r="D19" s="13" t="str">
        <f t="shared" si="1"/>
        <v/>
      </c>
      <c r="E19" s="16"/>
      <c r="F19" s="16"/>
      <c r="G19" s="16"/>
      <c r="H19" s="16"/>
      <c r="I19" s="16"/>
      <c r="J19" s="14"/>
      <c r="K19" s="16"/>
      <c r="L19" s="39"/>
      <c r="M19" s="39"/>
      <c r="N19" s="39"/>
      <c r="O19" s="46"/>
    </row>
    <row r="20" spans="2:15" x14ac:dyDescent="0.25">
      <c r="B20" s="15"/>
      <c r="C20" s="23" t="str">
        <f t="shared" si="0"/>
        <v/>
      </c>
      <c r="D20" s="23" t="str">
        <f t="shared" si="1"/>
        <v/>
      </c>
      <c r="E20" s="18"/>
      <c r="F20" s="18"/>
      <c r="G20" s="18"/>
      <c r="H20" s="18"/>
      <c r="I20" s="18"/>
      <c r="J20" s="15"/>
      <c r="K20" s="18"/>
      <c r="L20" s="40"/>
      <c r="M20" s="40"/>
      <c r="N20" s="40"/>
      <c r="O20" s="47"/>
    </row>
    <row r="21" spans="2:15" x14ac:dyDescent="0.25">
      <c r="B21" s="14"/>
      <c r="C21" s="13" t="str">
        <f t="shared" si="0"/>
        <v/>
      </c>
      <c r="D21" s="13" t="str">
        <f t="shared" si="1"/>
        <v/>
      </c>
      <c r="E21" s="16"/>
      <c r="F21" s="16"/>
      <c r="G21" s="16"/>
      <c r="H21" s="16"/>
      <c r="I21" s="16"/>
      <c r="J21" s="14"/>
      <c r="K21" s="16"/>
      <c r="L21" s="39"/>
      <c r="M21" s="39"/>
      <c r="N21" s="39"/>
      <c r="O21" s="46"/>
    </row>
    <row r="22" spans="2:15" x14ac:dyDescent="0.25">
      <c r="B22" s="15"/>
      <c r="C22" s="23" t="str">
        <f t="shared" si="0"/>
        <v/>
      </c>
      <c r="D22" s="23" t="str">
        <f t="shared" si="1"/>
        <v/>
      </c>
      <c r="E22" s="18"/>
      <c r="F22" s="18"/>
      <c r="G22" s="18"/>
      <c r="H22" s="18"/>
      <c r="I22" s="18"/>
      <c r="J22" s="15"/>
      <c r="K22" s="18"/>
      <c r="L22" s="40"/>
      <c r="M22" s="40"/>
      <c r="N22" s="40"/>
      <c r="O22" s="47"/>
    </row>
    <row r="23" spans="2:15" x14ac:dyDescent="0.25">
      <c r="B23" s="14"/>
      <c r="C23" s="13" t="str">
        <f t="shared" si="0"/>
        <v/>
      </c>
      <c r="D23" s="13" t="str">
        <f t="shared" si="1"/>
        <v/>
      </c>
      <c r="E23" s="16"/>
      <c r="F23" s="16"/>
      <c r="G23" s="16"/>
      <c r="H23" s="16"/>
      <c r="I23" s="16"/>
      <c r="J23" s="14"/>
      <c r="K23" s="16"/>
      <c r="L23" s="39"/>
      <c r="M23" s="39"/>
      <c r="N23" s="39"/>
      <c r="O23" s="46"/>
    </row>
    <row r="24" spans="2:15" x14ac:dyDescent="0.25">
      <c r="B24" s="15"/>
      <c r="C24" s="23" t="str">
        <f t="shared" si="0"/>
        <v/>
      </c>
      <c r="D24" s="23" t="str">
        <f t="shared" si="1"/>
        <v/>
      </c>
      <c r="E24" s="18"/>
      <c r="F24" s="18"/>
      <c r="G24" s="18"/>
      <c r="H24" s="18"/>
      <c r="I24" s="18"/>
      <c r="J24" s="15"/>
      <c r="K24" s="18"/>
      <c r="L24" s="40"/>
      <c r="M24" s="40"/>
      <c r="N24" s="40"/>
      <c r="O24" s="47"/>
    </row>
    <row r="25" spans="2:15" x14ac:dyDescent="0.25">
      <c r="B25" s="14"/>
      <c r="C25" s="13" t="str">
        <f t="shared" si="0"/>
        <v/>
      </c>
      <c r="D25" s="13" t="str">
        <f t="shared" si="1"/>
        <v/>
      </c>
      <c r="E25" s="16"/>
      <c r="F25" s="16"/>
      <c r="G25" s="16"/>
      <c r="H25" s="16"/>
      <c r="I25" s="16"/>
      <c r="J25" s="14"/>
      <c r="K25" s="16"/>
      <c r="L25" s="39"/>
      <c r="M25" s="39"/>
      <c r="N25" s="39"/>
      <c r="O25" s="46"/>
    </row>
    <row r="26" spans="2:15" x14ac:dyDescent="0.25">
      <c r="B26" s="15"/>
      <c r="C26" s="23" t="str">
        <f t="shared" si="0"/>
        <v/>
      </c>
      <c r="D26" s="23" t="str">
        <f t="shared" si="1"/>
        <v/>
      </c>
      <c r="E26" s="18"/>
      <c r="F26" s="18"/>
      <c r="G26" s="18"/>
      <c r="H26" s="18"/>
      <c r="I26" s="18"/>
      <c r="J26" s="15"/>
      <c r="K26" s="18"/>
      <c r="L26" s="40"/>
      <c r="M26" s="40"/>
      <c r="N26" s="40"/>
      <c r="O26" s="47"/>
    </row>
    <row r="27" spans="2:15" x14ac:dyDescent="0.25">
      <c r="B27" s="14"/>
      <c r="C27" s="13" t="str">
        <f t="shared" si="0"/>
        <v/>
      </c>
      <c r="D27" s="13" t="str">
        <f t="shared" si="1"/>
        <v/>
      </c>
      <c r="E27" s="16"/>
      <c r="F27" s="16"/>
      <c r="G27" s="16"/>
      <c r="H27" s="16"/>
      <c r="I27" s="16"/>
      <c r="J27" s="14"/>
      <c r="K27" s="16"/>
      <c r="L27" s="39"/>
      <c r="M27" s="39"/>
      <c r="N27" s="39"/>
      <c r="O27" s="46"/>
    </row>
    <row r="28" spans="2:15" x14ac:dyDescent="0.25">
      <c r="B28" s="15"/>
      <c r="C28" s="23" t="str">
        <f t="shared" si="0"/>
        <v/>
      </c>
      <c r="D28" s="23" t="str">
        <f t="shared" si="1"/>
        <v/>
      </c>
      <c r="E28" s="18"/>
      <c r="F28" s="18"/>
      <c r="G28" s="18"/>
      <c r="H28" s="18"/>
      <c r="I28" s="18"/>
      <c r="J28" s="15"/>
      <c r="K28" s="18"/>
      <c r="L28" s="40"/>
      <c r="M28" s="40"/>
      <c r="N28" s="40"/>
      <c r="O28" s="47"/>
    </row>
    <row r="29" spans="2:15" x14ac:dyDescent="0.25">
      <c r="B29" s="14"/>
      <c r="C29" s="13" t="str">
        <f t="shared" si="0"/>
        <v/>
      </c>
      <c r="D29" s="13" t="str">
        <f t="shared" si="1"/>
        <v/>
      </c>
      <c r="E29" s="16"/>
      <c r="F29" s="16"/>
      <c r="G29" s="16"/>
      <c r="H29" s="16"/>
      <c r="I29" s="16"/>
      <c r="J29" s="14"/>
      <c r="K29" s="16"/>
      <c r="L29" s="39"/>
      <c r="M29" s="39"/>
      <c r="N29" s="39"/>
      <c r="O29" s="46"/>
    </row>
    <row r="30" spans="2:15" x14ac:dyDescent="0.25">
      <c r="B30" s="15"/>
      <c r="C30" s="23" t="str">
        <f t="shared" si="0"/>
        <v/>
      </c>
      <c r="D30" s="23" t="str">
        <f t="shared" si="1"/>
        <v/>
      </c>
      <c r="E30" s="18"/>
      <c r="F30" s="18"/>
      <c r="G30" s="18"/>
      <c r="H30" s="18"/>
      <c r="I30" s="18"/>
      <c r="J30" s="15"/>
      <c r="K30" s="18"/>
      <c r="L30" s="40"/>
      <c r="M30" s="40"/>
      <c r="N30" s="40"/>
      <c r="O30" s="47"/>
    </row>
    <row r="31" spans="2:15" x14ac:dyDescent="0.25">
      <c r="B31" s="14"/>
      <c r="C31" s="13" t="str">
        <f t="shared" si="0"/>
        <v/>
      </c>
      <c r="D31" s="13" t="str">
        <f t="shared" si="1"/>
        <v/>
      </c>
      <c r="E31" s="16"/>
      <c r="F31" s="16"/>
      <c r="G31" s="16"/>
      <c r="H31" s="16"/>
      <c r="I31" s="16"/>
      <c r="J31" s="14"/>
      <c r="K31" s="16"/>
      <c r="L31" s="39"/>
      <c r="M31" s="39"/>
      <c r="N31" s="39"/>
      <c r="O31" s="46"/>
    </row>
    <row r="32" spans="2:15" x14ac:dyDescent="0.25">
      <c r="B32" s="15"/>
      <c r="C32" s="23" t="str">
        <f t="shared" si="0"/>
        <v/>
      </c>
      <c r="D32" s="23" t="str">
        <f t="shared" si="1"/>
        <v/>
      </c>
      <c r="E32" s="18"/>
      <c r="F32" s="18"/>
      <c r="G32" s="18"/>
      <c r="H32" s="18"/>
      <c r="I32" s="18"/>
      <c r="J32" s="15"/>
      <c r="K32" s="18"/>
      <c r="L32" s="40"/>
      <c r="M32" s="40"/>
      <c r="N32" s="40"/>
      <c r="O32" s="47"/>
    </row>
    <row r="33" spans="2:15" x14ac:dyDescent="0.25">
      <c r="B33" s="14"/>
      <c r="C33" s="13" t="str">
        <f t="shared" si="0"/>
        <v/>
      </c>
      <c r="D33" s="13" t="str">
        <f t="shared" si="1"/>
        <v/>
      </c>
      <c r="E33" s="16"/>
      <c r="F33" s="16"/>
      <c r="G33" s="16"/>
      <c r="H33" s="16"/>
      <c r="I33" s="16"/>
      <c r="J33" s="14"/>
      <c r="K33" s="16"/>
      <c r="L33" s="39"/>
      <c r="M33" s="39"/>
      <c r="N33" s="39"/>
      <c r="O33" s="46"/>
    </row>
    <row r="34" spans="2:15" x14ac:dyDescent="0.25">
      <c r="B34" s="15"/>
      <c r="C34" s="23" t="str">
        <f t="shared" si="0"/>
        <v/>
      </c>
      <c r="D34" s="23" t="str">
        <f t="shared" si="1"/>
        <v/>
      </c>
      <c r="E34" s="18"/>
      <c r="F34" s="18"/>
      <c r="G34" s="18"/>
      <c r="H34" s="18"/>
      <c r="I34" s="18"/>
      <c r="J34" s="15"/>
      <c r="K34" s="18"/>
      <c r="L34" s="40"/>
      <c r="M34" s="40"/>
      <c r="N34" s="40"/>
      <c r="O34" s="47"/>
    </row>
    <row r="35" spans="2:15" x14ac:dyDescent="0.25">
      <c r="B35" s="14"/>
      <c r="C35" s="13" t="str">
        <f t="shared" si="0"/>
        <v/>
      </c>
      <c r="D35" s="13" t="str">
        <f t="shared" si="1"/>
        <v/>
      </c>
      <c r="E35" s="16"/>
      <c r="F35" s="16"/>
      <c r="G35" s="16"/>
      <c r="H35" s="16"/>
      <c r="I35" s="16"/>
      <c r="J35" s="14"/>
      <c r="K35" s="16"/>
      <c r="L35" s="39"/>
      <c r="M35" s="39"/>
      <c r="N35" s="39"/>
      <c r="O35" s="46"/>
    </row>
    <row r="36" spans="2:15" x14ac:dyDescent="0.25">
      <c r="B36" s="15"/>
      <c r="C36" s="23" t="str">
        <f t="shared" si="0"/>
        <v/>
      </c>
      <c r="D36" s="23" t="str">
        <f t="shared" si="1"/>
        <v/>
      </c>
      <c r="E36" s="18"/>
      <c r="F36" s="18"/>
      <c r="G36" s="18"/>
      <c r="H36" s="18"/>
      <c r="I36" s="18"/>
      <c r="J36" s="15"/>
      <c r="K36" s="18"/>
      <c r="L36" s="40"/>
      <c r="M36" s="40"/>
      <c r="N36" s="40"/>
      <c r="O36" s="47"/>
    </row>
    <row r="37" spans="2:15" x14ac:dyDescent="0.25">
      <c r="B37" s="14"/>
      <c r="C37" s="13" t="str">
        <f t="shared" si="0"/>
        <v/>
      </c>
      <c r="D37" s="13" t="str">
        <f t="shared" si="1"/>
        <v/>
      </c>
      <c r="E37" s="16"/>
      <c r="F37" s="16"/>
      <c r="G37" s="16"/>
      <c r="H37" s="16"/>
      <c r="I37" s="16"/>
      <c r="J37" s="14"/>
      <c r="K37" s="16"/>
      <c r="L37" s="39"/>
      <c r="M37" s="39"/>
      <c r="N37" s="39"/>
      <c r="O37" s="46"/>
    </row>
    <row r="38" spans="2:15" x14ac:dyDescent="0.25">
      <c r="B38" s="15"/>
      <c r="C38" s="23" t="str">
        <f t="shared" si="0"/>
        <v/>
      </c>
      <c r="D38" s="23" t="str">
        <f t="shared" si="1"/>
        <v/>
      </c>
      <c r="E38" s="18"/>
      <c r="F38" s="18"/>
      <c r="G38" s="18"/>
      <c r="H38" s="18"/>
      <c r="I38" s="18"/>
      <c r="J38" s="15"/>
      <c r="K38" s="18"/>
      <c r="L38" s="40"/>
      <c r="M38" s="40"/>
      <c r="N38" s="40"/>
      <c r="O38" s="47"/>
    </row>
    <row r="39" spans="2:15" x14ac:dyDescent="0.25">
      <c r="B39" s="14"/>
      <c r="C39" s="13" t="str">
        <f t="shared" si="0"/>
        <v/>
      </c>
      <c r="D39" s="13" t="str">
        <f t="shared" si="1"/>
        <v/>
      </c>
      <c r="E39" s="16"/>
      <c r="F39" s="16"/>
      <c r="G39" s="16"/>
      <c r="H39" s="16"/>
      <c r="I39" s="16"/>
      <c r="J39" s="14"/>
      <c r="K39" s="16"/>
      <c r="L39" s="39"/>
      <c r="M39" s="39"/>
      <c r="N39" s="39"/>
      <c r="O39" s="46"/>
    </row>
    <row r="40" spans="2:15" x14ac:dyDescent="0.25">
      <c r="B40" s="15"/>
      <c r="C40" s="23" t="str">
        <f t="shared" si="0"/>
        <v/>
      </c>
      <c r="D40" s="23" t="str">
        <f t="shared" si="1"/>
        <v/>
      </c>
      <c r="E40" s="18"/>
      <c r="F40" s="18"/>
      <c r="G40" s="18"/>
      <c r="H40" s="18"/>
      <c r="I40" s="18"/>
      <c r="J40" s="15"/>
      <c r="K40" s="18"/>
      <c r="L40" s="40"/>
      <c r="M40" s="40"/>
      <c r="N40" s="40"/>
      <c r="O40" s="47"/>
    </row>
    <row r="41" spans="2:15" x14ac:dyDescent="0.25">
      <c r="B41" s="14"/>
      <c r="C41" s="13" t="str">
        <f t="shared" si="0"/>
        <v/>
      </c>
      <c r="D41" s="13" t="str">
        <f t="shared" si="1"/>
        <v/>
      </c>
      <c r="E41" s="16"/>
      <c r="F41" s="16"/>
      <c r="G41" s="16"/>
      <c r="H41" s="16"/>
      <c r="I41" s="16"/>
      <c r="J41" s="14"/>
      <c r="K41" s="16"/>
      <c r="L41" s="39"/>
      <c r="M41" s="39"/>
      <c r="N41" s="39"/>
      <c r="O41" s="46"/>
    </row>
    <row r="42" spans="2:15" x14ac:dyDescent="0.25">
      <c r="B42" s="15"/>
      <c r="C42" s="23" t="str">
        <f t="shared" si="0"/>
        <v/>
      </c>
      <c r="D42" s="23" t="str">
        <f t="shared" si="1"/>
        <v/>
      </c>
      <c r="E42" s="18"/>
      <c r="F42" s="18"/>
      <c r="G42" s="18"/>
      <c r="H42" s="18"/>
      <c r="I42" s="18"/>
      <c r="J42" s="15"/>
      <c r="K42" s="18"/>
      <c r="L42" s="40"/>
      <c r="M42" s="40"/>
      <c r="N42" s="40"/>
      <c r="O42" s="47"/>
    </row>
    <row r="43" spans="2:15" x14ac:dyDescent="0.25">
      <c r="B43" s="14"/>
      <c r="C43" s="13" t="str">
        <f t="shared" si="0"/>
        <v/>
      </c>
      <c r="D43" s="13" t="str">
        <f t="shared" si="1"/>
        <v/>
      </c>
      <c r="E43" s="16"/>
      <c r="F43" s="16"/>
      <c r="G43" s="16"/>
      <c r="H43" s="16"/>
      <c r="I43" s="16"/>
      <c r="J43" s="14"/>
      <c r="K43" s="16"/>
      <c r="L43" s="39"/>
      <c r="M43" s="39"/>
      <c r="N43" s="39"/>
      <c r="O43" s="46"/>
    </row>
    <row r="44" spans="2:15" x14ac:dyDescent="0.25">
      <c r="B44" s="15"/>
      <c r="C44" s="23" t="str">
        <f t="shared" si="0"/>
        <v/>
      </c>
      <c r="D44" s="23" t="str">
        <f t="shared" si="1"/>
        <v/>
      </c>
      <c r="E44" s="18"/>
      <c r="F44" s="18"/>
      <c r="G44" s="18"/>
      <c r="H44" s="18"/>
      <c r="I44" s="18"/>
      <c r="J44" s="15"/>
      <c r="K44" s="18"/>
      <c r="L44" s="40"/>
      <c r="M44" s="40"/>
      <c r="N44" s="40"/>
      <c r="O44" s="47"/>
    </row>
    <row r="45" spans="2:15" x14ac:dyDescent="0.25">
      <c r="B45" s="14"/>
      <c r="C45" s="13" t="str">
        <f t="shared" si="0"/>
        <v/>
      </c>
      <c r="D45" s="13" t="str">
        <f t="shared" si="1"/>
        <v/>
      </c>
      <c r="E45" s="16"/>
      <c r="F45" s="16"/>
      <c r="G45" s="16"/>
      <c r="H45" s="16"/>
      <c r="I45" s="16"/>
      <c r="J45" s="14"/>
      <c r="K45" s="16"/>
      <c r="L45" s="39"/>
      <c r="M45" s="39"/>
      <c r="N45" s="39"/>
      <c r="O45" s="46"/>
    </row>
    <row r="46" spans="2:15" x14ac:dyDescent="0.25">
      <c r="B46" s="15"/>
      <c r="C46" s="23" t="str">
        <f t="shared" si="0"/>
        <v/>
      </c>
      <c r="D46" s="23" t="str">
        <f t="shared" si="1"/>
        <v/>
      </c>
      <c r="E46" s="18"/>
      <c r="F46" s="18"/>
      <c r="G46" s="18"/>
      <c r="H46" s="18"/>
      <c r="I46" s="18"/>
      <c r="J46" s="15"/>
      <c r="K46" s="18"/>
      <c r="L46" s="40"/>
      <c r="M46" s="40"/>
      <c r="N46" s="40"/>
      <c r="O46" s="47"/>
    </row>
    <row r="47" spans="2:15" x14ac:dyDescent="0.25">
      <c r="B47" s="14"/>
      <c r="C47" s="13" t="str">
        <f t="shared" si="0"/>
        <v/>
      </c>
      <c r="D47" s="13" t="str">
        <f t="shared" si="1"/>
        <v/>
      </c>
      <c r="E47" s="16"/>
      <c r="F47" s="16"/>
      <c r="G47" s="16"/>
      <c r="H47" s="16"/>
      <c r="I47" s="16"/>
      <c r="J47" s="14"/>
      <c r="K47" s="16"/>
      <c r="L47" s="39"/>
      <c r="M47" s="39"/>
      <c r="N47" s="39"/>
      <c r="O47" s="46"/>
    </row>
    <row r="48" spans="2:15" x14ac:dyDescent="0.25">
      <c r="B48" s="15"/>
      <c r="C48" s="23" t="str">
        <f t="shared" si="0"/>
        <v/>
      </c>
      <c r="D48" s="23" t="str">
        <f t="shared" si="1"/>
        <v/>
      </c>
      <c r="E48" s="18"/>
      <c r="F48" s="18"/>
      <c r="G48" s="18"/>
      <c r="H48" s="18"/>
      <c r="I48" s="18"/>
      <c r="J48" s="15"/>
      <c r="K48" s="18"/>
      <c r="L48" s="40"/>
      <c r="M48" s="40"/>
      <c r="N48" s="40"/>
      <c r="O48" s="47"/>
    </row>
    <row r="49" spans="2:15" x14ac:dyDescent="0.25">
      <c r="B49" s="14"/>
      <c r="C49" s="13" t="str">
        <f t="shared" si="0"/>
        <v/>
      </c>
      <c r="D49" s="13" t="str">
        <f t="shared" si="1"/>
        <v/>
      </c>
      <c r="E49" s="16"/>
      <c r="F49" s="16"/>
      <c r="G49" s="16"/>
      <c r="H49" s="16"/>
      <c r="I49" s="16"/>
      <c r="J49" s="14"/>
      <c r="K49" s="16"/>
      <c r="L49" s="39"/>
      <c r="M49" s="39"/>
      <c r="N49" s="39"/>
      <c r="O49" s="46"/>
    </row>
    <row r="50" spans="2:15" x14ac:dyDescent="0.25">
      <c r="B50" s="15"/>
      <c r="C50" s="23" t="str">
        <f t="shared" si="0"/>
        <v/>
      </c>
      <c r="D50" s="23" t="str">
        <f t="shared" si="1"/>
        <v/>
      </c>
      <c r="E50" s="18"/>
      <c r="F50" s="18"/>
      <c r="G50" s="18"/>
      <c r="H50" s="18"/>
      <c r="I50" s="18"/>
      <c r="J50" s="15"/>
      <c r="K50" s="18"/>
      <c r="L50" s="40"/>
      <c r="M50" s="40"/>
      <c r="N50" s="40"/>
      <c r="O50" s="47"/>
    </row>
    <row r="51" spans="2:15" x14ac:dyDescent="0.25">
      <c r="B51" s="14"/>
      <c r="C51" s="13" t="str">
        <f t="shared" si="0"/>
        <v/>
      </c>
      <c r="D51" s="13" t="str">
        <f t="shared" si="1"/>
        <v/>
      </c>
      <c r="E51" s="16"/>
      <c r="F51" s="16"/>
      <c r="G51" s="16"/>
      <c r="H51" s="16"/>
      <c r="I51" s="16"/>
      <c r="J51" s="14"/>
      <c r="K51" s="16"/>
      <c r="L51" s="39"/>
      <c r="M51" s="39"/>
      <c r="N51" s="39"/>
      <c r="O51" s="46"/>
    </row>
    <row r="52" spans="2:15" x14ac:dyDescent="0.25">
      <c r="B52" s="15"/>
      <c r="C52" s="23" t="str">
        <f t="shared" si="0"/>
        <v/>
      </c>
      <c r="D52" s="23" t="str">
        <f t="shared" si="1"/>
        <v/>
      </c>
      <c r="E52" s="18"/>
      <c r="F52" s="18"/>
      <c r="G52" s="18"/>
      <c r="H52" s="18"/>
      <c r="I52" s="18"/>
      <c r="J52" s="15"/>
      <c r="K52" s="18"/>
      <c r="L52" s="40"/>
      <c r="M52" s="40"/>
      <c r="N52" s="40"/>
      <c r="O52" s="47"/>
    </row>
    <row r="53" spans="2:15" x14ac:dyDescent="0.25">
      <c r="B53" s="14"/>
      <c r="C53" s="13" t="str">
        <f t="shared" si="0"/>
        <v/>
      </c>
      <c r="D53" s="13" t="str">
        <f t="shared" si="1"/>
        <v/>
      </c>
      <c r="E53" s="16"/>
      <c r="F53" s="16"/>
      <c r="G53" s="16"/>
      <c r="H53" s="16"/>
      <c r="I53" s="16"/>
      <c r="J53" s="14"/>
      <c r="K53" s="16"/>
      <c r="L53" s="39"/>
      <c r="M53" s="39"/>
      <c r="N53" s="39"/>
      <c r="O53" s="46"/>
    </row>
  </sheetData>
  <mergeCells count="2">
    <mergeCell ref="C7:H7"/>
    <mergeCell ref="C8:D8"/>
  </mergeCells>
  <pageMargins left="0.51181102362204722" right="0.51181102362204722" top="0.78740157480314965" bottom="0.78740157480314965" header="0.31496062992125984" footer="0.31496062992125984"/>
  <pageSetup scale="66" orientation="landscape" horizontalDpi="300" verticalDpi="300" r:id="rId1"/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868E86-CFC3-4DD2-890A-AE0A15E68DA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14</vt:i4>
      </vt:variant>
    </vt:vector>
  </HeadingPairs>
  <TitlesOfParts>
    <vt:vector size="23" baseType="lpstr">
      <vt:lpstr>Introdução</vt:lpstr>
      <vt:lpstr>Contas</vt:lpstr>
      <vt:lpstr>Caixa</vt:lpstr>
      <vt:lpstr>Banco</vt:lpstr>
      <vt:lpstr>Fluxo de Caixa</vt:lpstr>
      <vt:lpstr>Receitas</vt:lpstr>
      <vt:lpstr>Contas a receber</vt:lpstr>
      <vt:lpstr>Contas a pagar</vt:lpstr>
      <vt:lpstr>Compras</vt:lpstr>
      <vt:lpstr>Banco!Area_de_impressao</vt:lpstr>
      <vt:lpstr>Caixa!Area_de_impressao</vt:lpstr>
      <vt:lpstr>Compras!Area_de_impressao</vt:lpstr>
      <vt:lpstr>'Contas a pagar'!Area_de_impressao</vt:lpstr>
      <vt:lpstr>'Contas a receber'!Area_de_impressao</vt:lpstr>
      <vt:lpstr>'Fluxo de Caixa'!Area_de_impressao</vt:lpstr>
      <vt:lpstr>Receitas!Area_de_impressao</vt:lpstr>
      <vt:lpstr>Banco!Titulos_de_impressao</vt:lpstr>
      <vt:lpstr>Caixa!Titulos_de_impressao</vt:lpstr>
      <vt:lpstr>Compras!Titulos_de_impressao</vt:lpstr>
      <vt:lpstr>'Contas a pagar'!Titulos_de_impressao</vt:lpstr>
      <vt:lpstr>'Contas a receber'!Titulos_de_impressao</vt:lpstr>
      <vt:lpstr>'Fluxo de Caixa'!Titulos_de_impressao</vt:lpstr>
      <vt:lpstr>Receitas!Titulos_de_impressao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Moreira</dc:creator>
  <cp:lastModifiedBy>S Cezarotto</cp:lastModifiedBy>
  <cp:lastPrinted>2017-07-05T17:59:13Z</cp:lastPrinted>
  <dcterms:created xsi:type="dcterms:W3CDTF">2013-02-22T12:32:24Z</dcterms:created>
  <dcterms:modified xsi:type="dcterms:W3CDTF">2019-01-29T17:30:08Z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82895660-893c-45f7-bcdd-5636ec4eb53d</vt:lpwstr>
  </property>
</Properties>
</file>